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новые формы акта\"/>
    </mc:Choice>
  </mc:AlternateContent>
  <bookViews>
    <workbookView xWindow="0" yWindow="0" windowWidth="28800" windowHeight="124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I6" i="1" l="1"/>
  <c r="I21" i="1"/>
  <c r="I17" i="1"/>
  <c r="I13" i="1"/>
  <c r="I9" i="1"/>
  <c r="I20" i="1"/>
  <c r="I16" i="1"/>
  <c r="I12" i="1"/>
  <c r="I8" i="1"/>
  <c r="I23" i="1"/>
  <c r="I19" i="1"/>
  <c r="I15" i="1"/>
  <c r="I11" i="1"/>
  <c r="I7" i="1"/>
  <c r="I22" i="1"/>
  <c r="I18" i="1"/>
  <c r="I14" i="1"/>
  <c r="I10" i="1"/>
  <c r="E5" i="1"/>
  <c r="I5" i="1" s="1"/>
  <c r="G5" i="1"/>
  <c r="G7" i="1"/>
  <c r="H7" i="1" s="1"/>
  <c r="G9" i="1"/>
  <c r="H9" i="1" s="1"/>
  <c r="G11" i="1"/>
  <c r="H11" i="1" s="1"/>
  <c r="G13" i="1"/>
  <c r="H13" i="1" s="1"/>
  <c r="G15" i="1"/>
  <c r="H15" i="1" s="1"/>
  <c r="G17" i="1"/>
  <c r="H17" i="1" s="1"/>
  <c r="G19" i="1"/>
  <c r="H19" i="1" s="1"/>
  <c r="G21" i="1"/>
  <c r="H21" i="1" s="1"/>
  <c r="G23" i="1"/>
  <c r="H23" i="1" s="1"/>
  <c r="G6" i="1"/>
  <c r="H6" i="1" s="1"/>
  <c r="G8" i="1"/>
  <c r="H8" i="1" s="1"/>
  <c r="G10" i="1"/>
  <c r="H10" i="1" s="1"/>
  <c r="G12" i="1"/>
  <c r="H12" i="1" s="1"/>
  <c r="G14" i="1"/>
  <c r="H14" i="1" s="1"/>
  <c r="G16" i="1"/>
  <c r="H16" i="1" s="1"/>
  <c r="G18" i="1"/>
  <c r="H18" i="1" s="1"/>
  <c r="G20" i="1"/>
  <c r="H20" i="1" s="1"/>
  <c r="G22" i="1"/>
  <c r="H22" i="1" s="1"/>
  <c r="H5" i="1" l="1"/>
</calcChain>
</file>

<file path=xl/sharedStrings.xml><?xml version="1.0" encoding="utf-8"?>
<sst xmlns="http://schemas.openxmlformats.org/spreadsheetml/2006/main" count="30" uniqueCount="30">
  <si>
    <t>КОД</t>
  </si>
  <si>
    <t>Сокращение</t>
  </si>
  <si>
    <t>Кол-во</t>
  </si>
  <si>
    <t>Наибольший</t>
  </si>
  <si>
    <t>ВПР</t>
  </si>
  <si>
    <t>индекс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</si>
  <si>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</si>
  <si>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</si>
  <si>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</si>
  <si>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</si>
  <si>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</si>
  <si>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</si>
  <si>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</si>
  <si>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</si>
  <si>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</si>
  <si>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</si>
  <si>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</si>
  <si>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</si>
  <si>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</si>
  <si>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</si>
  <si>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</si>
  <si>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</si>
  <si>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</si>
  <si>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</si>
  <si>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</si>
  <si>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Текст</t>
  </si>
  <si>
    <t>П:2</t>
  </si>
  <si>
    <t>Р:1</t>
  </si>
  <si>
    <t>Т:1</t>
  </si>
  <si>
    <t>Не показывает: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</si>
</sst>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 Light"/>
      <family val="2"/>
      <charset val="204"/>
      <scheme val="maj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0" xfId="1"/>
    <xf numFmtId="0" fontId="1" fillId="0" borderId="0" xfId="1" applyFill="1"/>
    <xf numFmtId="0" fontId="1" fillId="0" borderId="3" xfId="1" applyBorder="1"/>
    <xf numFmtId="0" fontId="1" fillId="0" borderId="3" xfId="1" applyFill="1" applyBorder="1"/>
    <xf numFmtId="0" fontId="1" fillId="0" borderId="3" xfId="1" applyNumberFormat="1" applyFill="1" applyBorder="1"/>
    <xf numFmtId="0" fontId="2" fillId="2" borderId="2" xfId="1" applyFont="1" applyFill="1" applyBorder="1"/>
    <xf numFmtId="0" fontId="1" fillId="0" borderId="3" xfId="1" quotePrefix="1" applyNumberFormat="1" applyFill="1" applyBorder="1"/>
  </cellXfs>
  <cellStyles count="2">
    <cellStyle name="Обычный" xfId="0" builtinId="0"/>
    <cellStyle name="Обычный 2 2" xfId="1"/>
  </cellStyles>
  <dxfs count="11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ОснПлан" displayName="ОснПлан" ref="B4:E23" totalsRowShown="0" headerRowDxfId="10" headerRowBorderDxfId="9" tableBorderDxfId="8" totalsRowBorderDxfId="7" headerRowCellStyle="Обычный 2 2" dataCellStyle="Обычный 2 2">
  <autoFilter ref="B4:E23"/>
  <tableColumns count="4">
    <tableColumn id="1" name="КОД" dataDxfId="6" dataCellStyle="Обычный 2 2"/>
    <tableColumn id="7" name="Кол-во" dataDxfId="5" dataCellStyle="Обычный 2 2"/>
    <tableColumn id="3" name="Сокращение" dataDxfId="4" dataCellStyle="Обычный 2 2"/>
    <tableColumn id="13" name="Текст" dataDxfId="3" dataCellStyle="Обычный 2 2">
      <calculatedColumnFormula>IF(ОснПлан[[#This Row],[Кол-во]]&gt;0,CONCATENATE(ОснПлан[[#This Row],[Сокращение]],":",ОснПлан[[#This Row],[Кол-во]]),"")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Таблица100" displayName="Таблица100" ref="G4:I23" totalsRowShown="0" headerRowCellStyle="Обычный 2 2" dataCellStyle="Обычный 2 2">
  <autoFilter ref="G4:I23"/>
  <tableColumns count="3">
    <tableColumn id="1" name="Наибольший" dataDxfId="2" dataCellStyle="Обычный 2 2">
      <calculatedColumnFormula>LARGE(ОснПлан[Кол-во],B5)</calculatedColumnFormula>
    </tableColumn>
    <tableColumn id="2" name="ВПР" dataDxfId="1" dataCellStyle="Обычный 2 2">
      <calculatedColumnFormula>VLOOKUP(Таблица100[[#This Row],[Наибольший]],ОснПлан[[Кол-во]:[Текст]],3,0)</calculatedColumnFormula>
    </tableColumn>
    <tableColumn id="3" name="индекс" dataDxfId="0" dataCellStyle="Обычный 2 2">
      <calculatedColumnFormula>INDEX(ОснПлан[Текст],MATCH(LARGE(ОснПлан[Кол-во],B5),ОснПлан[Кол-во],0))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3"/>
  <sheetViews>
    <sheetView tabSelected="1" workbookViewId="0">
      <selection activeCell="L10" sqref="L10"/>
    </sheetView>
  </sheetViews>
  <sheetFormatPr defaultRowHeight="15" x14ac:dyDescent="0.25"/>
  <cols>
    <col min="4" max="4" width="13.125" bestFit="1" customWidth="1"/>
    <col min="5" max="5" width="13.125" customWidth="1"/>
    <col min="7" max="7" width="13.125" bestFit="1" customWidth="1"/>
  </cols>
  <sheetData>
    <row r="4" spans="2:9" x14ac:dyDescent="0.25">
      <c r="B4" s="1" t="s">
        <v>0</v>
      </c>
      <c r="C4" s="2" t="s">
        <v>2</v>
      </c>
      <c r="D4" s="2" t="s">
        <v>1</v>
      </c>
      <c r="E4" s="8" t="s">
        <v>25</v>
      </c>
      <c r="F4" s="3"/>
      <c r="G4" s="3" t="s">
        <v>3</v>
      </c>
      <c r="H4" s="4" t="s">
        <v>4</v>
      </c>
      <c r="I4" s="4" t="s">
        <v>5</v>
      </c>
    </row>
    <row r="5" spans="2:9" x14ac:dyDescent="0.25">
      <c r="B5" s="5">
        <v>1</v>
      </c>
      <c r="C5" s="5">
        <v>35</v>
      </c>
      <c r="D5" s="5" t="s">
        <v>6</v>
      </c>
      <c r="E5" s="6" t="str">
        <f>IF(ОснПлан[[#This Row],[Кол-во]]&gt;0,CONCATENATE(ОснПлан[[#This Row],[Сокращение]],":",ОснПлан[[#This Row],[Кол-во]]),"")</f>
        <v>А:35</v>
      </c>
      <c r="F5" s="3"/>
      <c r="G5" s="5">
        <f>LARGE(ОснПлан[Кол-во],B5)</f>
        <v>35</v>
      </c>
      <c r="H5" s="7" t="str">
        <f>VLOOKUP(Таблица100[[#This Row],[Наибольший]],ОснПлан[[Кол-во]:[Текст]],3,0)</f>
        <v>А:35</v>
      </c>
      <c r="I5" s="9" t="str">
        <f>INDEX(ОснПлан[Текст],MATCH(LARGE(ОснПлан[Кол-во],B5),ОснПлан[Кол-во],0))</f>
        <v>А:35</v>
      </c>
    </row>
    <row r="6" spans="2:9" x14ac:dyDescent="0.25">
      <c r="B6" s="5">
        <v>2</v>
      </c>
      <c r="C6" s="5">
        <v>34</v>
      </c>
      <c r="D6" s="5" t="s">
        <v>7</v>
      </c>
      <c r="E6" s="6" t="str">
        <f>IF(ОснПлан[[#This Row],[Кол-во]]&gt;0,CONCATENATE(ОснПлан[[#This Row],[Сокращение]],":",ОснПлан[[#This Row],[Кол-во]]),"")</f>
        <v>Б:34</v>
      </c>
      <c r="F6" s="3"/>
      <c r="G6" s="5">
        <f>LARGE(ОснПлан[Кол-во],B6)</f>
        <v>34</v>
      </c>
      <c r="H6" s="7" t="str">
        <f>VLOOKUP(Таблица100[[#This Row],[Наибольший]],ОснПлан[[Кол-во]:[Текст]],3,0)</f>
        <v>Б:34</v>
      </c>
      <c r="I6" s="7" t="str">
        <f>INDEX(ОснПлан[Текст],MATCH(LARGE(ОснПлан[Кол-во],B6),ОснПлан[Кол-во],0))</f>
        <v>Б:34</v>
      </c>
    </row>
    <row r="7" spans="2:9" x14ac:dyDescent="0.25">
      <c r="B7" s="5">
        <v>3</v>
      </c>
      <c r="C7" s="5">
        <v>0</v>
      </c>
      <c r="D7" s="5" t="s">
        <v>8</v>
      </c>
      <c r="E7" s="6" t="str">
        <f>IF(ОснПлан[[#This Row],[Кол-во]]&gt;0,CONCATENATE(ОснПлан[[#This Row],[Сокращение]],":",ОснПлан[[#This Row],[Кол-во]]),"")</f>
        <v/>
      </c>
      <c r="F7" s="3"/>
      <c r="G7" s="5">
        <f>LARGE(ОснПлан[Кол-во],B7)</f>
        <v>21</v>
      </c>
      <c r="H7" s="7" t="str">
        <f>VLOOKUP(Таблица100[[#This Row],[Наибольший]],ОснПлан[[Кол-во]:[Текст]],3,0)</f>
        <v>Л:21</v>
      </c>
      <c r="I7" s="7" t="str">
        <f>INDEX(ОснПлан[Текст],MATCH(LARGE(ОснПлан[Кол-во],B7),ОснПлан[Кол-во],0))</f>
        <v>Л:21</v>
      </c>
    </row>
    <row r="8" spans="2:9" x14ac:dyDescent="0.25">
      <c r="B8" s="5">
        <v>4</v>
      </c>
      <c r="C8" s="5">
        <v>0</v>
      </c>
      <c r="D8" s="5" t="s">
        <v>9</v>
      </c>
      <c r="E8" s="6" t="str">
        <f>IF(ОснПлан[[#This Row],[Кол-во]]&gt;0,CONCATENATE(ОснПлан[[#This Row],[Сокращение]],":",ОснПлан[[#This Row],[Кол-во]]),"")</f>
        <v/>
      </c>
      <c r="F8" s="3"/>
      <c r="G8" s="5">
        <f>LARGE(ОснПлан[Кол-во],B8)</f>
        <v>13</v>
      </c>
      <c r="H8" s="7" t="str">
        <f>VLOOKUP(Таблица100[[#This Row],[Наибольший]],ОснПлан[[Кол-во]:[Текст]],3,0)</f>
        <v>З:13</v>
      </c>
      <c r="I8" s="7" t="str">
        <f>INDEX(ОснПлан[Текст],MATCH(LARGE(ОснПлан[Кол-во],B8),ОснПлан[Кол-во],0))</f>
        <v>З:13</v>
      </c>
    </row>
    <row r="9" spans="2:9" x14ac:dyDescent="0.25">
      <c r="B9" s="5">
        <v>5</v>
      </c>
      <c r="C9" s="5">
        <v>2</v>
      </c>
      <c r="D9" s="5" t="s">
        <v>10</v>
      </c>
      <c r="E9" s="6" t="str">
        <f>IF(ОснПлан[[#This Row],[Кол-во]]&gt;0,CONCATENATE(ОснПлан[[#This Row],[Сокращение]],":",ОснПлан[[#This Row],[Кол-во]]),"")</f>
        <v>Д:2</v>
      </c>
      <c r="F9" s="3"/>
      <c r="G9" s="5">
        <f>LARGE(ОснПлан[Кол-во],B9)</f>
        <v>9</v>
      </c>
      <c r="H9" s="7" t="str">
        <f>VLOOKUP(Таблица100[[#This Row],[Наибольший]],ОснПлан[[Кол-во]:[Текст]],3,0)</f>
        <v>Ж:9</v>
      </c>
      <c r="I9" s="7" t="str">
        <f>INDEX(ОснПлан[Текст],MATCH(LARGE(ОснПлан[Кол-во],B9),ОснПлан[Кол-во],0))</f>
        <v>Ж:9</v>
      </c>
    </row>
    <row r="10" spans="2:9" x14ac:dyDescent="0.25">
      <c r="B10" s="5">
        <v>6</v>
      </c>
      <c r="C10" s="5">
        <v>0</v>
      </c>
      <c r="D10" s="5" t="s">
        <v>11</v>
      </c>
      <c r="E10" s="6" t="str">
        <f>IF(ОснПлан[[#This Row],[Кол-во]]&gt;0,CONCATENATE(ОснПлан[[#This Row],[Сокращение]],":",ОснПлан[[#This Row],[Кол-во]]),"")</f>
        <v/>
      </c>
      <c r="F10" s="3"/>
      <c r="G10" s="5">
        <f>LARGE(ОснПлан[Кол-во],B10)</f>
        <v>3</v>
      </c>
      <c r="H10" s="7" t="str">
        <f>VLOOKUP(Таблица100[[#This Row],[Наибольший]],ОснПлан[[Кол-во]:[Текст]],3,0)</f>
        <v>К:3</v>
      </c>
      <c r="I10" s="7" t="str">
        <f>INDEX(ОснПлан[Текст],MATCH(LARGE(ОснПлан[Кол-во],B10),ОснПлан[Кол-во],0))</f>
        <v>К:3</v>
      </c>
    </row>
    <row r="11" spans="2:9" x14ac:dyDescent="0.25">
      <c r="B11" s="5">
        <v>7</v>
      </c>
      <c r="C11" s="5">
        <v>0</v>
      </c>
      <c r="D11" s="5" t="s">
        <v>12</v>
      </c>
      <c r="E11" s="6" t="str">
        <f>IF(ОснПлан[[#This Row],[Кол-во]]&gt;0,CONCATENATE(ОснПлан[[#This Row],[Сокращение]],":",ОснПлан[[#This Row],[Кол-во]]),"")</f>
        <v/>
      </c>
      <c r="F11" s="3"/>
      <c r="G11" s="5">
        <f>LARGE(ОснПлан[Кол-во],B11)</f>
        <v>2</v>
      </c>
      <c r="H11" s="7" t="str">
        <f>VLOOKUP(Таблица100[[#This Row],[Наибольший]],ОснПлан[[Кол-во]:[Текст]],3,0)</f>
        <v>Д:2</v>
      </c>
      <c r="I11" s="7" t="str">
        <f>INDEX(ОснПлан[Текст],MATCH(LARGE(ОснПлан[Кол-во],B11),ОснПлан[Кол-во],0))</f>
        <v>Д:2</v>
      </c>
    </row>
    <row r="12" spans="2:9" x14ac:dyDescent="0.25">
      <c r="B12" s="5">
        <v>8</v>
      </c>
      <c r="C12" s="5">
        <v>9</v>
      </c>
      <c r="D12" s="5" t="s">
        <v>13</v>
      </c>
      <c r="E12" s="6" t="str">
        <f>IF(ОснПлан[[#This Row],[Кол-во]]&gt;0,CONCATENATE(ОснПлан[[#This Row],[Сокращение]],":",ОснПлан[[#This Row],[Кол-во]]),"")</f>
        <v>Ж:9</v>
      </c>
      <c r="F12" s="3"/>
      <c r="G12" s="5">
        <f>LARGE(ОснПлан[Кол-во],B12)</f>
        <v>2</v>
      </c>
      <c r="H12" s="7" t="str">
        <f>VLOOKUP(Таблица100[[#This Row],[Наибольший]],ОснПлан[[Кол-во]:[Текст]],3,0)</f>
        <v>Д:2</v>
      </c>
      <c r="I12" s="7" t="str">
        <f>INDEX(ОснПлан[Текст],MATCH(LARGE(ОснПлан[Кол-во],B12),ОснПлан[Кол-во],0))</f>
        <v>Д:2</v>
      </c>
    </row>
    <row r="13" spans="2:9" x14ac:dyDescent="0.25">
      <c r="B13" s="5">
        <v>9</v>
      </c>
      <c r="C13" s="5">
        <v>13</v>
      </c>
      <c r="D13" s="5" t="s">
        <v>14</v>
      </c>
      <c r="E13" s="6" t="str">
        <f>IF(ОснПлан[[#This Row],[Кол-во]]&gt;0,CONCATENATE(ОснПлан[[#This Row],[Сокращение]],":",ОснПлан[[#This Row],[Кол-во]]),"")</f>
        <v>З:13</v>
      </c>
      <c r="F13" s="3"/>
      <c r="G13" s="5">
        <f>LARGE(ОснПлан[Кол-во],B13)</f>
        <v>1</v>
      </c>
      <c r="H13" s="7" t="str">
        <f>VLOOKUP(Таблица100[[#This Row],[Наибольший]],ОснПлан[[Кол-во]:[Текст]],3,0)</f>
        <v>О:1</v>
      </c>
      <c r="I13" s="7" t="str">
        <f>INDEX(ОснПлан[Текст],MATCH(LARGE(ОснПлан[Кол-во],B13),ОснПлан[Кол-во],0))</f>
        <v>О:1</v>
      </c>
    </row>
    <row r="14" spans="2:9" x14ac:dyDescent="0.25">
      <c r="B14" s="5">
        <v>10</v>
      </c>
      <c r="C14" s="5">
        <v>0</v>
      </c>
      <c r="D14" s="5" t="s">
        <v>15</v>
      </c>
      <c r="E14" s="6" t="str">
        <f>IF(ОснПлан[[#This Row],[Кол-во]]&gt;0,CONCATENATE(ОснПлан[[#This Row],[Сокращение]],":",ОснПлан[[#This Row],[Кол-во]]),"")</f>
        <v/>
      </c>
      <c r="F14" s="3"/>
      <c r="G14" s="5">
        <f>LARGE(ОснПлан[Кол-во],B14)</f>
        <v>1</v>
      </c>
      <c r="H14" s="7" t="str">
        <f>VLOOKUP(Таблица100[[#This Row],[Наибольший]],ОснПлан[[Кол-во]:[Текст]],3,0)</f>
        <v>О:1</v>
      </c>
      <c r="I14" s="7" t="str">
        <f>INDEX(ОснПлан[Текст],MATCH(LARGE(ОснПлан[Кол-во],B14),ОснПлан[Кол-во],0))</f>
        <v>О:1</v>
      </c>
    </row>
    <row r="15" spans="2:9" x14ac:dyDescent="0.25">
      <c r="B15" s="5">
        <v>11</v>
      </c>
      <c r="C15" s="5">
        <v>3</v>
      </c>
      <c r="D15" s="5" t="s">
        <v>16</v>
      </c>
      <c r="E15" s="6" t="str">
        <f>IF(ОснПлан[[#This Row],[Кол-во]]&gt;0,CONCATENATE(ОснПлан[[#This Row],[Сокращение]],":",ОснПлан[[#This Row],[Кол-во]]),"")</f>
        <v>К:3</v>
      </c>
      <c r="F15" s="3"/>
      <c r="G15" s="5">
        <f>LARGE(ОснПлан[Кол-во],B15)</f>
        <v>1</v>
      </c>
      <c r="H15" s="7" t="str">
        <f>VLOOKUP(Таблица100[[#This Row],[Наибольший]],ОснПлан[[Кол-во]:[Текст]],3,0)</f>
        <v>О:1</v>
      </c>
      <c r="I15" s="7" t="str">
        <f>INDEX(ОснПлан[Текст],MATCH(LARGE(ОснПлан[Кол-во],B15),ОснПлан[Кол-во],0))</f>
        <v>О:1</v>
      </c>
    </row>
    <row r="16" spans="2:9" x14ac:dyDescent="0.25">
      <c r="B16" s="5">
        <v>12</v>
      </c>
      <c r="C16" s="5">
        <v>21</v>
      </c>
      <c r="D16" s="5" t="s">
        <v>17</v>
      </c>
      <c r="E16" s="6" t="str">
        <f>IF(ОснПлан[[#This Row],[Кол-во]]&gt;0,CONCATENATE(ОснПлан[[#This Row],[Сокращение]],":",ОснПлан[[#This Row],[Кол-во]]),"")</f>
        <v>Л:21</v>
      </c>
      <c r="F16" s="3"/>
      <c r="G16" s="5">
        <f>LARGE(ОснПлан[Кол-во],B16)</f>
        <v>0</v>
      </c>
      <c r="H16" s="7" t="str">
        <f>VLOOKUP(Таблица100[[#This Row],[Наибольший]],ОснПлан[[Кол-во]:[Текст]],3,0)</f>
        <v/>
      </c>
      <c r="I16" s="7" t="str">
        <f>INDEX(ОснПлан[Текст],MATCH(LARGE(ОснПлан[Кол-во],B16),ОснПлан[Кол-во],0))</f>
        <v/>
      </c>
    </row>
    <row r="17" spans="2:9" x14ac:dyDescent="0.25">
      <c r="B17" s="5">
        <v>13</v>
      </c>
      <c r="C17" s="5">
        <v>0</v>
      </c>
      <c r="D17" s="5" t="s">
        <v>18</v>
      </c>
      <c r="E17" s="6" t="str">
        <f>IF(ОснПлан[[#This Row],[Кол-во]]&gt;0,CONCATENATE(ОснПлан[[#This Row],[Сокращение]],":",ОснПлан[[#This Row],[Кол-во]]),"")</f>
        <v/>
      </c>
      <c r="F17" s="3"/>
      <c r="G17" s="5">
        <f>LARGE(ОснПлан[Кол-во],B17)</f>
        <v>0</v>
      </c>
      <c r="H17" s="7" t="str">
        <f>VLOOKUP(Таблица100[[#This Row],[Наибольший]],ОснПлан[[Кол-во]:[Текст]],3,0)</f>
        <v/>
      </c>
      <c r="I17" s="7" t="str">
        <f>INDEX(ОснПлан[Текст],MATCH(LARGE(ОснПлан[Кол-во],B17),ОснПлан[Кол-во],0))</f>
        <v/>
      </c>
    </row>
    <row r="18" spans="2:9" x14ac:dyDescent="0.25">
      <c r="B18" s="5">
        <v>14</v>
      </c>
      <c r="C18" s="5">
        <v>0</v>
      </c>
      <c r="D18" s="5" t="s">
        <v>19</v>
      </c>
      <c r="E18" s="6" t="str">
        <f>IF(ОснПлан[[#This Row],[Кол-во]]&gt;0,CONCATENATE(ОснПлан[[#This Row],[Сокращение]],":",ОснПлан[[#This Row],[Кол-во]]),"")</f>
        <v/>
      </c>
      <c r="F18" s="3"/>
      <c r="G18" s="5">
        <f>LARGE(ОснПлан[Кол-во],B18)</f>
        <v>0</v>
      </c>
      <c r="H18" s="7" t="str">
        <f>VLOOKUP(Таблица100[[#This Row],[Наибольший]],ОснПлан[[Кол-во]:[Текст]],3,0)</f>
        <v/>
      </c>
      <c r="I18" s="7" t="str">
        <f>INDEX(ОснПлан[Текст],MATCH(LARGE(ОснПлан[Кол-во],B18),ОснПлан[Кол-во],0))</f>
        <v/>
      </c>
    </row>
    <row r="19" spans="2:9" x14ac:dyDescent="0.25">
      <c r="B19" s="5">
        <v>15</v>
      </c>
      <c r="C19" s="5">
        <v>1</v>
      </c>
      <c r="D19" s="5" t="s">
        <v>20</v>
      </c>
      <c r="E19" s="6" t="str">
        <f>IF(ОснПлан[[#This Row],[Кол-во]]&gt;0,CONCATENATE(ОснПлан[[#This Row],[Сокращение]],":",ОснПлан[[#This Row],[Кол-во]]),"")</f>
        <v>О:1</v>
      </c>
      <c r="F19" s="3"/>
      <c r="G19" s="5">
        <f>LARGE(ОснПлан[Кол-во],B19)</f>
        <v>0</v>
      </c>
      <c r="H19" s="7" t="str">
        <f>VLOOKUP(Таблица100[[#This Row],[Наибольший]],ОснПлан[[Кол-во]:[Текст]],3,0)</f>
        <v/>
      </c>
      <c r="I19" s="7" t="str">
        <f>INDEX(ОснПлан[Текст],MATCH(LARGE(ОснПлан[Кол-во],B19),ОснПлан[Кол-во],0))</f>
        <v/>
      </c>
    </row>
    <row r="20" spans="2:9" x14ac:dyDescent="0.25">
      <c r="B20" s="5">
        <v>16</v>
      </c>
      <c r="C20" s="5">
        <v>2</v>
      </c>
      <c r="D20" s="5" t="s">
        <v>21</v>
      </c>
      <c r="E20" s="6" t="str">
        <f>IF(ОснПлан[[#This Row],[Кол-во]]&gt;0,CONCATENATE(ОснПлан[[#This Row],[Сокращение]],":",ОснПлан[[#This Row],[Кол-во]]),"")</f>
        <v>П:2</v>
      </c>
      <c r="F20" s="3"/>
      <c r="G20" s="5">
        <f>LARGE(ОснПлан[Кол-во],B20)</f>
        <v>0</v>
      </c>
      <c r="H20" s="7" t="str">
        <f>VLOOKUP(Таблица100[[#This Row],[Наибольший]],ОснПлан[[Кол-во]:[Текст]],3,0)</f>
        <v/>
      </c>
      <c r="I20" s="7" t="str">
        <f>INDEX(ОснПлан[Текст],MATCH(LARGE(ОснПлан[Кол-во],B20),ОснПлан[Кол-во],0))</f>
        <v/>
      </c>
    </row>
    <row r="21" spans="2:9" x14ac:dyDescent="0.25">
      <c r="B21" s="5">
        <v>17</v>
      </c>
      <c r="C21" s="5">
        <v>1</v>
      </c>
      <c r="D21" s="5" t="s">
        <v>22</v>
      </c>
      <c r="E21" s="6" t="str">
        <f>IF(ОснПлан[[#This Row],[Кол-во]]&gt;0,CONCATENATE(ОснПлан[[#This Row],[Сокращение]],":",ОснПлан[[#This Row],[Кол-во]]),"")</f>
        <v>Р:1</v>
      </c>
      <c r="F21" s="3"/>
      <c r="G21" s="5">
        <f>LARGE(ОснПлан[Кол-во],B21)</f>
        <v>0</v>
      </c>
      <c r="H21" s="7" t="str">
        <f>VLOOKUP(Таблица100[[#This Row],[Наибольший]],ОснПлан[[Кол-во]:[Текст]],3,0)</f>
        <v/>
      </c>
      <c r="I21" s="7" t="str">
        <f>INDEX(ОснПлан[Текст],MATCH(LARGE(ОснПлан[Кол-во],B21),ОснПлан[Кол-во],0))</f>
        <v/>
      </c>
    </row>
    <row r="22" spans="2:9" x14ac:dyDescent="0.25">
      <c r="B22" s="5">
        <v>18</v>
      </c>
      <c r="C22" s="5">
        <v>0</v>
      </c>
      <c r="D22" s="5" t="s">
        <v>23</v>
      </c>
      <c r="E22" s="6" t="str">
        <f>IF(ОснПлан[[#This Row],[Кол-во]]&gt;0,CONCATENATE(ОснПлан[[#This Row],[Сокращение]],":",ОснПлан[[#This Row],[Кол-во]]),"")</f>
        <v/>
      </c>
      <c r="F22" s="3"/>
      <c r="G22" s="5">
        <f>LARGE(ОснПлан[Кол-во],B22)</f>
        <v>0</v>
      </c>
      <c r="H22" s="7" t="str">
        <f>VLOOKUP(Таблица100[[#This Row],[Наибольший]],ОснПлан[[Кол-во]:[Текст]],3,0)</f>
        <v/>
      </c>
      <c r="I22" s="7" t="str">
        <f>INDEX(ОснПлан[Текст],MATCH(LARGE(ОснПлан[Кол-во],B22),ОснПлан[Кол-во],0))</f>
        <v/>
      </c>
    </row>
    <row r="23" spans="2:9" x14ac:dyDescent="0.25">
      <c r="B23" s="5">
        <v>19</v>
      </c>
      <c r="C23" s="5">
        <v>1</v>
      </c>
      <c r="D23" s="5" t="s">
        <v>24</v>
      </c>
      <c r="E23" s="6" t="str">
        <f>IF(ОснПлан[[#This Row],[Кол-во]]&gt;0,CONCATENATE(ОснПлан[[#This Row],[Сокращение]],":",ОснПлан[[#This Row],[Кол-во]]),"")</f>
        <v>Т:1</v>
      </c>
      <c r="F23" s="3"/>
      <c r="G23" s="5">
        <f>LARGE(ОснПлан[Кол-во],B23)</f>
        <v>0</v>
      </c>
      <c r="H23" s="7" t="str">
        <f>VLOOKUP(Таблица100[[#This Row],[Наибольший]],ОснПлан[[Кол-во]:[Текст]],3,0)</f>
        <v/>
      </c>
      <c r="I23" s="7" t="str">
        <f>INDEX(ОснПлан[Текст],MATCH(LARGE(ОснПлан[Кол-во],B23),ОснПлан[Кол-во],0))</f>
        <v/>
      </c>
    </row>
    <row r="30" spans="2:9" x14ac:dyDescent="0.25">
      <c r="H30" t="s">
        <v>29</v>
      </c>
    </row>
    <row r="31" spans="2:9" x14ac:dyDescent="0.25">
      <c r="H31" t="s">
        <v>26</v>
      </c>
    </row>
    <row r="32" spans="2:9" x14ac:dyDescent="0.25">
      <c r="H32" t="s">
        <v>27</v>
      </c>
    </row>
    <row r="33" spans="8:8" x14ac:dyDescent="0.25">
      <c r="H33" t="s">
        <v>28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"Россети"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Львов Андрей Игоревич</dc:creator>
  <cp:lastModifiedBy>Львов Андрей Игоревич</cp:lastModifiedBy>
  <dcterms:created xsi:type="dcterms:W3CDTF">2016-12-30T08:30:26Z</dcterms:created>
  <dcterms:modified xsi:type="dcterms:W3CDTF">2016-12-30T09:51:53Z</dcterms:modified>
</cp:coreProperties>
</file>