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4000" windowHeight="10575"/>
  </bookViews>
  <sheets>
    <sheet name="3" sheetId="1" r:id="rId1"/>
  </sheets>
  <externalReferences>
    <externalReference r:id="rId2"/>
  </externalReferences>
  <definedNames>
    <definedName name="Excel_BuiltIn_Print_Titles_1">#REF!</definedName>
    <definedName name="Глава6">'[1]Сопоставительная таблица измен'!#REF!</definedName>
    <definedName name="Глава7">'[1]Сопоставительная таблица измен'!#REF!</definedName>
    <definedName name="город" localSheetId="0">#REF!</definedName>
    <definedName name="город">#REF!</definedName>
    <definedName name="ИтогоГлава6">'[1]Сопоставительная таблица измен'!#REF!</definedName>
    <definedName name="ИтогоГлава7">'[1]Сопоставительная таблица измен'!#REF!</definedName>
    <definedName name="Код" localSheetId="0">#REF!</definedName>
    <definedName name="Код">#REF!</definedName>
    <definedName name="Конф" localSheetId="0">#REF!</definedName>
    <definedName name="Конф">#REF!</definedName>
    <definedName name="конфл" localSheetId="0">#REF!</definedName>
    <definedName name="конфл">#REF!</definedName>
    <definedName name="конфл2" localSheetId="0">#REF!</definedName>
    <definedName name="конфл2">#REF!</definedName>
    <definedName name="ЛСЦены" localSheetId="0">#REF!</definedName>
    <definedName name="ЛСЦены">#REF!</definedName>
    <definedName name="Назв_см" localSheetId="0">#REF!</definedName>
    <definedName name="Назв_см">#REF!</definedName>
    <definedName name="Номер" localSheetId="0">#REF!</definedName>
    <definedName name="Номер">#REF!</definedName>
    <definedName name="_xlnm.Print_Area" localSheetId="0">'3'!$A$1:$K$318</definedName>
    <definedName name="Отч" localSheetId="0">#REF!</definedName>
    <definedName name="Отч">#REF!</definedName>
    <definedName name="скидка" localSheetId="0">#REF!</definedName>
    <definedName name="скидка">#REF!</definedName>
    <definedName name="См_стоим" localSheetId="0">#REF!</definedName>
    <definedName name="См_стоим">#REF!</definedName>
    <definedName name="Цены" localSheetId="0">#REF!</definedName>
    <definedName name="Цены">#REF!</definedName>
    <definedName name="ыы" localSheetId="0">#REF!</definedName>
    <definedName name="ыы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4" i="1" l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27" i="1"/>
  <c r="P27" i="1" l="1"/>
  <c r="G290" i="1" l="1"/>
  <c r="K284" i="1"/>
  <c r="G283" i="1"/>
  <c r="K282" i="1"/>
</calcChain>
</file>

<file path=xl/sharedStrings.xml><?xml version="1.0" encoding="utf-8"?>
<sst xmlns="http://schemas.openxmlformats.org/spreadsheetml/2006/main" count="2680" uniqueCount="1140">
  <si>
    <t>Всего</t>
  </si>
  <si>
    <t>Эксплуатации машин</t>
  </si>
  <si>
    <t xml:space="preserve"> оплаты труда основных рабочих</t>
  </si>
  <si>
    <t>в т.ч. оплаты труда</t>
  </si>
  <si>
    <t>Сметн. прибыль, руб.</t>
  </si>
  <si>
    <t xml:space="preserve">Трудозатр. машинистов чел. час </t>
  </si>
  <si>
    <t/>
  </si>
  <si>
    <t>Раздел №1 (C 87.0)</t>
  </si>
  <si>
    <t>Начисления</t>
  </si>
  <si>
    <t>Примечание</t>
  </si>
  <si>
    <t>1</t>
  </si>
  <si>
    <t xml:space="preserve">ГЭСН 5-1-54-2
нк.=121.00%
пр.=69.00%
</t>
  </si>
  <si>
    <t>50,0000</t>
  </si>
  <si>
    <r>
      <t xml:space="preserve">   936,22      </t>
    </r>
    <r>
      <rPr>
        <sz val="10"/>
        <rFont val="Arial"/>
        <family val="2"/>
        <charset val="204"/>
      </rPr>
      <t xml:space="preserve">
  122,92</t>
    </r>
  </si>
  <si>
    <r>
      <t xml:space="preserve">   669,17      </t>
    </r>
    <r>
      <rPr>
        <sz val="10"/>
        <rFont val="Arial"/>
        <family val="2"/>
        <charset val="204"/>
      </rPr>
      <t xml:space="preserve">
  116,80</t>
    </r>
  </si>
  <si>
    <r>
      <t xml:space="preserve">   46 811      </t>
    </r>
    <r>
      <rPr>
        <sz val="10"/>
        <rFont val="Arial"/>
        <family val="2"/>
        <charset val="204"/>
      </rPr>
      <t xml:space="preserve">
  6 146</t>
    </r>
  </si>
  <si>
    <r>
      <t xml:space="preserve">   33 458      </t>
    </r>
    <r>
      <rPr>
        <sz val="10"/>
        <rFont val="Arial"/>
        <family val="2"/>
        <charset val="204"/>
      </rPr>
      <t xml:space="preserve">
  5 840</t>
    </r>
  </si>
  <si>
    <r>
      <t xml:space="preserve">   14 503      </t>
    </r>
    <r>
      <rPr>
        <sz val="10"/>
        <rFont val="Arial"/>
        <family val="2"/>
        <charset val="204"/>
      </rPr>
      <t xml:space="preserve">
  8 270</t>
    </r>
  </si>
  <si>
    <r>
      <t xml:space="preserve">    30,80      </t>
    </r>
    <r>
      <rPr>
        <sz val="10"/>
        <rFont val="Arial"/>
        <family val="2"/>
        <charset val="204"/>
      </rPr>
      <t xml:space="preserve">
  31,50</t>
    </r>
  </si>
  <si>
    <t>2</t>
  </si>
  <si>
    <t>3.38.8.7
-
109-0031-87</t>
  </si>
  <si>
    <t>0,1632</t>
  </si>
  <si>
    <t xml:space="preserve"> 115 145,47</t>
  </si>
  <si>
    <t>18 792</t>
  </si>
  <si>
    <t>3</t>
  </si>
  <si>
    <t xml:space="preserve">ГЭСН 5-1-52-3
нк.=121.00%
пр.=69.00%
</t>
  </si>
  <si>
    <t>185,5000</t>
  </si>
  <si>
    <r>
      <t xml:space="preserve">  1 206,85     </t>
    </r>
    <r>
      <rPr>
        <sz val="10"/>
        <rFont val="Arial"/>
        <family val="2"/>
        <charset val="204"/>
      </rPr>
      <t xml:space="preserve">
  180,38</t>
    </r>
  </si>
  <si>
    <r>
      <t xml:space="preserve">   883,34      </t>
    </r>
    <r>
      <rPr>
        <sz val="10"/>
        <rFont val="Arial"/>
        <family val="2"/>
        <charset val="204"/>
      </rPr>
      <t xml:space="preserve">
  160,47</t>
    </r>
  </si>
  <si>
    <r>
      <t xml:space="preserve">   223 870     </t>
    </r>
    <r>
      <rPr>
        <sz val="10"/>
        <rFont val="Arial"/>
        <family val="2"/>
        <charset val="204"/>
      </rPr>
      <t xml:space="preserve">
  33 461</t>
    </r>
  </si>
  <si>
    <r>
      <t xml:space="preserve">   163 860     </t>
    </r>
    <r>
      <rPr>
        <sz val="10"/>
        <rFont val="Arial"/>
        <family val="2"/>
        <charset val="204"/>
      </rPr>
      <t xml:space="preserve">
  29 767</t>
    </r>
  </si>
  <si>
    <r>
      <t xml:space="preserve">   76 506      </t>
    </r>
    <r>
      <rPr>
        <sz val="10"/>
        <rFont val="Arial"/>
        <family val="2"/>
        <charset val="204"/>
      </rPr>
      <t xml:space="preserve">
  43 627</t>
    </r>
  </si>
  <si>
    <r>
      <t xml:space="preserve">   167,69      </t>
    </r>
    <r>
      <rPr>
        <sz val="10"/>
        <rFont val="Arial"/>
        <family val="2"/>
        <charset val="204"/>
      </rPr>
      <t xml:space="preserve">
  160,27</t>
    </r>
  </si>
  <si>
    <t>4</t>
  </si>
  <si>
    <t>3.38.8.22
-
109-9031-40</t>
  </si>
  <si>
    <t>1,1531</t>
  </si>
  <si>
    <t>8 980,54</t>
  </si>
  <si>
    <t>10 355</t>
  </si>
  <si>
    <t>5</t>
  </si>
  <si>
    <t xml:space="preserve">ГЭСН 5-1-55-2
нк.=121.00%
пр.=69.00%
</t>
  </si>
  <si>
    <t>180,0000</t>
  </si>
  <si>
    <r>
      <t xml:space="preserve">  1 174,29     </t>
    </r>
    <r>
      <rPr>
        <sz val="10"/>
        <rFont val="Arial"/>
        <family val="2"/>
        <charset val="204"/>
      </rPr>
      <t xml:space="preserve">
  161,23</t>
    </r>
  </si>
  <si>
    <r>
      <t xml:space="preserve">   822,96      </t>
    </r>
    <r>
      <rPr>
        <sz val="10"/>
        <rFont val="Arial"/>
        <family val="2"/>
        <charset val="204"/>
      </rPr>
      <t xml:space="preserve">
  148,50</t>
    </r>
  </si>
  <si>
    <r>
      <t xml:space="preserve">   211 372     </t>
    </r>
    <r>
      <rPr>
        <sz val="10"/>
        <rFont val="Arial"/>
        <family val="2"/>
        <charset val="204"/>
      </rPr>
      <t xml:space="preserve">
  29 021</t>
    </r>
  </si>
  <si>
    <r>
      <t xml:space="preserve">   148 133     </t>
    </r>
    <r>
      <rPr>
        <sz val="10"/>
        <rFont val="Arial"/>
        <family val="2"/>
        <charset val="204"/>
      </rPr>
      <t xml:space="preserve">
  26 729</t>
    </r>
  </si>
  <si>
    <r>
      <t xml:space="preserve">   67 458      </t>
    </r>
    <r>
      <rPr>
        <sz val="10"/>
        <rFont val="Arial"/>
        <family val="2"/>
        <charset val="204"/>
      </rPr>
      <t xml:space="preserve">
  38 468</t>
    </r>
  </si>
  <si>
    <r>
      <t xml:space="preserve">   145,44      </t>
    </r>
    <r>
      <rPr>
        <sz val="10"/>
        <rFont val="Arial"/>
        <family val="2"/>
        <charset val="204"/>
      </rPr>
      <t xml:space="preserve">
  144,18</t>
    </r>
  </si>
  <si>
    <t>6</t>
  </si>
  <si>
    <t>3.38.8.3
-
109-9031-45</t>
  </si>
  <si>
    <t>0,7128</t>
  </si>
  <si>
    <t>56 927,64</t>
  </si>
  <si>
    <t>40 579</t>
  </si>
  <si>
    <t>7</t>
  </si>
  <si>
    <t>751,5000</t>
  </si>
  <si>
    <r>
      <t xml:space="preserve">   906 944     </t>
    </r>
    <r>
      <rPr>
        <sz val="10"/>
        <rFont val="Arial"/>
        <family val="2"/>
        <charset val="204"/>
      </rPr>
      <t xml:space="preserve">
   135 559</t>
    </r>
  </si>
  <si>
    <r>
      <t xml:space="preserve">   663 830     </t>
    </r>
    <r>
      <rPr>
        <sz val="10"/>
        <rFont val="Arial"/>
        <family val="2"/>
        <charset val="204"/>
      </rPr>
      <t xml:space="preserve">
   120 592</t>
    </r>
  </si>
  <si>
    <r>
      <t xml:space="preserve">   309 942     </t>
    </r>
    <r>
      <rPr>
        <sz val="10"/>
        <rFont val="Arial"/>
        <family val="2"/>
        <charset val="204"/>
      </rPr>
      <t xml:space="preserve">
   176 744</t>
    </r>
  </si>
  <si>
    <r>
      <t xml:space="preserve">   679,36      </t>
    </r>
    <r>
      <rPr>
        <sz val="10"/>
        <rFont val="Arial"/>
        <family val="2"/>
        <charset val="204"/>
      </rPr>
      <t xml:space="preserve">
  649,30</t>
    </r>
  </si>
  <si>
    <t>8</t>
  </si>
  <si>
    <t>3.8.35.9
-
109-0023-00023</t>
  </si>
  <si>
    <t>4,6713</t>
  </si>
  <si>
    <t>26 611,57</t>
  </si>
  <si>
    <t xml:space="preserve"> 124 311</t>
  </si>
  <si>
    <t>9</t>
  </si>
  <si>
    <t xml:space="preserve">ГЭСН 5-1-56-2
нк.=121.00%
пр.=69.00%
</t>
  </si>
  <si>
    <t>158,0000</t>
  </si>
  <si>
    <r>
      <t xml:space="preserve">  1 312,96     </t>
    </r>
    <r>
      <rPr>
        <sz val="10"/>
        <rFont val="Arial"/>
        <family val="2"/>
        <charset val="204"/>
      </rPr>
      <t xml:space="preserve">
  181,98</t>
    </r>
  </si>
  <si>
    <r>
      <t xml:space="preserve">   919,10      </t>
    </r>
    <r>
      <rPr>
        <sz val="10"/>
        <rFont val="Arial"/>
        <family val="2"/>
        <charset val="204"/>
      </rPr>
      <t xml:space="preserve">
  166,83</t>
    </r>
  </si>
  <si>
    <r>
      <t xml:space="preserve">   207 448     </t>
    </r>
    <r>
      <rPr>
        <sz val="10"/>
        <rFont val="Arial"/>
        <family val="2"/>
        <charset val="204"/>
      </rPr>
      <t xml:space="preserve">
  28 753</t>
    </r>
  </si>
  <si>
    <r>
      <t xml:space="preserve">   145 217     </t>
    </r>
    <r>
      <rPr>
        <sz val="10"/>
        <rFont val="Arial"/>
        <family val="2"/>
        <charset val="204"/>
      </rPr>
      <t xml:space="preserve">
  26 359</t>
    </r>
  </si>
  <si>
    <r>
      <t xml:space="preserve">   66 686      </t>
    </r>
    <r>
      <rPr>
        <sz val="10"/>
        <rFont val="Arial"/>
        <family val="2"/>
        <charset val="204"/>
      </rPr>
      <t xml:space="preserve">
  38 028</t>
    </r>
  </si>
  <si>
    <r>
      <t xml:space="preserve">   144,10      </t>
    </r>
    <r>
      <rPr>
        <sz val="10"/>
        <rFont val="Arial"/>
        <family val="2"/>
        <charset val="204"/>
      </rPr>
      <t xml:space="preserve">
  142,20</t>
    </r>
  </si>
  <si>
    <t>10</t>
  </si>
  <si>
    <t>3.38.8.4
-
109-9031-13</t>
  </si>
  <si>
    <t>0,6901</t>
  </si>
  <si>
    <t xml:space="preserve"> 146 640,94</t>
  </si>
  <si>
    <t xml:space="preserve"> 101 197</t>
  </si>
  <si>
    <t>11</t>
  </si>
  <si>
    <t>767,9000</t>
  </si>
  <si>
    <r>
      <t xml:space="preserve">   926 736     </t>
    </r>
    <r>
      <rPr>
        <sz val="10"/>
        <rFont val="Arial"/>
        <family val="2"/>
        <charset val="204"/>
      </rPr>
      <t xml:space="preserve">
   138 517</t>
    </r>
  </si>
  <si>
    <r>
      <t xml:space="preserve">   678 317     </t>
    </r>
    <r>
      <rPr>
        <sz val="10"/>
        <rFont val="Arial"/>
        <family val="2"/>
        <charset val="204"/>
      </rPr>
      <t xml:space="preserve">
   123 224</t>
    </r>
  </si>
  <si>
    <r>
      <t xml:space="preserve">   316 706     </t>
    </r>
    <r>
      <rPr>
        <sz val="10"/>
        <rFont val="Arial"/>
        <family val="2"/>
        <charset val="204"/>
      </rPr>
      <t xml:space="preserve">
   180 601</t>
    </r>
  </si>
  <si>
    <r>
      <t xml:space="preserve">   694,18      </t>
    </r>
    <r>
      <rPr>
        <sz val="10"/>
        <rFont val="Arial"/>
        <family val="2"/>
        <charset val="204"/>
      </rPr>
      <t xml:space="preserve">
  663,47</t>
    </r>
  </si>
  <si>
    <t>12</t>
  </si>
  <si>
    <t>3.38.8.16
-
109-0037-37</t>
  </si>
  <si>
    <t>4,7733</t>
  </si>
  <si>
    <t xml:space="preserve"> 243 553,09</t>
  </si>
  <si>
    <t>1 162 552</t>
  </si>
  <si>
    <t>13</t>
  </si>
  <si>
    <t xml:space="preserve">ГЭСН 5-1-57-2
нк.=121.00%
пр.=69.00%
</t>
  </si>
  <si>
    <t>126,0000</t>
  </si>
  <si>
    <r>
      <t xml:space="preserve">  1 648,40     </t>
    </r>
    <r>
      <rPr>
        <sz val="10"/>
        <rFont val="Arial"/>
        <family val="2"/>
        <charset val="204"/>
      </rPr>
      <t xml:space="preserve">
  236,26</t>
    </r>
  </si>
  <si>
    <r>
      <t xml:space="preserve">  1 159,79     </t>
    </r>
    <r>
      <rPr>
        <sz val="10"/>
        <rFont val="Arial"/>
        <family val="2"/>
        <charset val="204"/>
      </rPr>
      <t xml:space="preserve">
  212,09</t>
    </r>
  </si>
  <si>
    <r>
      <t xml:space="preserve">   207 698     </t>
    </r>
    <r>
      <rPr>
        <sz val="10"/>
        <rFont val="Arial"/>
        <family val="2"/>
        <charset val="204"/>
      </rPr>
      <t xml:space="preserve">
  29 768</t>
    </r>
  </si>
  <si>
    <r>
      <t xml:space="preserve">   146 134     </t>
    </r>
    <r>
      <rPr>
        <sz val="10"/>
        <rFont val="Arial"/>
        <family val="2"/>
        <charset val="204"/>
      </rPr>
      <t xml:space="preserve">
  26 723</t>
    </r>
  </si>
  <si>
    <r>
      <t xml:space="preserve">   68 354      </t>
    </r>
    <r>
      <rPr>
        <sz val="10"/>
        <rFont val="Arial"/>
        <family val="2"/>
        <charset val="204"/>
      </rPr>
      <t xml:space="preserve">
  38 979</t>
    </r>
  </si>
  <si>
    <r>
      <t xml:space="preserve">   149,18      </t>
    </r>
    <r>
      <rPr>
        <sz val="10"/>
        <rFont val="Arial"/>
        <family val="2"/>
        <charset val="204"/>
      </rPr>
      <t xml:space="preserve">
  144,02</t>
    </r>
  </si>
  <si>
    <t>14</t>
  </si>
  <si>
    <t>3.38.8.9
-
109-9031-42</t>
  </si>
  <si>
    <t>0,6532</t>
  </si>
  <si>
    <t xml:space="preserve"> 490 614,99</t>
  </si>
  <si>
    <t xml:space="preserve"> 320 470</t>
  </si>
  <si>
    <t>15</t>
  </si>
  <si>
    <t xml:space="preserve">ГЭСН 5-1-54-3
нк.=121.00%
пр.=69.00%
</t>
  </si>
  <si>
    <t>765,5000</t>
  </si>
  <si>
    <r>
      <t xml:space="preserve">  1 492,82     </t>
    </r>
    <r>
      <rPr>
        <sz val="10"/>
        <rFont val="Arial"/>
        <family val="2"/>
        <charset val="204"/>
      </rPr>
      <t xml:space="preserve">
  223,48</t>
    </r>
  </si>
  <si>
    <r>
      <t xml:space="preserve">  1 092,31     </t>
    </r>
    <r>
      <rPr>
        <sz val="10"/>
        <rFont val="Arial"/>
        <family val="2"/>
        <charset val="204"/>
      </rPr>
      <t xml:space="preserve">
  198,94</t>
    </r>
  </si>
  <si>
    <r>
      <t xml:space="preserve">  1 142 751    </t>
    </r>
    <r>
      <rPr>
        <sz val="10"/>
        <rFont val="Arial"/>
        <family val="2"/>
        <charset val="204"/>
      </rPr>
      <t xml:space="preserve">
   171 078</t>
    </r>
  </si>
  <si>
    <r>
      <t xml:space="preserve">   836 161     </t>
    </r>
    <r>
      <rPr>
        <sz val="10"/>
        <rFont val="Arial"/>
        <family val="2"/>
        <charset val="204"/>
      </rPr>
      <t xml:space="preserve">
   152 290</t>
    </r>
  </si>
  <si>
    <r>
      <t xml:space="preserve">   391 275     </t>
    </r>
    <r>
      <rPr>
        <sz val="10"/>
        <rFont val="Arial"/>
        <family val="2"/>
        <charset val="204"/>
      </rPr>
      <t xml:space="preserve">
   223 124</t>
    </r>
  </si>
  <si>
    <r>
      <t xml:space="preserve">   857,36      </t>
    </r>
    <r>
      <rPr>
        <sz val="10"/>
        <rFont val="Arial"/>
        <family val="2"/>
        <charset val="204"/>
      </rPr>
      <t xml:space="preserve">
  819,85</t>
    </r>
  </si>
  <si>
    <t>16</t>
  </si>
  <si>
    <t>5,8301</t>
  </si>
  <si>
    <t xml:space="preserve"> 331 894</t>
  </si>
  <si>
    <t>17</t>
  </si>
  <si>
    <t xml:space="preserve">ГЭСН 5-1-11-3
нк.=121.00%
пр.=69.00%
</t>
  </si>
  <si>
    <t>53,1500</t>
  </si>
  <si>
    <r>
      <t xml:space="preserve">  6 142,10     </t>
    </r>
    <r>
      <rPr>
        <sz val="10"/>
        <rFont val="Arial"/>
        <family val="2"/>
        <charset val="204"/>
      </rPr>
      <t xml:space="preserve">
  1 902,78</t>
    </r>
  </si>
  <si>
    <r>
      <t xml:space="preserve">  4 065,05     </t>
    </r>
    <r>
      <rPr>
        <sz val="10"/>
        <rFont val="Arial"/>
        <family val="2"/>
        <charset val="204"/>
      </rPr>
      <t xml:space="preserve">
  714,59</t>
    </r>
  </si>
  <si>
    <r>
      <t xml:space="preserve">   326 452     </t>
    </r>
    <r>
      <rPr>
        <sz val="10"/>
        <rFont val="Arial"/>
        <family val="2"/>
        <charset val="204"/>
      </rPr>
      <t xml:space="preserve">
   101 133</t>
    </r>
  </si>
  <si>
    <r>
      <t xml:space="preserve">   216 057     </t>
    </r>
    <r>
      <rPr>
        <sz val="10"/>
        <rFont val="Arial"/>
        <family val="2"/>
        <charset val="204"/>
      </rPr>
      <t xml:space="preserve">
  37 980</t>
    </r>
  </si>
  <si>
    <r>
      <t xml:space="preserve">   168 326     </t>
    </r>
    <r>
      <rPr>
        <sz val="10"/>
        <rFont val="Arial"/>
        <family val="2"/>
        <charset val="204"/>
      </rPr>
      <t xml:space="preserve">
  95 988</t>
    </r>
  </si>
  <si>
    <r>
      <t xml:space="preserve">   574,55      </t>
    </r>
    <r>
      <rPr>
        <sz val="10"/>
        <rFont val="Arial"/>
        <family val="2"/>
        <charset val="204"/>
      </rPr>
      <t xml:space="preserve">
  158,92</t>
    </r>
  </si>
  <si>
    <t>18</t>
  </si>
  <si>
    <t xml:space="preserve">ГЭСН 5-1-11-7
нк.=121.00%
пр.=69.00%
</t>
  </si>
  <si>
    <t>69,1700</t>
  </si>
  <si>
    <r>
      <t xml:space="preserve">  5 125,64     </t>
    </r>
    <r>
      <rPr>
        <sz val="10"/>
        <rFont val="Arial"/>
        <family val="2"/>
        <charset val="204"/>
      </rPr>
      <t xml:space="preserve">
  1 589,46</t>
    </r>
  </si>
  <si>
    <r>
      <t xml:space="preserve">  3 397,82     </t>
    </r>
    <r>
      <rPr>
        <sz val="10"/>
        <rFont val="Arial"/>
        <family val="2"/>
        <charset val="204"/>
      </rPr>
      <t xml:space="preserve">
  599,29</t>
    </r>
  </si>
  <si>
    <r>
      <t xml:space="preserve">   354 540     </t>
    </r>
    <r>
      <rPr>
        <sz val="10"/>
        <rFont val="Arial"/>
        <family val="2"/>
        <charset val="204"/>
      </rPr>
      <t xml:space="preserve">
   109 943</t>
    </r>
  </si>
  <si>
    <r>
      <t xml:space="preserve">   235 027     </t>
    </r>
    <r>
      <rPr>
        <sz val="10"/>
        <rFont val="Arial"/>
        <family val="2"/>
        <charset val="204"/>
      </rPr>
      <t xml:space="preserve">
  41 453</t>
    </r>
  </si>
  <si>
    <r>
      <t xml:space="preserve">   183 189     </t>
    </r>
    <r>
      <rPr>
        <sz val="10"/>
        <rFont val="Arial"/>
        <family val="2"/>
        <charset val="204"/>
      </rPr>
      <t xml:space="preserve">
   104 463</t>
    </r>
  </si>
  <si>
    <r>
      <t xml:space="preserve">   624,61      </t>
    </r>
    <r>
      <rPr>
        <sz val="10"/>
        <rFont val="Arial"/>
        <family val="2"/>
        <charset val="204"/>
      </rPr>
      <t xml:space="preserve">
  172,23</t>
    </r>
  </si>
  <si>
    <t>19</t>
  </si>
  <si>
    <t xml:space="preserve">ГЭСН 5-1-11-11
нк.=121.00%
пр.=69.00%
</t>
  </si>
  <si>
    <t>124,6500</t>
  </si>
  <si>
    <r>
      <t xml:space="preserve">  3 729,99     </t>
    </r>
    <r>
      <rPr>
        <sz val="10"/>
        <rFont val="Arial"/>
        <family val="2"/>
        <charset val="204"/>
      </rPr>
      <t xml:space="preserve">
  1 115,97</t>
    </r>
  </si>
  <si>
    <r>
      <t xml:space="preserve">  2 476,69     </t>
    </r>
    <r>
      <rPr>
        <sz val="10"/>
        <rFont val="Arial"/>
        <family val="2"/>
        <charset val="204"/>
      </rPr>
      <t xml:space="preserve">
  427,85</t>
    </r>
  </si>
  <si>
    <r>
      <t xml:space="preserve">   464 943     </t>
    </r>
    <r>
      <rPr>
        <sz val="10"/>
        <rFont val="Arial"/>
        <family val="2"/>
        <charset val="204"/>
      </rPr>
      <t xml:space="preserve">
   139 105</t>
    </r>
  </si>
  <si>
    <r>
      <t xml:space="preserve">   308 720     </t>
    </r>
    <r>
      <rPr>
        <sz val="10"/>
        <rFont val="Arial"/>
        <family val="2"/>
        <charset val="204"/>
      </rPr>
      <t xml:space="preserve">
  53 332</t>
    </r>
  </si>
  <si>
    <r>
      <t xml:space="preserve">   232 849     </t>
    </r>
    <r>
      <rPr>
        <sz val="10"/>
        <rFont val="Arial"/>
        <family val="2"/>
        <charset val="204"/>
      </rPr>
      <t xml:space="preserve">
   132 782</t>
    </r>
  </si>
  <si>
    <r>
      <t xml:space="preserve">   790,28      </t>
    </r>
    <r>
      <rPr>
        <sz val="10"/>
        <rFont val="Arial"/>
        <family val="2"/>
        <charset val="204"/>
      </rPr>
      <t xml:space="preserve">
  220,63</t>
    </r>
  </si>
  <si>
    <t>20</t>
  </si>
  <si>
    <t xml:space="preserve">ГЭСН 1-2-61-1
нк.=71.00%
пр.=39.00%
</t>
  </si>
  <si>
    <t>0,6400</t>
  </si>
  <si>
    <r>
      <t xml:space="preserve">  10 412,91    </t>
    </r>
    <r>
      <rPr>
        <sz val="10"/>
        <rFont val="Arial"/>
        <family val="2"/>
        <charset val="204"/>
      </rPr>
      <t xml:space="preserve">
 10 412,91</t>
    </r>
  </si>
  <si>
    <r>
      <t xml:space="preserve">    6 664      </t>
    </r>
    <r>
      <rPr>
        <sz val="10"/>
        <rFont val="Arial"/>
        <family val="2"/>
        <charset val="204"/>
      </rPr>
      <t xml:space="preserve">
  6 664</t>
    </r>
  </si>
  <si>
    <r>
      <t xml:space="preserve">    4 732      </t>
    </r>
    <r>
      <rPr>
        <sz val="10"/>
        <rFont val="Arial"/>
        <family val="2"/>
        <charset val="204"/>
      </rPr>
      <t xml:space="preserve">
  2 599</t>
    </r>
  </si>
  <si>
    <r>
      <t xml:space="preserve">    56,64      </t>
    </r>
    <r>
      <rPr>
        <sz val="10"/>
        <rFont val="Arial"/>
        <family val="2"/>
        <charset val="204"/>
      </rPr>
      <t xml:space="preserve">
   0,00</t>
    </r>
  </si>
  <si>
    <t>21</t>
  </si>
  <si>
    <t xml:space="preserve">ГЭСН 5-1-9-1
нк.=121.00%
пр.=69.00%
</t>
  </si>
  <si>
    <t>251,2000</t>
  </si>
  <si>
    <r>
      <t xml:space="preserve">  3 449,73     </t>
    </r>
    <r>
      <rPr>
        <sz val="10"/>
        <rFont val="Arial"/>
        <family val="2"/>
        <charset val="204"/>
      </rPr>
      <t xml:space="preserve">
  917,49</t>
    </r>
  </si>
  <si>
    <r>
      <t xml:space="preserve">  1 965,92     </t>
    </r>
    <r>
      <rPr>
        <sz val="10"/>
        <rFont val="Arial"/>
        <family val="2"/>
        <charset val="204"/>
      </rPr>
      <t xml:space="preserve">
  477,92</t>
    </r>
  </si>
  <si>
    <r>
      <t xml:space="preserve">   866 573     </t>
    </r>
    <r>
      <rPr>
        <sz val="10"/>
        <rFont val="Arial"/>
        <family val="2"/>
        <charset val="204"/>
      </rPr>
      <t xml:space="preserve">
   230 474</t>
    </r>
  </si>
  <si>
    <r>
      <t xml:space="preserve">   493 839     </t>
    </r>
    <r>
      <rPr>
        <sz val="10"/>
        <rFont val="Arial"/>
        <family val="2"/>
        <charset val="204"/>
      </rPr>
      <t xml:space="preserve">
   120 052</t>
    </r>
  </si>
  <si>
    <r>
      <t xml:space="preserve">   424 136     </t>
    </r>
    <r>
      <rPr>
        <sz val="10"/>
        <rFont val="Arial"/>
        <family val="2"/>
        <charset val="204"/>
      </rPr>
      <t xml:space="preserve">
   241 863</t>
    </r>
  </si>
  <si>
    <r>
      <t xml:space="preserve">  1 399,18     </t>
    </r>
    <r>
      <rPr>
        <sz val="10"/>
        <rFont val="Arial"/>
        <family val="2"/>
        <charset val="204"/>
      </rPr>
      <t xml:space="preserve">
  530,03</t>
    </r>
  </si>
  <si>
    <t>22</t>
  </si>
  <si>
    <t>3.3.2.18</t>
  </si>
  <si>
    <t>256,2240</t>
  </si>
  <si>
    <t>3 910,78</t>
  </si>
  <si>
    <t>1 002 036</t>
  </si>
  <si>
    <t>23</t>
  </si>
  <si>
    <t>3.38.17.3
-
103-0459-С1</t>
  </si>
  <si>
    <t>8,8400</t>
  </si>
  <si>
    <t>41 685,22</t>
  </si>
  <si>
    <t xml:space="preserve"> 368 497</t>
  </si>
  <si>
    <t>24</t>
  </si>
  <si>
    <t>3.38.17.2
-
103-0471-С1</t>
  </si>
  <si>
    <t>44,8400</t>
  </si>
  <si>
    <t>1 869 165</t>
  </si>
  <si>
    <t>25</t>
  </si>
  <si>
    <t>3.38.17.1
-
103-0485-С1</t>
  </si>
  <si>
    <t>69,8600</t>
  </si>
  <si>
    <t>43 710,09</t>
  </si>
  <si>
    <t>3 053 587</t>
  </si>
  <si>
    <t>26</t>
  </si>
  <si>
    <t>3.38.17.4
-
103-А0458-С1</t>
  </si>
  <si>
    <t>125,8900</t>
  </si>
  <si>
    <t>46 318,00</t>
  </si>
  <si>
    <t>5 830 973</t>
  </si>
  <si>
    <t>27</t>
  </si>
  <si>
    <t xml:space="preserve">ГЭСН 1-1-32-2
нк.=85.00%
пр.=43.00%
</t>
  </si>
  <si>
    <t>0,2519</t>
  </si>
  <si>
    <r>
      <t xml:space="preserve">  4 037,42     </t>
    </r>
    <r>
      <rPr>
        <sz val="10"/>
        <rFont val="Arial"/>
        <family val="2"/>
        <charset val="204"/>
      </rPr>
      <t xml:space="preserve">
   0,00</t>
    </r>
  </si>
  <si>
    <r>
      <t xml:space="preserve">  4 037,42     </t>
    </r>
    <r>
      <rPr>
        <sz val="10"/>
        <rFont val="Arial"/>
        <family val="2"/>
        <charset val="204"/>
      </rPr>
      <t xml:space="preserve">
  872,03</t>
    </r>
  </si>
  <si>
    <r>
      <t xml:space="preserve">    1 017      </t>
    </r>
    <r>
      <rPr>
        <sz val="10"/>
        <rFont val="Arial"/>
        <family val="2"/>
        <charset val="204"/>
      </rPr>
      <t xml:space="preserve">
    0</t>
    </r>
  </si>
  <si>
    <r>
      <t xml:space="preserve">    1 017      </t>
    </r>
    <r>
      <rPr>
        <sz val="10"/>
        <rFont val="Arial"/>
        <family val="2"/>
        <charset val="204"/>
      </rPr>
      <t xml:space="preserve">
   220</t>
    </r>
  </si>
  <si>
    <r>
      <t xml:space="preserve">    187        </t>
    </r>
    <r>
      <rPr>
        <sz val="10"/>
        <rFont val="Arial"/>
        <family val="2"/>
        <charset val="204"/>
      </rPr>
      <t xml:space="preserve">
   94</t>
    </r>
  </si>
  <si>
    <r>
      <t xml:space="preserve">    0,00       </t>
    </r>
    <r>
      <rPr>
        <sz val="10"/>
        <rFont val="Arial"/>
        <family val="2"/>
        <charset val="204"/>
      </rPr>
      <t xml:space="preserve">
   0,97</t>
    </r>
  </si>
  <si>
    <t>28</t>
  </si>
  <si>
    <t xml:space="preserve">ГЭСН 1-1-13-7
нк.=85.00%
пр.=43.00%
</t>
  </si>
  <si>
    <r>
      <t xml:space="preserve">  21 427,97    </t>
    </r>
    <r>
      <rPr>
        <sz val="10"/>
        <rFont val="Arial"/>
        <family val="2"/>
        <charset val="204"/>
      </rPr>
      <t xml:space="preserve">
  1 157,40</t>
    </r>
  </si>
  <si>
    <r>
      <t xml:space="preserve">  20 216,19    </t>
    </r>
    <r>
      <rPr>
        <sz val="10"/>
        <rFont val="Arial"/>
        <family val="2"/>
        <charset val="204"/>
      </rPr>
      <t xml:space="preserve">
  6 095,12</t>
    </r>
  </si>
  <si>
    <r>
      <t xml:space="preserve">    5 398      </t>
    </r>
    <r>
      <rPr>
        <sz val="10"/>
        <rFont val="Arial"/>
        <family val="2"/>
        <charset val="204"/>
      </rPr>
      <t xml:space="preserve">
   292</t>
    </r>
  </si>
  <si>
    <r>
      <t xml:space="preserve">    5 092      </t>
    </r>
    <r>
      <rPr>
        <sz val="10"/>
        <rFont val="Arial"/>
        <family val="2"/>
        <charset val="204"/>
      </rPr>
      <t xml:space="preserve">
  1 535</t>
    </r>
  </si>
  <si>
    <r>
      <t xml:space="preserve">    1 553      </t>
    </r>
    <r>
      <rPr>
        <sz val="10"/>
        <rFont val="Arial"/>
        <family val="2"/>
        <charset val="204"/>
      </rPr>
      <t xml:space="preserve">
   786</t>
    </r>
  </si>
  <si>
    <r>
      <t xml:space="preserve">    2,34       </t>
    </r>
    <r>
      <rPr>
        <sz val="10"/>
        <rFont val="Arial"/>
        <family val="2"/>
        <charset val="204"/>
      </rPr>
      <t xml:space="preserve">
   6,78</t>
    </r>
  </si>
  <si>
    <t>29</t>
  </si>
  <si>
    <t xml:space="preserve">Т 1-1-1-3
нк.=80.00%
пр.=40.00%
</t>
  </si>
  <si>
    <t>415,7000</t>
  </si>
  <si>
    <r>
      <t xml:space="preserve">    49,57      </t>
    </r>
    <r>
      <rPr>
        <sz val="10"/>
        <rFont val="Arial"/>
        <family val="2"/>
        <charset val="204"/>
      </rPr>
      <t xml:space="preserve">
   0,00</t>
    </r>
  </si>
  <si>
    <r>
      <t xml:space="preserve">   20 606      </t>
    </r>
    <r>
      <rPr>
        <sz val="10"/>
        <rFont val="Arial"/>
        <family val="2"/>
        <charset val="204"/>
      </rPr>
      <t xml:space="preserve">
    0</t>
    </r>
  </si>
  <si>
    <t>30</t>
  </si>
  <si>
    <t xml:space="preserve">ГЭСН 1-1-15-1
нк.=85.00%
пр.=43.00%
</t>
  </si>
  <si>
    <r>
      <t xml:space="preserve">  6 689,54     </t>
    </r>
    <r>
      <rPr>
        <sz val="10"/>
        <rFont val="Arial"/>
        <family val="2"/>
        <charset val="204"/>
      </rPr>
      <t xml:space="preserve">
   0,00</t>
    </r>
  </si>
  <si>
    <r>
      <t xml:space="preserve">  5 601,95     </t>
    </r>
    <r>
      <rPr>
        <sz val="10"/>
        <rFont val="Arial"/>
        <family val="2"/>
        <charset val="204"/>
      </rPr>
      <t xml:space="preserve">
  1 345,41</t>
    </r>
  </si>
  <si>
    <r>
      <t xml:space="preserve">    1 685      </t>
    </r>
    <r>
      <rPr>
        <sz val="10"/>
        <rFont val="Arial"/>
        <family val="2"/>
        <charset val="204"/>
      </rPr>
      <t xml:space="preserve">
    0</t>
    </r>
  </si>
  <si>
    <r>
      <t xml:space="preserve">    1 411      </t>
    </r>
    <r>
      <rPr>
        <sz val="10"/>
        <rFont val="Arial"/>
        <family val="2"/>
        <charset val="204"/>
      </rPr>
      <t xml:space="preserve">
   339</t>
    </r>
  </si>
  <si>
    <r>
      <t xml:space="preserve">    288        </t>
    </r>
    <r>
      <rPr>
        <sz val="10"/>
        <rFont val="Arial"/>
        <family val="2"/>
        <charset val="204"/>
      </rPr>
      <t xml:space="preserve">
   146</t>
    </r>
  </si>
  <si>
    <r>
      <t xml:space="preserve">    0,00       </t>
    </r>
    <r>
      <rPr>
        <sz val="10"/>
        <rFont val="Arial"/>
        <family val="2"/>
        <charset val="204"/>
      </rPr>
      <t xml:space="preserve">
   1,50</t>
    </r>
  </si>
  <si>
    <t>31</t>
  </si>
  <si>
    <t xml:space="preserve">ГЭСН 1-1-16-1
нк.=85.00%
пр.=43.00%
</t>
  </si>
  <si>
    <r>
      <t xml:space="preserve">  3 039,88     </t>
    </r>
    <r>
      <rPr>
        <sz val="10"/>
        <rFont val="Arial"/>
        <family val="2"/>
        <charset val="204"/>
      </rPr>
      <t xml:space="preserve">
  372,91</t>
    </r>
  </si>
  <si>
    <r>
      <t xml:space="preserve">  2 630,72     </t>
    </r>
    <r>
      <rPr>
        <sz val="10"/>
        <rFont val="Arial"/>
        <family val="2"/>
        <charset val="204"/>
      </rPr>
      <t xml:space="preserve">
  738,39</t>
    </r>
  </si>
  <si>
    <r>
      <t xml:space="preserve">    766        </t>
    </r>
    <r>
      <rPr>
        <sz val="10"/>
        <rFont val="Arial"/>
        <family val="2"/>
        <charset val="204"/>
      </rPr>
      <t xml:space="preserve">
   94</t>
    </r>
  </si>
  <si>
    <r>
      <t xml:space="preserve">    663        </t>
    </r>
    <r>
      <rPr>
        <sz val="10"/>
        <rFont val="Arial"/>
        <family val="2"/>
        <charset val="204"/>
      </rPr>
      <t xml:space="preserve">
   186</t>
    </r>
  </si>
  <si>
    <r>
      <t xml:space="preserve">    238        </t>
    </r>
    <r>
      <rPr>
        <sz val="10"/>
        <rFont val="Arial"/>
        <family val="2"/>
        <charset val="204"/>
      </rPr>
      <t xml:space="preserve">
   120</t>
    </r>
  </si>
  <si>
    <r>
      <t xml:space="preserve">    0,75       </t>
    </r>
    <r>
      <rPr>
        <sz val="10"/>
        <rFont val="Arial"/>
        <family val="2"/>
        <charset val="204"/>
      </rPr>
      <t xml:space="preserve">
   0,82</t>
    </r>
  </si>
  <si>
    <t>32</t>
  </si>
  <si>
    <t xml:space="preserve">ГЭСН 9-6-24-12
нк.=80.00%
пр.=73.00%
</t>
  </si>
  <si>
    <t>1,5000</t>
  </si>
  <si>
    <r>
      <t xml:space="preserve">  18 789,58    </t>
    </r>
    <r>
      <rPr>
        <sz val="10"/>
        <rFont val="Arial"/>
        <family val="2"/>
        <charset val="204"/>
      </rPr>
      <t xml:space="preserve">
 12 833,82</t>
    </r>
  </si>
  <si>
    <r>
      <t xml:space="preserve">  3 852,19     </t>
    </r>
    <r>
      <rPr>
        <sz val="10"/>
        <rFont val="Arial"/>
        <family val="2"/>
        <charset val="204"/>
      </rPr>
      <t xml:space="preserve">
  60,24</t>
    </r>
  </si>
  <si>
    <r>
      <t xml:space="preserve">   28 184      </t>
    </r>
    <r>
      <rPr>
        <sz val="10"/>
        <rFont val="Arial"/>
        <family val="2"/>
        <charset val="204"/>
      </rPr>
      <t xml:space="preserve">
  19 251</t>
    </r>
  </si>
  <si>
    <r>
      <t xml:space="preserve">    5 778      </t>
    </r>
    <r>
      <rPr>
        <sz val="10"/>
        <rFont val="Arial"/>
        <family val="2"/>
        <charset val="204"/>
      </rPr>
      <t xml:space="preserve">
   90</t>
    </r>
  </si>
  <si>
    <r>
      <t xml:space="preserve">   15 473      </t>
    </r>
    <r>
      <rPr>
        <sz val="10"/>
        <rFont val="Arial"/>
        <family val="2"/>
        <charset val="204"/>
      </rPr>
      <t xml:space="preserve">
  14 119</t>
    </r>
  </si>
  <si>
    <r>
      <t xml:space="preserve">   106,61      </t>
    </r>
    <r>
      <rPr>
        <sz val="10"/>
        <rFont val="Arial"/>
        <family val="2"/>
        <charset val="204"/>
      </rPr>
      <t xml:space="preserve">
   0,42</t>
    </r>
  </si>
  <si>
    <t>33</t>
  </si>
  <si>
    <t>3.33.19.13
204-0007</t>
  </si>
  <si>
    <t>27 338,52</t>
  </si>
  <si>
    <t>41 008</t>
  </si>
  <si>
    <t>34</t>
  </si>
  <si>
    <t xml:space="preserve">ГЭСН 9-6-24-5
нк.=80.00%
пр.=73.00%
</t>
  </si>
  <si>
    <t>3,1500</t>
  </si>
  <si>
    <r>
      <t xml:space="preserve">  15 826,99    </t>
    </r>
    <r>
      <rPr>
        <sz val="10"/>
        <rFont val="Arial"/>
        <family val="2"/>
        <charset val="204"/>
      </rPr>
      <t xml:space="preserve">
  9 821,75</t>
    </r>
  </si>
  <si>
    <r>
      <t xml:space="preserve">  4 545,07     </t>
    </r>
    <r>
      <rPr>
        <sz val="10"/>
        <rFont val="Arial"/>
        <family val="2"/>
        <charset val="204"/>
      </rPr>
      <t xml:space="preserve">
  230,25</t>
    </r>
  </si>
  <si>
    <r>
      <t xml:space="preserve">   49 855      </t>
    </r>
    <r>
      <rPr>
        <sz val="10"/>
        <rFont val="Arial"/>
        <family val="2"/>
        <charset val="204"/>
      </rPr>
      <t xml:space="preserve">
  30 939</t>
    </r>
  </si>
  <si>
    <r>
      <t xml:space="preserve">   14 317      </t>
    </r>
    <r>
      <rPr>
        <sz val="10"/>
        <rFont val="Arial"/>
        <family val="2"/>
        <charset val="204"/>
      </rPr>
      <t xml:space="preserve">
   725</t>
    </r>
  </si>
  <si>
    <r>
      <t xml:space="preserve">   25 331      </t>
    </r>
    <r>
      <rPr>
        <sz val="10"/>
        <rFont val="Arial"/>
        <family val="2"/>
        <charset val="204"/>
      </rPr>
      <t xml:space="preserve">
  23 115</t>
    </r>
  </si>
  <si>
    <r>
      <t xml:space="preserve">   171,33      </t>
    </r>
    <r>
      <rPr>
        <sz val="10"/>
        <rFont val="Arial"/>
        <family val="2"/>
        <charset val="204"/>
      </rPr>
      <t xml:space="preserve">
   3,56</t>
    </r>
  </si>
  <si>
    <t>35</t>
  </si>
  <si>
    <t>3.38.5.27
-
201-0768</t>
  </si>
  <si>
    <t>50 153,49</t>
  </si>
  <si>
    <t xml:space="preserve"> 157 983</t>
  </si>
  <si>
    <t>36</t>
  </si>
  <si>
    <t xml:space="preserve">ГЭСН 4-2-7-2
нк.=99.00%
пр.=44.00%
</t>
  </si>
  <si>
    <t>90,0000</t>
  </si>
  <si>
    <r>
      <t xml:space="preserve">    70,24      </t>
    </r>
    <r>
      <rPr>
        <sz val="10"/>
        <rFont val="Arial"/>
        <family val="2"/>
        <charset val="204"/>
      </rPr>
      <t xml:space="preserve">
  33,85</t>
    </r>
  </si>
  <si>
    <r>
      <t xml:space="preserve">    18,20      </t>
    </r>
    <r>
      <rPr>
        <sz val="10"/>
        <rFont val="Arial"/>
        <family val="2"/>
        <charset val="204"/>
      </rPr>
      <t xml:space="preserve">
   0,00</t>
    </r>
  </si>
  <si>
    <r>
      <t xml:space="preserve">    6 321      </t>
    </r>
    <r>
      <rPr>
        <sz val="10"/>
        <rFont val="Arial"/>
        <family val="2"/>
        <charset val="204"/>
      </rPr>
      <t xml:space="preserve">
  3 046</t>
    </r>
  </si>
  <si>
    <r>
      <t xml:space="preserve">    1 638      </t>
    </r>
    <r>
      <rPr>
        <sz val="10"/>
        <rFont val="Arial"/>
        <family val="2"/>
        <charset val="204"/>
      </rPr>
      <t xml:space="preserve">
    0</t>
    </r>
  </si>
  <si>
    <r>
      <t xml:space="preserve">    3 016      </t>
    </r>
    <r>
      <rPr>
        <sz val="10"/>
        <rFont val="Arial"/>
        <family val="2"/>
        <charset val="204"/>
      </rPr>
      <t xml:space="preserve">
  1 340</t>
    </r>
  </si>
  <si>
    <r>
      <t xml:space="preserve">    18,00      </t>
    </r>
    <r>
      <rPr>
        <sz val="10"/>
        <rFont val="Arial"/>
        <family val="2"/>
        <charset val="204"/>
      </rPr>
      <t xml:space="preserve">
   0,00</t>
    </r>
  </si>
  <si>
    <t>37</t>
  </si>
  <si>
    <t xml:space="preserve">ГЭСН 4-2-7-6
нк.=99.00%
пр.=44.00%
</t>
  </si>
  <si>
    <t>79,0000</t>
  </si>
  <si>
    <r>
      <t xml:space="preserve">    92,64      </t>
    </r>
    <r>
      <rPr>
        <sz val="10"/>
        <rFont val="Arial"/>
        <family val="2"/>
        <charset val="204"/>
      </rPr>
      <t xml:space="preserve">
  42,31</t>
    </r>
  </si>
  <si>
    <r>
      <t xml:space="preserve">    27,11      </t>
    </r>
    <r>
      <rPr>
        <sz val="10"/>
        <rFont val="Arial"/>
        <family val="2"/>
        <charset val="204"/>
      </rPr>
      <t xml:space="preserve">
   0,00</t>
    </r>
  </si>
  <si>
    <r>
      <t xml:space="preserve">    7 319      </t>
    </r>
    <r>
      <rPr>
        <sz val="10"/>
        <rFont val="Arial"/>
        <family val="2"/>
        <charset val="204"/>
      </rPr>
      <t xml:space="preserve">
  3 342</t>
    </r>
  </si>
  <si>
    <r>
      <t xml:space="preserve">    2 142      </t>
    </r>
    <r>
      <rPr>
        <sz val="10"/>
        <rFont val="Arial"/>
        <family val="2"/>
        <charset val="204"/>
      </rPr>
      <t xml:space="preserve">
    0</t>
    </r>
  </si>
  <si>
    <r>
      <t xml:space="preserve">    3 309      </t>
    </r>
    <r>
      <rPr>
        <sz val="10"/>
        <rFont val="Arial"/>
        <family val="2"/>
        <charset val="204"/>
      </rPr>
      <t xml:space="preserve">
  1 471</t>
    </r>
  </si>
  <si>
    <r>
      <t xml:space="preserve">    19,75      </t>
    </r>
    <r>
      <rPr>
        <sz val="10"/>
        <rFont val="Arial"/>
        <family val="2"/>
        <charset val="204"/>
      </rPr>
      <t xml:space="preserve">
   0,00</t>
    </r>
  </si>
  <si>
    <t>38</t>
  </si>
  <si>
    <t xml:space="preserve">ГЭСН 4-2-7-8
нк.=99.00%
пр.=44.00%
</t>
  </si>
  <si>
    <t>63,0000</t>
  </si>
  <si>
    <r>
      <t xml:space="preserve">   116,76      </t>
    </r>
    <r>
      <rPr>
        <sz val="10"/>
        <rFont val="Arial"/>
        <family val="2"/>
        <charset val="204"/>
      </rPr>
      <t xml:space="preserve">
  52,46</t>
    </r>
  </si>
  <si>
    <r>
      <t xml:space="preserve">    36,03      </t>
    </r>
    <r>
      <rPr>
        <sz val="10"/>
        <rFont val="Arial"/>
        <family val="2"/>
        <charset val="204"/>
      </rPr>
      <t xml:space="preserve">
   0,00</t>
    </r>
  </si>
  <si>
    <r>
      <t xml:space="preserve">    7 356      </t>
    </r>
    <r>
      <rPr>
        <sz val="10"/>
        <rFont val="Arial"/>
        <family val="2"/>
        <charset val="204"/>
      </rPr>
      <t xml:space="preserve">
  3 305</t>
    </r>
  </si>
  <si>
    <r>
      <t xml:space="preserve">    2 270      </t>
    </r>
    <r>
      <rPr>
        <sz val="10"/>
        <rFont val="Arial"/>
        <family val="2"/>
        <charset val="204"/>
      </rPr>
      <t xml:space="preserve">
    0</t>
    </r>
  </si>
  <si>
    <r>
      <t xml:space="preserve">    3 272      </t>
    </r>
    <r>
      <rPr>
        <sz val="10"/>
        <rFont val="Arial"/>
        <family val="2"/>
        <charset val="204"/>
      </rPr>
      <t xml:space="preserve">
  1 454</t>
    </r>
  </si>
  <si>
    <r>
      <t xml:space="preserve">    19,53      </t>
    </r>
    <r>
      <rPr>
        <sz val="10"/>
        <rFont val="Arial"/>
        <family val="2"/>
        <charset val="204"/>
      </rPr>
      <t xml:space="preserve">
   0,00</t>
    </r>
  </si>
  <si>
    <t>39</t>
  </si>
  <si>
    <t xml:space="preserve">ГЭСН 4-2-6-2
нк.=99.00%
пр.=44.00%
</t>
  </si>
  <si>
    <r>
      <t xml:space="preserve">   326,56      </t>
    </r>
    <r>
      <rPr>
        <sz val="10"/>
        <rFont val="Arial"/>
        <family val="2"/>
        <charset val="204"/>
      </rPr>
      <t xml:space="preserve">
  170,93</t>
    </r>
  </si>
  <si>
    <r>
      <t xml:space="preserve">   101,65      </t>
    </r>
    <r>
      <rPr>
        <sz val="10"/>
        <rFont val="Arial"/>
        <family val="2"/>
        <charset val="204"/>
      </rPr>
      <t xml:space="preserve">
   0,00</t>
    </r>
  </si>
  <si>
    <r>
      <t xml:space="preserve">   29 390      </t>
    </r>
    <r>
      <rPr>
        <sz val="10"/>
        <rFont val="Arial"/>
        <family val="2"/>
        <charset val="204"/>
      </rPr>
      <t xml:space="preserve">
  15 384</t>
    </r>
  </si>
  <si>
    <r>
      <t xml:space="preserve">    9 148      </t>
    </r>
    <r>
      <rPr>
        <sz val="10"/>
        <rFont val="Arial"/>
        <family val="2"/>
        <charset val="204"/>
      </rPr>
      <t xml:space="preserve">
    0</t>
    </r>
  </si>
  <si>
    <r>
      <t xml:space="preserve">   15 230      </t>
    </r>
    <r>
      <rPr>
        <sz val="10"/>
        <rFont val="Arial"/>
        <family val="2"/>
        <charset val="204"/>
      </rPr>
      <t xml:space="preserve">
  6 769</t>
    </r>
  </si>
  <si>
    <r>
      <t xml:space="preserve">    90,90      </t>
    </r>
    <r>
      <rPr>
        <sz val="10"/>
        <rFont val="Arial"/>
        <family val="2"/>
        <charset val="204"/>
      </rPr>
      <t xml:space="preserve">
   0,00</t>
    </r>
  </si>
  <si>
    <t>40</t>
  </si>
  <si>
    <t xml:space="preserve">ГЭСН 4-2-6-6
нк.=99.00%
пр.=44.00%
</t>
  </si>
  <si>
    <r>
      <t xml:space="preserve">   500,43      </t>
    </r>
    <r>
      <rPr>
        <sz val="10"/>
        <rFont val="Arial"/>
        <family val="2"/>
        <charset val="204"/>
      </rPr>
      <t xml:space="preserve">
  260,63</t>
    </r>
  </si>
  <si>
    <r>
      <t xml:space="preserve">   158,84      </t>
    </r>
    <r>
      <rPr>
        <sz val="10"/>
        <rFont val="Arial"/>
        <family val="2"/>
        <charset val="204"/>
      </rPr>
      <t xml:space="preserve">
   0,00</t>
    </r>
  </si>
  <si>
    <r>
      <t xml:space="preserve">   39 534      </t>
    </r>
    <r>
      <rPr>
        <sz val="10"/>
        <rFont val="Arial"/>
        <family val="2"/>
        <charset val="204"/>
      </rPr>
      <t xml:space="preserve">
  20 590</t>
    </r>
  </si>
  <si>
    <r>
      <t xml:space="preserve">   12 548      </t>
    </r>
    <r>
      <rPr>
        <sz val="10"/>
        <rFont val="Arial"/>
        <family val="2"/>
        <charset val="204"/>
      </rPr>
      <t xml:space="preserve">
    0</t>
    </r>
  </si>
  <si>
    <r>
      <t xml:space="preserve">   20 384      </t>
    </r>
    <r>
      <rPr>
        <sz val="10"/>
        <rFont val="Arial"/>
        <family val="2"/>
        <charset val="204"/>
      </rPr>
      <t xml:space="preserve">
  9 059</t>
    </r>
  </si>
  <si>
    <r>
      <t xml:space="preserve">   121,66      </t>
    </r>
    <r>
      <rPr>
        <sz val="10"/>
        <rFont val="Arial"/>
        <family val="2"/>
        <charset val="204"/>
      </rPr>
      <t xml:space="preserve">
   0,00</t>
    </r>
  </si>
  <si>
    <t>41</t>
  </si>
  <si>
    <r>
      <t xml:space="preserve">   31 527      </t>
    </r>
    <r>
      <rPr>
        <sz val="10"/>
        <rFont val="Arial"/>
        <family val="2"/>
        <charset val="204"/>
      </rPr>
      <t xml:space="preserve">
  16 420</t>
    </r>
  </si>
  <si>
    <r>
      <t xml:space="preserve">   10 007      </t>
    </r>
    <r>
      <rPr>
        <sz val="10"/>
        <rFont val="Arial"/>
        <family val="2"/>
        <charset val="204"/>
      </rPr>
      <t xml:space="preserve">
    0</t>
    </r>
  </si>
  <si>
    <r>
      <t xml:space="preserve">   16 255      </t>
    </r>
    <r>
      <rPr>
        <sz val="10"/>
        <rFont val="Arial"/>
        <family val="2"/>
        <charset val="204"/>
      </rPr>
      <t xml:space="preserve">
  7 225</t>
    </r>
  </si>
  <si>
    <r>
      <t xml:space="preserve">    97,02      </t>
    </r>
    <r>
      <rPr>
        <sz val="10"/>
        <rFont val="Arial"/>
        <family val="2"/>
        <charset val="204"/>
      </rPr>
      <t xml:space="preserve">
   0,00</t>
    </r>
  </si>
  <si>
    <t>42</t>
  </si>
  <si>
    <t xml:space="preserve">Т 1-1-4-2
нк.=81.00%
пр.=52.00%
</t>
  </si>
  <si>
    <t>10,0100</t>
  </si>
  <si>
    <r>
      <t xml:space="preserve">   380,66      </t>
    </r>
    <r>
      <rPr>
        <sz val="10"/>
        <rFont val="Arial"/>
        <family val="2"/>
        <charset val="204"/>
      </rPr>
      <t xml:space="preserve">
  30,38</t>
    </r>
  </si>
  <si>
    <r>
      <t xml:space="preserve">   350,29      </t>
    </r>
    <r>
      <rPr>
        <sz val="10"/>
        <rFont val="Arial"/>
        <family val="2"/>
        <charset val="204"/>
      </rPr>
      <t xml:space="preserve">
  81,90</t>
    </r>
  </si>
  <si>
    <r>
      <t xml:space="preserve">    3 810      </t>
    </r>
    <r>
      <rPr>
        <sz val="10"/>
        <rFont val="Arial"/>
        <family val="2"/>
        <charset val="204"/>
      </rPr>
      <t xml:space="preserve">
   304</t>
    </r>
  </si>
  <si>
    <r>
      <t xml:space="preserve">    3 506      </t>
    </r>
    <r>
      <rPr>
        <sz val="10"/>
        <rFont val="Arial"/>
        <family val="2"/>
        <charset val="204"/>
      </rPr>
      <t xml:space="preserve">
   820</t>
    </r>
  </si>
  <si>
    <r>
      <t xml:space="preserve">    910        </t>
    </r>
    <r>
      <rPr>
        <sz val="10"/>
        <rFont val="Arial"/>
        <family val="2"/>
        <charset val="204"/>
      </rPr>
      <t xml:space="preserve">
   584</t>
    </r>
  </si>
  <si>
    <r>
      <t xml:space="preserve">    2,10       </t>
    </r>
    <r>
      <rPr>
        <sz val="10"/>
        <rFont val="Arial"/>
        <family val="2"/>
        <charset val="204"/>
      </rPr>
      <t xml:space="preserve">
   4,10</t>
    </r>
  </si>
  <si>
    <t>43</t>
  </si>
  <si>
    <t xml:space="preserve">Т 1-1-3-1
нк.=80.00%
пр.=40.00%
</t>
  </si>
  <si>
    <r>
      <t xml:space="preserve">   628,24      </t>
    </r>
    <r>
      <rPr>
        <sz val="10"/>
        <rFont val="Arial"/>
        <family val="2"/>
        <charset val="204"/>
      </rPr>
      <t xml:space="preserve">
   0,00</t>
    </r>
  </si>
  <si>
    <r>
      <t xml:space="preserve">    6 289      </t>
    </r>
    <r>
      <rPr>
        <sz val="10"/>
        <rFont val="Arial"/>
        <family val="2"/>
        <charset val="204"/>
      </rPr>
      <t xml:space="preserve">
    0</t>
    </r>
  </si>
  <si>
    <t>44</t>
  </si>
  <si>
    <t>45</t>
  </si>
  <si>
    <t>46</t>
  </si>
  <si>
    <t xml:space="preserve">ГЭСН 5-1-52-4
нк.=121.00%
пр.=69.00%
</t>
  </si>
  <si>
    <t>285,5000</t>
  </si>
  <si>
    <r>
      <t xml:space="preserve">  2 154,80     </t>
    </r>
    <r>
      <rPr>
        <sz val="10"/>
        <rFont val="Arial"/>
        <family val="2"/>
        <charset val="204"/>
      </rPr>
      <t xml:space="preserve">
  287,34</t>
    </r>
  </si>
  <si>
    <r>
      <t xml:space="preserve">  1 379,28     </t>
    </r>
    <r>
      <rPr>
        <sz val="10"/>
        <rFont val="Arial"/>
        <family val="2"/>
        <charset val="204"/>
      </rPr>
      <t xml:space="preserve">
  260,73</t>
    </r>
  </si>
  <si>
    <r>
      <t xml:space="preserve">   615 195     </t>
    </r>
    <r>
      <rPr>
        <sz val="10"/>
        <rFont val="Arial"/>
        <family val="2"/>
        <charset val="204"/>
      </rPr>
      <t xml:space="preserve">
  82 035</t>
    </r>
  </si>
  <si>
    <r>
      <t xml:space="preserve">   393 785     </t>
    </r>
    <r>
      <rPr>
        <sz val="10"/>
        <rFont val="Arial"/>
        <family val="2"/>
        <charset val="204"/>
      </rPr>
      <t xml:space="preserve">
  74 440</t>
    </r>
  </si>
  <si>
    <r>
      <t xml:space="preserve">   189 334     </t>
    </r>
    <r>
      <rPr>
        <sz val="10"/>
        <rFont val="Arial"/>
        <family val="2"/>
        <charset val="204"/>
      </rPr>
      <t xml:space="preserve">
   107 968</t>
    </r>
  </si>
  <si>
    <r>
      <t xml:space="preserve">   411,12      </t>
    </r>
    <r>
      <rPr>
        <sz val="10"/>
        <rFont val="Arial"/>
        <family val="2"/>
        <charset val="204"/>
      </rPr>
      <t xml:space="preserve">
  400,84</t>
    </r>
  </si>
  <si>
    <t>47</t>
  </si>
  <si>
    <t>2,9156</t>
  </si>
  <si>
    <t>26 184</t>
  </si>
  <si>
    <t>48</t>
  </si>
  <si>
    <t>49</t>
  </si>
  <si>
    <t>40 578</t>
  </si>
  <si>
    <t>50</t>
  </si>
  <si>
    <t>1 043,1000</t>
  </si>
  <si>
    <r>
      <t xml:space="preserve">  2 247 671    </t>
    </r>
    <r>
      <rPr>
        <sz val="10"/>
        <rFont val="Arial"/>
        <family val="2"/>
        <charset val="204"/>
      </rPr>
      <t xml:space="preserve">
   299 722</t>
    </r>
  </si>
  <si>
    <r>
      <t xml:space="preserve">  1 438 729    </t>
    </r>
    <r>
      <rPr>
        <sz val="10"/>
        <rFont val="Arial"/>
        <family val="2"/>
        <charset val="204"/>
      </rPr>
      <t xml:space="preserve">
   271 972</t>
    </r>
  </si>
  <si>
    <r>
      <t xml:space="preserve">   691 750     </t>
    </r>
    <r>
      <rPr>
        <sz val="10"/>
        <rFont val="Arial"/>
        <family val="2"/>
        <charset val="204"/>
      </rPr>
      <t xml:space="preserve">
   394 469</t>
    </r>
  </si>
  <si>
    <r>
      <t xml:space="preserve">  1 502,06     </t>
    </r>
    <r>
      <rPr>
        <sz val="10"/>
        <rFont val="Arial"/>
        <family val="2"/>
        <charset val="204"/>
      </rPr>
      <t xml:space="preserve">
  1 464,51</t>
    </r>
  </si>
  <si>
    <t>51</t>
  </si>
  <si>
    <t>10,6521</t>
  </si>
  <si>
    <t xml:space="preserve"> 283 469</t>
  </si>
  <si>
    <t>52</t>
  </si>
  <si>
    <t>53</t>
  </si>
  <si>
    <t>0,6902</t>
  </si>
  <si>
    <t xml:space="preserve"> 101 207</t>
  </si>
  <si>
    <t>54</t>
  </si>
  <si>
    <t>1 004,9000</t>
  </si>
  <si>
    <r>
      <t xml:space="preserve">  2 165 358    </t>
    </r>
    <r>
      <rPr>
        <sz val="10"/>
        <rFont val="Arial"/>
        <family val="2"/>
        <charset val="204"/>
      </rPr>
      <t xml:space="preserve">
   288 746</t>
    </r>
  </si>
  <si>
    <r>
      <t xml:space="preserve">  1 386 040    </t>
    </r>
    <r>
      <rPr>
        <sz val="10"/>
        <rFont val="Arial"/>
        <family val="2"/>
        <charset val="204"/>
      </rPr>
      <t xml:space="preserve">
   262 012</t>
    </r>
  </si>
  <si>
    <r>
      <t xml:space="preserve">   666 417     </t>
    </r>
    <r>
      <rPr>
        <sz val="10"/>
        <rFont val="Arial"/>
        <family val="2"/>
        <charset val="204"/>
      </rPr>
      <t xml:space="preserve">
   380 023</t>
    </r>
  </si>
  <si>
    <r>
      <t xml:space="preserve">  1 447,06     </t>
    </r>
    <r>
      <rPr>
        <sz val="10"/>
        <rFont val="Arial"/>
        <family val="2"/>
        <charset val="204"/>
      </rPr>
      <t xml:space="preserve">
  1 410,88</t>
    </r>
  </si>
  <si>
    <t>55</t>
  </si>
  <si>
    <t>10,2620</t>
  </si>
  <si>
    <t>2 499 342</t>
  </si>
  <si>
    <t>56</t>
  </si>
  <si>
    <t>57</t>
  </si>
  <si>
    <t>58</t>
  </si>
  <si>
    <t xml:space="preserve">ГЭСН 5-1-54-4
нк.=121.00%
пр.=69.00%
</t>
  </si>
  <si>
    <t>954,5000</t>
  </si>
  <si>
    <r>
      <t xml:space="preserve">  2 348,86     </t>
    </r>
    <r>
      <rPr>
        <sz val="10"/>
        <rFont val="Arial"/>
        <family val="2"/>
        <charset val="204"/>
      </rPr>
      <t xml:space="preserve">
  367,15</t>
    </r>
  </si>
  <si>
    <r>
      <t xml:space="preserve">  1 745,12     </t>
    </r>
    <r>
      <rPr>
        <sz val="10"/>
        <rFont val="Arial"/>
        <family val="2"/>
        <charset val="204"/>
      </rPr>
      <t xml:space="preserve">
  332,49</t>
    </r>
  </si>
  <si>
    <r>
      <t xml:space="preserve">  2 241 991    </t>
    </r>
    <r>
      <rPr>
        <sz val="10"/>
        <rFont val="Arial"/>
        <family val="2"/>
        <charset val="204"/>
      </rPr>
      <t xml:space="preserve">
   350 448</t>
    </r>
  </si>
  <si>
    <r>
      <t xml:space="preserve">  1 665 716    </t>
    </r>
    <r>
      <rPr>
        <sz val="10"/>
        <rFont val="Arial"/>
        <family val="2"/>
        <charset val="204"/>
      </rPr>
      <t xml:space="preserve">
   317 363</t>
    </r>
  </si>
  <si>
    <r>
      <t xml:space="preserve">   808 051     </t>
    </r>
    <r>
      <rPr>
        <sz val="10"/>
        <rFont val="Arial"/>
        <family val="2"/>
        <charset val="204"/>
      </rPr>
      <t xml:space="preserve">
   460 790</t>
    </r>
  </si>
  <si>
    <r>
      <t xml:space="preserve">  1 756,28     </t>
    </r>
    <r>
      <rPr>
        <sz val="10"/>
        <rFont val="Arial"/>
        <family val="2"/>
        <charset val="204"/>
      </rPr>
      <t xml:space="preserve">
  1 709,51</t>
    </r>
  </si>
  <si>
    <t>59</t>
  </si>
  <si>
    <t>11,9127</t>
  </si>
  <si>
    <t xml:space="preserve"> 678 162</t>
  </si>
  <si>
    <t>60</t>
  </si>
  <si>
    <t xml:space="preserve">ГЭСН 5-1-11-4
нк.=121.00%
пр.=69.00%
</t>
  </si>
  <si>
    <t>71,1200</t>
  </si>
  <si>
    <r>
      <t xml:space="preserve">  9 356,79     </t>
    </r>
    <r>
      <rPr>
        <sz val="10"/>
        <rFont val="Arial"/>
        <family val="2"/>
        <charset val="204"/>
      </rPr>
      <t xml:space="preserve">
  2 636,78</t>
    </r>
  </si>
  <si>
    <r>
      <t xml:space="preserve">  5 065,27     </t>
    </r>
    <r>
      <rPr>
        <sz val="10"/>
        <rFont val="Arial"/>
        <family val="2"/>
        <charset val="204"/>
      </rPr>
      <t xml:space="preserve">
  866,24</t>
    </r>
  </si>
  <si>
    <r>
      <t xml:space="preserve">   665 455     </t>
    </r>
    <r>
      <rPr>
        <sz val="10"/>
        <rFont val="Arial"/>
        <family val="2"/>
        <charset val="204"/>
      </rPr>
      <t xml:space="preserve">
   187 528</t>
    </r>
  </si>
  <si>
    <r>
      <t xml:space="preserve">   360 242     </t>
    </r>
    <r>
      <rPr>
        <sz val="10"/>
        <rFont val="Arial"/>
        <family val="2"/>
        <charset val="204"/>
      </rPr>
      <t xml:space="preserve">
  61 607</t>
    </r>
  </si>
  <si>
    <r>
      <t xml:space="preserve">   301 453     </t>
    </r>
    <r>
      <rPr>
        <sz val="10"/>
        <rFont val="Arial"/>
        <family val="2"/>
        <charset val="204"/>
      </rPr>
      <t xml:space="preserve">
   171 903</t>
    </r>
  </si>
  <si>
    <r>
      <t xml:space="preserve">  1 065,38     </t>
    </r>
    <r>
      <rPr>
        <sz val="10"/>
        <rFont val="Arial"/>
        <family val="2"/>
        <charset val="204"/>
      </rPr>
      <t xml:space="preserve">
  255,32</t>
    </r>
  </si>
  <si>
    <t>61</t>
  </si>
  <si>
    <t xml:space="preserve">ГЭСН 5-1-11-8
нк.=121.00%
пр.=69.00%
</t>
  </si>
  <si>
    <t>83,9900</t>
  </si>
  <si>
    <r>
      <t xml:space="preserve">  8 380,79     </t>
    </r>
    <r>
      <rPr>
        <sz val="10"/>
        <rFont val="Arial"/>
        <family val="2"/>
        <charset val="204"/>
      </rPr>
      <t xml:space="preserve">
  2 362,19</t>
    </r>
  </si>
  <si>
    <r>
      <t xml:space="preserve">  4 715,60     </t>
    </r>
    <r>
      <rPr>
        <sz val="10"/>
        <rFont val="Arial"/>
        <family val="2"/>
        <charset val="204"/>
      </rPr>
      <t xml:space="preserve">
  814,12</t>
    </r>
  </si>
  <si>
    <r>
      <t xml:space="preserve">   703 902     </t>
    </r>
    <r>
      <rPr>
        <sz val="10"/>
        <rFont val="Arial"/>
        <family val="2"/>
        <charset val="204"/>
      </rPr>
      <t xml:space="preserve">
   198 400</t>
    </r>
  </si>
  <si>
    <r>
      <t xml:space="preserve">   396 063     </t>
    </r>
    <r>
      <rPr>
        <sz val="10"/>
        <rFont val="Arial"/>
        <family val="2"/>
        <charset val="204"/>
      </rPr>
      <t xml:space="preserve">
  68 378</t>
    </r>
  </si>
  <si>
    <r>
      <t xml:space="preserve">   322 802     </t>
    </r>
    <r>
      <rPr>
        <sz val="10"/>
        <rFont val="Arial"/>
        <family val="2"/>
        <charset val="204"/>
      </rPr>
      <t xml:space="preserve">
   184 077</t>
    </r>
  </si>
  <si>
    <r>
      <t xml:space="preserve">  1 127,15     </t>
    </r>
    <r>
      <rPr>
        <sz val="10"/>
        <rFont val="Arial"/>
        <family val="2"/>
        <charset val="204"/>
      </rPr>
      <t xml:space="preserve">
  280,53</t>
    </r>
  </si>
  <si>
    <t>62</t>
  </si>
  <si>
    <t xml:space="preserve">ГЭСН 5-1-11-12
нк.=121.00%
пр.=69.00%
</t>
  </si>
  <si>
    <t>147,8000</t>
  </si>
  <si>
    <r>
      <t xml:space="preserve">  6 636,38     </t>
    </r>
    <r>
      <rPr>
        <sz val="10"/>
        <rFont val="Arial"/>
        <family val="2"/>
        <charset val="204"/>
      </rPr>
      <t xml:space="preserve">
  1 848,21</t>
    </r>
  </si>
  <si>
    <r>
      <t xml:space="preserve">  3 872,66     </t>
    </r>
    <r>
      <rPr>
        <sz val="10"/>
        <rFont val="Arial"/>
        <family val="2"/>
        <charset val="204"/>
      </rPr>
      <t xml:space="preserve">
  665,44</t>
    </r>
  </si>
  <si>
    <r>
      <t xml:space="preserve">   980 856     </t>
    </r>
    <r>
      <rPr>
        <sz val="10"/>
        <rFont val="Arial"/>
        <family val="2"/>
        <charset val="204"/>
      </rPr>
      <t xml:space="preserve">
   273 165</t>
    </r>
  </si>
  <si>
    <r>
      <t xml:space="preserve">   572 379     </t>
    </r>
    <r>
      <rPr>
        <sz val="10"/>
        <rFont val="Arial"/>
        <family val="2"/>
        <charset val="204"/>
      </rPr>
      <t xml:space="preserve">
  98 352</t>
    </r>
  </si>
  <si>
    <r>
      <t xml:space="preserve">   449 536     </t>
    </r>
    <r>
      <rPr>
        <sz val="10"/>
        <rFont val="Arial"/>
        <family val="2"/>
        <charset val="204"/>
      </rPr>
      <t xml:space="preserve">
   256 347</t>
    </r>
  </si>
  <si>
    <r>
      <t xml:space="preserve">  1 551,90     </t>
    </r>
    <r>
      <rPr>
        <sz val="10"/>
        <rFont val="Arial"/>
        <family val="2"/>
        <charset val="204"/>
      </rPr>
      <t xml:space="preserve">
  400,54</t>
    </r>
  </si>
  <si>
    <t>63</t>
  </si>
  <si>
    <t>64</t>
  </si>
  <si>
    <t>306,2000</t>
  </si>
  <si>
    <r>
      <t xml:space="preserve">  1 056 308    </t>
    </r>
    <r>
      <rPr>
        <sz val="10"/>
        <rFont val="Arial"/>
        <family val="2"/>
        <charset val="204"/>
      </rPr>
      <t xml:space="preserve">
   280 936</t>
    </r>
  </si>
  <si>
    <r>
      <t xml:space="preserve">   601 965     </t>
    </r>
    <r>
      <rPr>
        <sz val="10"/>
        <rFont val="Arial"/>
        <family val="2"/>
        <charset val="204"/>
      </rPr>
      <t xml:space="preserve">
   146 338</t>
    </r>
  </si>
  <si>
    <r>
      <t xml:space="preserve">   517 000     </t>
    </r>
    <r>
      <rPr>
        <sz val="10"/>
        <rFont val="Arial"/>
        <family val="2"/>
        <charset val="204"/>
      </rPr>
      <t xml:space="preserve">
   294 818</t>
    </r>
  </si>
  <si>
    <r>
      <t xml:space="preserve">  1 705,53     </t>
    </r>
    <r>
      <rPr>
        <sz val="10"/>
        <rFont val="Arial"/>
        <family val="2"/>
        <charset val="204"/>
      </rPr>
      <t xml:space="preserve">
  646,08</t>
    </r>
  </si>
  <si>
    <t>65</t>
  </si>
  <si>
    <t>312,3240</t>
  </si>
  <si>
    <t>1 221 430</t>
  </si>
  <si>
    <t>66</t>
  </si>
  <si>
    <t>11,8500</t>
  </si>
  <si>
    <t xml:space="preserve"> 493 970</t>
  </si>
  <si>
    <t>67</t>
  </si>
  <si>
    <t>59,9800</t>
  </si>
  <si>
    <t>2 500 279</t>
  </si>
  <si>
    <t>68</t>
  </si>
  <si>
    <t>84,8300</t>
  </si>
  <si>
    <t>3 707 927</t>
  </si>
  <si>
    <t>69</t>
  </si>
  <si>
    <t>149,2800</t>
  </si>
  <si>
    <t>6 914 351</t>
  </si>
  <si>
    <t>70</t>
  </si>
  <si>
    <t>0,2944</t>
  </si>
  <si>
    <r>
      <t xml:space="preserve">    1 189      </t>
    </r>
    <r>
      <rPr>
        <sz val="10"/>
        <rFont val="Arial"/>
        <family val="2"/>
        <charset val="204"/>
      </rPr>
      <t xml:space="preserve">
    0</t>
    </r>
  </si>
  <si>
    <r>
      <t xml:space="preserve">    1 189      </t>
    </r>
    <r>
      <rPr>
        <sz val="10"/>
        <rFont val="Arial"/>
        <family val="2"/>
        <charset val="204"/>
      </rPr>
      <t xml:space="preserve">
   257</t>
    </r>
  </si>
  <si>
    <r>
      <t xml:space="preserve">    218        </t>
    </r>
    <r>
      <rPr>
        <sz val="10"/>
        <rFont val="Arial"/>
        <family val="2"/>
        <charset val="204"/>
      </rPr>
      <t xml:space="preserve">
   110</t>
    </r>
  </si>
  <si>
    <r>
      <t xml:space="preserve">    0,00       </t>
    </r>
    <r>
      <rPr>
        <sz val="10"/>
        <rFont val="Arial"/>
        <family val="2"/>
        <charset val="204"/>
      </rPr>
      <t xml:space="preserve">
   1,13</t>
    </r>
  </si>
  <si>
    <t>71</t>
  </si>
  <si>
    <r>
      <t xml:space="preserve">    6 308      </t>
    </r>
    <r>
      <rPr>
        <sz val="10"/>
        <rFont val="Arial"/>
        <family val="2"/>
        <charset val="204"/>
      </rPr>
      <t xml:space="preserve">
   341</t>
    </r>
  </si>
  <si>
    <r>
      <t xml:space="preserve">    5 952      </t>
    </r>
    <r>
      <rPr>
        <sz val="10"/>
        <rFont val="Arial"/>
        <family val="2"/>
        <charset val="204"/>
      </rPr>
      <t xml:space="preserve">
  1 794</t>
    </r>
  </si>
  <si>
    <r>
      <t xml:space="preserve">    1 815      </t>
    </r>
    <r>
      <rPr>
        <sz val="10"/>
        <rFont val="Arial"/>
        <family val="2"/>
        <charset val="204"/>
      </rPr>
      <t xml:space="preserve">
   918</t>
    </r>
  </si>
  <si>
    <r>
      <t xml:space="preserve">    2,73       </t>
    </r>
    <r>
      <rPr>
        <sz val="10"/>
        <rFont val="Arial"/>
        <family val="2"/>
        <charset val="204"/>
      </rPr>
      <t xml:space="preserve">
   7,92</t>
    </r>
  </si>
  <si>
    <t>72</t>
  </si>
  <si>
    <t>485,8000</t>
  </si>
  <si>
    <r>
      <t xml:space="preserve">   24 080      </t>
    </r>
    <r>
      <rPr>
        <sz val="10"/>
        <rFont val="Arial"/>
        <family val="2"/>
        <charset val="204"/>
      </rPr>
      <t xml:space="preserve">
    0</t>
    </r>
  </si>
  <si>
    <t>73</t>
  </si>
  <si>
    <r>
      <t xml:space="preserve">    1 969      </t>
    </r>
    <r>
      <rPr>
        <sz val="10"/>
        <rFont val="Arial"/>
        <family val="2"/>
        <charset val="204"/>
      </rPr>
      <t xml:space="preserve">
    0</t>
    </r>
  </si>
  <si>
    <r>
      <t xml:space="preserve">    1 649      </t>
    </r>
    <r>
      <rPr>
        <sz val="10"/>
        <rFont val="Arial"/>
        <family val="2"/>
        <charset val="204"/>
      </rPr>
      <t xml:space="preserve">
   396</t>
    </r>
  </si>
  <si>
    <r>
      <t xml:space="preserve">    337        </t>
    </r>
    <r>
      <rPr>
        <sz val="10"/>
        <rFont val="Arial"/>
        <family val="2"/>
        <charset val="204"/>
      </rPr>
      <t xml:space="preserve">
   170</t>
    </r>
  </si>
  <si>
    <r>
      <t xml:space="preserve">    0,00       </t>
    </r>
    <r>
      <rPr>
        <sz val="10"/>
        <rFont val="Arial"/>
        <family val="2"/>
        <charset val="204"/>
      </rPr>
      <t xml:space="preserve">
   1,75</t>
    </r>
  </si>
  <si>
    <t>74</t>
  </si>
  <si>
    <r>
      <t xml:space="preserve">    895        </t>
    </r>
    <r>
      <rPr>
        <sz val="10"/>
        <rFont val="Arial"/>
        <family val="2"/>
        <charset val="204"/>
      </rPr>
      <t xml:space="preserve">
   110</t>
    </r>
  </si>
  <si>
    <r>
      <t xml:space="preserve">    774        </t>
    </r>
    <r>
      <rPr>
        <sz val="10"/>
        <rFont val="Arial"/>
        <family val="2"/>
        <charset val="204"/>
      </rPr>
      <t xml:space="preserve">
   217</t>
    </r>
  </si>
  <si>
    <r>
      <t xml:space="preserve">    278        </t>
    </r>
    <r>
      <rPr>
        <sz val="10"/>
        <rFont val="Arial"/>
        <family val="2"/>
        <charset val="204"/>
      </rPr>
      <t xml:space="preserve">
   141</t>
    </r>
  </si>
  <si>
    <r>
      <t xml:space="preserve">    0,88       </t>
    </r>
    <r>
      <rPr>
        <sz val="10"/>
        <rFont val="Arial"/>
        <family val="2"/>
        <charset val="204"/>
      </rPr>
      <t xml:space="preserve">
   0,96</t>
    </r>
  </si>
  <si>
    <t>75</t>
  </si>
  <si>
    <t>76</t>
  </si>
  <si>
    <t>77</t>
  </si>
  <si>
    <t>4,2100</t>
  </si>
  <si>
    <r>
      <t xml:space="preserve">   66 632      </t>
    </r>
    <r>
      <rPr>
        <sz val="10"/>
        <rFont val="Arial"/>
        <family val="2"/>
        <charset val="204"/>
      </rPr>
      <t xml:space="preserve">
  41 350</t>
    </r>
  </si>
  <si>
    <r>
      <t xml:space="preserve">   19 135      </t>
    </r>
    <r>
      <rPr>
        <sz val="10"/>
        <rFont val="Arial"/>
        <family val="2"/>
        <charset val="204"/>
      </rPr>
      <t xml:space="preserve">
   969</t>
    </r>
  </si>
  <si>
    <r>
      <t xml:space="preserve">   33 855      </t>
    </r>
    <r>
      <rPr>
        <sz val="10"/>
        <rFont val="Arial"/>
        <family val="2"/>
        <charset val="204"/>
      </rPr>
      <t xml:space="preserve">
  30 893</t>
    </r>
  </si>
  <si>
    <r>
      <t xml:space="preserve">   228,98      </t>
    </r>
    <r>
      <rPr>
        <sz val="10"/>
        <rFont val="Arial"/>
        <family val="2"/>
        <charset val="204"/>
      </rPr>
      <t xml:space="preserve">
   4,76</t>
    </r>
  </si>
  <si>
    <t>78</t>
  </si>
  <si>
    <t>3.38.5.6
-
201-0768-11</t>
  </si>
  <si>
    <t xml:space="preserve"> 211 146</t>
  </si>
  <si>
    <t>79</t>
  </si>
  <si>
    <t xml:space="preserve">ГЭСН 4-2-7-1
нк.=99.00%
пр.=44.00%
</t>
  </si>
  <si>
    <t>25,0000</t>
  </si>
  <si>
    <r>
      <t xml:space="preserve">    61,99      </t>
    </r>
    <r>
      <rPr>
        <sz val="10"/>
        <rFont val="Arial"/>
        <family val="2"/>
        <charset val="204"/>
      </rPr>
      <t xml:space="preserve">
  28,77</t>
    </r>
  </si>
  <si>
    <r>
      <t xml:space="preserve">    18,06      </t>
    </r>
    <r>
      <rPr>
        <sz val="10"/>
        <rFont val="Arial"/>
        <family val="2"/>
        <charset val="204"/>
      </rPr>
      <t xml:space="preserve">
   0,00</t>
    </r>
  </si>
  <si>
    <r>
      <t xml:space="preserve">    1 550      </t>
    </r>
    <r>
      <rPr>
        <sz val="10"/>
        <rFont val="Arial"/>
        <family val="2"/>
        <charset val="204"/>
      </rPr>
      <t xml:space="preserve">
   719</t>
    </r>
  </si>
  <si>
    <r>
      <t xml:space="preserve">    451        </t>
    </r>
    <r>
      <rPr>
        <sz val="10"/>
        <rFont val="Arial"/>
        <family val="2"/>
        <charset val="204"/>
      </rPr>
      <t xml:space="preserve">
    0</t>
    </r>
  </si>
  <si>
    <r>
      <t xml:space="preserve">    712        </t>
    </r>
    <r>
      <rPr>
        <sz val="10"/>
        <rFont val="Arial"/>
        <family val="2"/>
        <charset val="204"/>
      </rPr>
      <t xml:space="preserve">
   316</t>
    </r>
  </si>
  <si>
    <r>
      <t xml:space="preserve">    4,25       </t>
    </r>
    <r>
      <rPr>
        <sz val="10"/>
        <rFont val="Arial"/>
        <family val="2"/>
        <charset val="204"/>
      </rPr>
      <t xml:space="preserve">
   0,00</t>
    </r>
  </si>
  <si>
    <t>80</t>
  </si>
  <si>
    <t>81</t>
  </si>
  <si>
    <t>82</t>
  </si>
  <si>
    <t>83</t>
  </si>
  <si>
    <t xml:space="preserve">ГЭСН 4-2-6-1
нк.=99.00%
пр.=44.00%
</t>
  </si>
  <si>
    <r>
      <t xml:space="preserve">   268,80      </t>
    </r>
    <r>
      <rPr>
        <sz val="10"/>
        <rFont val="Arial"/>
        <family val="2"/>
        <charset val="204"/>
      </rPr>
      <t xml:space="preserve">
  142,16</t>
    </r>
  </si>
  <si>
    <r>
      <t xml:space="preserve">    83,46      </t>
    </r>
    <r>
      <rPr>
        <sz val="10"/>
        <rFont val="Arial"/>
        <family val="2"/>
        <charset val="204"/>
      </rPr>
      <t xml:space="preserve">
   0,00</t>
    </r>
  </si>
  <si>
    <r>
      <t xml:space="preserve">    6 720      </t>
    </r>
    <r>
      <rPr>
        <sz val="10"/>
        <rFont val="Arial"/>
        <family val="2"/>
        <charset val="204"/>
      </rPr>
      <t xml:space="preserve">
  3 554</t>
    </r>
  </si>
  <si>
    <r>
      <t xml:space="preserve">    2 087      </t>
    </r>
    <r>
      <rPr>
        <sz val="10"/>
        <rFont val="Arial"/>
        <family val="2"/>
        <charset val="204"/>
      </rPr>
      <t xml:space="preserve">
    0</t>
    </r>
  </si>
  <si>
    <r>
      <t xml:space="preserve">    3 518      </t>
    </r>
    <r>
      <rPr>
        <sz val="10"/>
        <rFont val="Arial"/>
        <family val="2"/>
        <charset val="204"/>
      </rPr>
      <t xml:space="preserve">
  1 564</t>
    </r>
  </si>
  <si>
    <r>
      <t xml:space="preserve">    21,00      </t>
    </r>
    <r>
      <rPr>
        <sz val="10"/>
        <rFont val="Arial"/>
        <family val="2"/>
        <charset val="204"/>
      </rPr>
      <t xml:space="preserve">
   0,00</t>
    </r>
  </si>
  <si>
    <t>84</t>
  </si>
  <si>
    <t>85</t>
  </si>
  <si>
    <t>86</t>
  </si>
  <si>
    <t xml:space="preserve">ГЭСН 4-2-6-8
нк.=99.00%
пр.=44.00%
</t>
  </si>
  <si>
    <r>
      <t xml:space="preserve">   623,39      </t>
    </r>
    <r>
      <rPr>
        <sz val="10"/>
        <rFont val="Arial"/>
        <family val="2"/>
        <charset val="204"/>
      </rPr>
      <t xml:space="preserve">
  326,63</t>
    </r>
  </si>
  <si>
    <r>
      <t xml:space="preserve">   194,21      </t>
    </r>
    <r>
      <rPr>
        <sz val="10"/>
        <rFont val="Arial"/>
        <family val="2"/>
        <charset val="204"/>
      </rPr>
      <t xml:space="preserve">
   0,00</t>
    </r>
  </si>
  <si>
    <r>
      <t xml:space="preserve">   39 274      </t>
    </r>
    <r>
      <rPr>
        <sz val="10"/>
        <rFont val="Arial"/>
        <family val="2"/>
        <charset val="204"/>
      </rPr>
      <t xml:space="preserve">
  20 578</t>
    </r>
  </si>
  <si>
    <r>
      <t xml:space="preserve">   12 235      </t>
    </r>
    <r>
      <rPr>
        <sz val="10"/>
        <rFont val="Arial"/>
        <family val="2"/>
        <charset val="204"/>
      </rPr>
      <t xml:space="preserve">
    0</t>
    </r>
  </si>
  <si>
    <r>
      <t xml:space="preserve">   20 372      </t>
    </r>
    <r>
      <rPr>
        <sz val="10"/>
        <rFont val="Arial"/>
        <family val="2"/>
        <charset val="204"/>
      </rPr>
      <t xml:space="preserve">
  9 054</t>
    </r>
  </si>
  <si>
    <r>
      <t xml:space="preserve">   121,59      </t>
    </r>
    <r>
      <rPr>
        <sz val="10"/>
        <rFont val="Arial"/>
        <family val="2"/>
        <charset val="204"/>
      </rPr>
      <t xml:space="preserve">
   0,00</t>
    </r>
  </si>
  <si>
    <t>87</t>
  </si>
  <si>
    <t>88</t>
  </si>
  <si>
    <t>89</t>
  </si>
  <si>
    <t>90</t>
  </si>
  <si>
    <t>91</t>
  </si>
  <si>
    <t>110,0000</t>
  </si>
  <si>
    <r>
      <t xml:space="preserve">   129 172     </t>
    </r>
    <r>
      <rPr>
        <sz val="10"/>
        <rFont val="Arial"/>
        <family val="2"/>
        <charset val="204"/>
      </rPr>
      <t xml:space="preserve">
  17 735</t>
    </r>
  </si>
  <si>
    <r>
      <t xml:space="preserve">   90 526      </t>
    </r>
    <r>
      <rPr>
        <sz val="10"/>
        <rFont val="Arial"/>
        <family val="2"/>
        <charset val="204"/>
      </rPr>
      <t xml:space="preserve">
  16 334</t>
    </r>
  </si>
  <si>
    <r>
      <t xml:space="preserve">   41 224      </t>
    </r>
    <r>
      <rPr>
        <sz val="10"/>
        <rFont val="Arial"/>
        <family val="2"/>
        <charset val="204"/>
      </rPr>
      <t xml:space="preserve">
  23 508</t>
    </r>
  </si>
  <si>
    <r>
      <t xml:space="preserve">    88,88      </t>
    </r>
    <r>
      <rPr>
        <sz val="10"/>
        <rFont val="Arial"/>
        <family val="2"/>
        <charset val="204"/>
      </rPr>
      <t xml:space="preserve">
  88,11</t>
    </r>
  </si>
  <si>
    <t>92</t>
  </si>
  <si>
    <t>0,4373</t>
  </si>
  <si>
    <t>24 895</t>
  </si>
  <si>
    <t>93</t>
  </si>
  <si>
    <t>94</t>
  </si>
  <si>
    <t>95</t>
  </si>
  <si>
    <t>30,0000</t>
  </si>
  <si>
    <r>
      <t xml:space="preserve">   49 452      </t>
    </r>
    <r>
      <rPr>
        <sz val="10"/>
        <rFont val="Arial"/>
        <family val="2"/>
        <charset val="204"/>
      </rPr>
      <t xml:space="preserve">
  7 088</t>
    </r>
  </si>
  <si>
    <r>
      <t xml:space="preserve">   34 794      </t>
    </r>
    <r>
      <rPr>
        <sz val="10"/>
        <rFont val="Arial"/>
        <family val="2"/>
        <charset val="204"/>
      </rPr>
      <t xml:space="preserve">
  6 363</t>
    </r>
  </si>
  <si>
    <r>
      <t xml:space="preserve">   16 275      </t>
    </r>
    <r>
      <rPr>
        <sz val="10"/>
        <rFont val="Arial"/>
        <family val="2"/>
        <charset val="204"/>
      </rPr>
      <t xml:space="preserve">
  9 281</t>
    </r>
  </si>
  <si>
    <r>
      <t xml:space="preserve">    35,52      </t>
    </r>
    <r>
      <rPr>
        <sz val="10"/>
        <rFont val="Arial"/>
        <family val="2"/>
        <charset val="204"/>
      </rPr>
      <t xml:space="preserve">
  34,29</t>
    </r>
  </si>
  <si>
    <t>96</t>
  </si>
  <si>
    <t>0,1555</t>
  </si>
  <si>
    <t>76 302</t>
  </si>
  <si>
    <t>97</t>
  </si>
  <si>
    <t>48,0200</t>
  </si>
  <si>
    <r>
      <t xml:space="preserve">   449 313     </t>
    </r>
    <r>
      <rPr>
        <sz val="10"/>
        <rFont val="Arial"/>
        <family val="2"/>
        <charset val="204"/>
      </rPr>
      <t xml:space="preserve">
   126 618</t>
    </r>
  </si>
  <si>
    <r>
      <t xml:space="preserve">   243 234     </t>
    </r>
    <r>
      <rPr>
        <sz val="10"/>
        <rFont val="Arial"/>
        <family val="2"/>
        <charset val="204"/>
      </rPr>
      <t xml:space="preserve">
  41 597</t>
    </r>
  </si>
  <si>
    <r>
      <t xml:space="preserve">   203 540     </t>
    </r>
    <r>
      <rPr>
        <sz val="10"/>
        <rFont val="Arial"/>
        <family val="2"/>
        <charset val="204"/>
      </rPr>
      <t xml:space="preserve">
   116 068</t>
    </r>
  </si>
  <si>
    <r>
      <t xml:space="preserve">   719,34      </t>
    </r>
    <r>
      <rPr>
        <sz val="10"/>
        <rFont val="Arial"/>
        <family val="2"/>
        <charset val="204"/>
      </rPr>
      <t xml:space="preserve">
  172,39</t>
    </r>
  </si>
  <si>
    <t>98</t>
  </si>
  <si>
    <t>99</t>
  </si>
  <si>
    <t>38,8700</t>
  </si>
  <si>
    <r>
      <t xml:space="preserve">   257 956     </t>
    </r>
    <r>
      <rPr>
        <sz val="10"/>
        <rFont val="Arial"/>
        <family val="2"/>
        <charset val="204"/>
      </rPr>
      <t xml:space="preserve">
  71 840</t>
    </r>
  </si>
  <si>
    <r>
      <t xml:space="preserve">   150 530     </t>
    </r>
    <r>
      <rPr>
        <sz val="10"/>
        <rFont val="Arial"/>
        <family val="2"/>
        <charset val="204"/>
      </rPr>
      <t xml:space="preserve">
  25 866</t>
    </r>
  </si>
  <si>
    <r>
      <t xml:space="preserve">   118 224     </t>
    </r>
    <r>
      <rPr>
        <sz val="10"/>
        <rFont val="Arial"/>
        <family val="2"/>
        <charset val="204"/>
      </rPr>
      <t xml:space="preserve">
  67 417</t>
    </r>
  </si>
  <si>
    <r>
      <t xml:space="preserve">   408,14      </t>
    </r>
    <r>
      <rPr>
        <sz val="10"/>
        <rFont val="Arial"/>
        <family val="2"/>
        <charset val="204"/>
      </rPr>
      <t xml:space="preserve">
  105,34</t>
    </r>
  </si>
  <si>
    <t>100</t>
  </si>
  <si>
    <t>0,4110</t>
  </si>
  <si>
    <r>
      <t xml:space="preserve">    4 280      </t>
    </r>
    <r>
      <rPr>
        <sz val="10"/>
        <rFont val="Arial"/>
        <family val="2"/>
        <charset val="204"/>
      </rPr>
      <t xml:space="preserve">
  4 280</t>
    </r>
  </si>
  <si>
    <r>
      <t xml:space="preserve">    3 039      </t>
    </r>
    <r>
      <rPr>
        <sz val="10"/>
        <rFont val="Arial"/>
        <family val="2"/>
        <charset val="204"/>
      </rPr>
      <t xml:space="preserve">
  1 669</t>
    </r>
  </si>
  <si>
    <r>
      <t xml:space="preserve">    36,37      </t>
    </r>
    <r>
      <rPr>
        <sz val="10"/>
        <rFont val="Arial"/>
        <family val="2"/>
        <charset val="204"/>
      </rPr>
      <t xml:space="preserve">
   0,00</t>
    </r>
  </si>
  <si>
    <t>101</t>
  </si>
  <si>
    <t>175,4000</t>
  </si>
  <si>
    <r>
      <t xml:space="preserve">   605 083     </t>
    </r>
    <r>
      <rPr>
        <sz val="10"/>
        <rFont val="Arial"/>
        <family val="2"/>
        <charset val="204"/>
      </rPr>
      <t xml:space="preserve">
   160 928</t>
    </r>
  </si>
  <si>
    <r>
      <t xml:space="preserve">   344 822     </t>
    </r>
    <r>
      <rPr>
        <sz val="10"/>
        <rFont val="Arial"/>
        <family val="2"/>
        <charset val="204"/>
      </rPr>
      <t xml:space="preserve">
  83 826</t>
    </r>
  </si>
  <si>
    <r>
      <t xml:space="preserve">   296 152     </t>
    </r>
    <r>
      <rPr>
        <sz val="10"/>
        <rFont val="Arial"/>
        <family val="2"/>
        <charset val="204"/>
      </rPr>
      <t xml:space="preserve">
   168 880</t>
    </r>
  </si>
  <si>
    <r>
      <t xml:space="preserve">   976,98      </t>
    </r>
    <r>
      <rPr>
        <sz val="10"/>
        <rFont val="Arial"/>
        <family val="2"/>
        <charset val="204"/>
      </rPr>
      <t xml:space="preserve">
  370,09</t>
    </r>
  </si>
  <si>
    <t>102</t>
  </si>
  <si>
    <t>178,9080</t>
  </si>
  <si>
    <t xml:space="preserve"> 699 670</t>
  </si>
  <si>
    <t>103</t>
  </si>
  <si>
    <t>104</t>
  </si>
  <si>
    <t>36,6500</t>
  </si>
  <si>
    <t>1 527 763</t>
  </si>
  <si>
    <t>105</t>
  </si>
  <si>
    <t>106</t>
  </si>
  <si>
    <t>39,2500</t>
  </si>
  <si>
    <t>1 817 982</t>
  </si>
  <si>
    <t>107</t>
  </si>
  <si>
    <t>0,0636</t>
  </si>
  <si>
    <r>
      <t xml:space="preserve">    257        </t>
    </r>
    <r>
      <rPr>
        <sz val="10"/>
        <rFont val="Arial"/>
        <family val="2"/>
        <charset val="204"/>
      </rPr>
      <t xml:space="preserve">
    0</t>
    </r>
  </si>
  <si>
    <r>
      <t xml:space="preserve">    257        </t>
    </r>
    <r>
      <rPr>
        <sz val="10"/>
        <rFont val="Arial"/>
        <family val="2"/>
        <charset val="204"/>
      </rPr>
      <t xml:space="preserve">
   55</t>
    </r>
  </si>
  <si>
    <r>
      <t xml:space="preserve">     47        </t>
    </r>
    <r>
      <rPr>
        <sz val="10"/>
        <rFont val="Arial"/>
        <family val="2"/>
        <charset val="204"/>
      </rPr>
      <t xml:space="preserve">
   24</t>
    </r>
  </si>
  <si>
    <r>
      <t xml:space="preserve">    0,00       </t>
    </r>
    <r>
      <rPr>
        <sz val="10"/>
        <rFont val="Arial"/>
        <family val="2"/>
        <charset val="204"/>
      </rPr>
      <t xml:space="preserve">
   0,24</t>
    </r>
  </si>
  <si>
    <t>108</t>
  </si>
  <si>
    <r>
      <t xml:space="preserve">    1 363      </t>
    </r>
    <r>
      <rPr>
        <sz val="10"/>
        <rFont val="Arial"/>
        <family val="2"/>
        <charset val="204"/>
      </rPr>
      <t xml:space="preserve">
   74</t>
    </r>
  </si>
  <si>
    <r>
      <t xml:space="preserve">    1 286      </t>
    </r>
    <r>
      <rPr>
        <sz val="10"/>
        <rFont val="Arial"/>
        <family val="2"/>
        <charset val="204"/>
      </rPr>
      <t xml:space="preserve">
   388</t>
    </r>
  </si>
  <si>
    <r>
      <t xml:space="preserve">    392        </t>
    </r>
    <r>
      <rPr>
        <sz val="10"/>
        <rFont val="Arial"/>
        <family val="2"/>
        <charset val="204"/>
      </rPr>
      <t xml:space="preserve">
   198</t>
    </r>
  </si>
  <si>
    <r>
      <t xml:space="preserve">    0,59       </t>
    </r>
    <r>
      <rPr>
        <sz val="10"/>
        <rFont val="Arial"/>
        <family val="2"/>
        <charset val="204"/>
      </rPr>
      <t xml:space="preserve">
   1,71</t>
    </r>
  </si>
  <si>
    <t>109</t>
  </si>
  <si>
    <t>105,0000</t>
  </si>
  <si>
    <r>
      <t xml:space="preserve">    5 205      </t>
    </r>
    <r>
      <rPr>
        <sz val="10"/>
        <rFont val="Arial"/>
        <family val="2"/>
        <charset val="204"/>
      </rPr>
      <t xml:space="preserve">
    0</t>
    </r>
  </si>
  <si>
    <t>110</t>
  </si>
  <si>
    <r>
      <t xml:space="preserve">    425        </t>
    </r>
    <r>
      <rPr>
        <sz val="10"/>
        <rFont val="Arial"/>
        <family val="2"/>
        <charset val="204"/>
      </rPr>
      <t xml:space="preserve">
    0</t>
    </r>
  </si>
  <si>
    <r>
      <t xml:space="preserve">    356        </t>
    </r>
    <r>
      <rPr>
        <sz val="10"/>
        <rFont val="Arial"/>
        <family val="2"/>
        <charset val="204"/>
      </rPr>
      <t xml:space="preserve">
   86</t>
    </r>
  </si>
  <si>
    <r>
      <t xml:space="preserve">     73        </t>
    </r>
    <r>
      <rPr>
        <sz val="10"/>
        <rFont val="Arial"/>
        <family val="2"/>
        <charset val="204"/>
      </rPr>
      <t xml:space="preserve">
   37</t>
    </r>
  </si>
  <si>
    <r>
      <t xml:space="preserve">    0,00       </t>
    </r>
    <r>
      <rPr>
        <sz val="10"/>
        <rFont val="Arial"/>
        <family val="2"/>
        <charset val="204"/>
      </rPr>
      <t xml:space="preserve">
   0,38</t>
    </r>
  </si>
  <si>
    <t>111</t>
  </si>
  <si>
    <r>
      <t xml:space="preserve">    193        </t>
    </r>
    <r>
      <rPr>
        <sz val="10"/>
        <rFont val="Arial"/>
        <family val="2"/>
        <charset val="204"/>
      </rPr>
      <t xml:space="preserve">
   24</t>
    </r>
  </si>
  <si>
    <r>
      <t xml:space="preserve">    167        </t>
    </r>
    <r>
      <rPr>
        <sz val="10"/>
        <rFont val="Arial"/>
        <family val="2"/>
        <charset val="204"/>
      </rPr>
      <t xml:space="preserve">
   47</t>
    </r>
  </si>
  <si>
    <r>
      <t xml:space="preserve">     60        </t>
    </r>
    <r>
      <rPr>
        <sz val="10"/>
        <rFont val="Arial"/>
        <family val="2"/>
        <charset val="204"/>
      </rPr>
      <t xml:space="preserve">
   30</t>
    </r>
  </si>
  <si>
    <r>
      <t xml:space="preserve">    0,19       </t>
    </r>
    <r>
      <rPr>
        <sz val="10"/>
        <rFont val="Arial"/>
        <family val="2"/>
        <charset val="204"/>
      </rPr>
      <t xml:space="preserve">
   0,21</t>
    </r>
  </si>
  <si>
    <t>112</t>
  </si>
  <si>
    <t>1,0100</t>
  </si>
  <si>
    <r>
      <t xml:space="preserve">   18 977      </t>
    </r>
    <r>
      <rPr>
        <sz val="10"/>
        <rFont val="Arial"/>
        <family val="2"/>
        <charset val="204"/>
      </rPr>
      <t xml:space="preserve">
  12 962</t>
    </r>
  </si>
  <si>
    <r>
      <t xml:space="preserve">    3 891      </t>
    </r>
    <r>
      <rPr>
        <sz val="10"/>
        <rFont val="Arial"/>
        <family val="2"/>
        <charset val="204"/>
      </rPr>
      <t xml:space="preserve">
   61</t>
    </r>
  </si>
  <si>
    <r>
      <t xml:space="preserve">   10 418      </t>
    </r>
    <r>
      <rPr>
        <sz val="10"/>
        <rFont val="Arial"/>
        <family val="2"/>
        <charset val="204"/>
      </rPr>
      <t xml:space="preserve">
  9 507</t>
    </r>
  </si>
  <si>
    <r>
      <t xml:space="preserve">    71,78      </t>
    </r>
    <r>
      <rPr>
        <sz val="10"/>
        <rFont val="Arial"/>
        <family val="2"/>
        <charset val="204"/>
      </rPr>
      <t xml:space="preserve">
   0,28</t>
    </r>
  </si>
  <si>
    <t>113</t>
  </si>
  <si>
    <t>27 612</t>
  </si>
  <si>
    <t>114</t>
  </si>
  <si>
    <t>2,2700</t>
  </si>
  <si>
    <r>
      <t xml:space="preserve">   35 927      </t>
    </r>
    <r>
      <rPr>
        <sz val="10"/>
        <rFont val="Arial"/>
        <family val="2"/>
        <charset val="204"/>
      </rPr>
      <t xml:space="preserve">
  22 295</t>
    </r>
  </si>
  <si>
    <r>
      <t xml:space="preserve">   10 317      </t>
    </r>
    <r>
      <rPr>
        <sz val="10"/>
        <rFont val="Arial"/>
        <family val="2"/>
        <charset val="204"/>
      </rPr>
      <t xml:space="preserve">
   523</t>
    </r>
  </si>
  <si>
    <r>
      <t xml:space="preserve">   18 254      </t>
    </r>
    <r>
      <rPr>
        <sz val="10"/>
        <rFont val="Arial"/>
        <family val="2"/>
        <charset val="204"/>
      </rPr>
      <t xml:space="preserve">
  16 657</t>
    </r>
  </si>
  <si>
    <r>
      <t xml:space="preserve">   123,47      </t>
    </r>
    <r>
      <rPr>
        <sz val="10"/>
        <rFont val="Arial"/>
        <family val="2"/>
        <charset val="204"/>
      </rPr>
      <t xml:space="preserve">
   2,57</t>
    </r>
  </si>
  <si>
    <t>115</t>
  </si>
  <si>
    <t xml:space="preserve"> 113 848</t>
  </si>
  <si>
    <t>116</t>
  </si>
  <si>
    <t>117</t>
  </si>
  <si>
    <t>55,0000</t>
  </si>
  <si>
    <r>
      <t xml:space="preserve">    3 863      </t>
    </r>
    <r>
      <rPr>
        <sz val="10"/>
        <rFont val="Arial"/>
        <family val="2"/>
        <charset val="204"/>
      </rPr>
      <t xml:space="preserve">
  1 862</t>
    </r>
  </si>
  <si>
    <r>
      <t xml:space="preserve">    1 001      </t>
    </r>
    <r>
      <rPr>
        <sz val="10"/>
        <rFont val="Arial"/>
        <family val="2"/>
        <charset val="204"/>
      </rPr>
      <t xml:space="preserve">
    0</t>
    </r>
  </si>
  <si>
    <r>
      <t xml:space="preserve">    1 843      </t>
    </r>
    <r>
      <rPr>
        <sz val="10"/>
        <rFont val="Arial"/>
        <family val="2"/>
        <charset val="204"/>
      </rPr>
      <t xml:space="preserve">
   819</t>
    </r>
  </si>
  <si>
    <r>
      <t xml:space="preserve">    11,00      </t>
    </r>
    <r>
      <rPr>
        <sz val="10"/>
        <rFont val="Arial"/>
        <family val="2"/>
        <charset val="204"/>
      </rPr>
      <t xml:space="preserve">
   0,00</t>
    </r>
  </si>
  <si>
    <t>118</t>
  </si>
  <si>
    <t>119</t>
  </si>
  <si>
    <t>15,0000</t>
  </si>
  <si>
    <r>
      <t xml:space="preserve">    1 751      </t>
    </r>
    <r>
      <rPr>
        <sz val="10"/>
        <rFont val="Arial"/>
        <family val="2"/>
        <charset val="204"/>
      </rPr>
      <t xml:space="preserve">
   787</t>
    </r>
  </si>
  <si>
    <r>
      <t xml:space="preserve">    540        </t>
    </r>
    <r>
      <rPr>
        <sz val="10"/>
        <rFont val="Arial"/>
        <family val="2"/>
        <charset val="204"/>
      </rPr>
      <t xml:space="preserve">
    0</t>
    </r>
  </si>
  <si>
    <r>
      <t xml:space="preserve">    779        </t>
    </r>
    <r>
      <rPr>
        <sz val="10"/>
        <rFont val="Arial"/>
        <family val="2"/>
        <charset val="204"/>
      </rPr>
      <t xml:space="preserve">
   346</t>
    </r>
  </si>
  <si>
    <r>
      <t xml:space="preserve">    4,65       </t>
    </r>
    <r>
      <rPr>
        <sz val="10"/>
        <rFont val="Arial"/>
        <family val="2"/>
        <charset val="204"/>
      </rPr>
      <t xml:space="preserve">
   0,00</t>
    </r>
  </si>
  <si>
    <t>120</t>
  </si>
  <si>
    <t>121</t>
  </si>
  <si>
    <r>
      <t xml:space="preserve">   17 961      </t>
    </r>
    <r>
      <rPr>
        <sz val="10"/>
        <rFont val="Arial"/>
        <family val="2"/>
        <charset val="204"/>
      </rPr>
      <t xml:space="preserve">
  9 401</t>
    </r>
  </si>
  <si>
    <r>
      <t xml:space="preserve">    5 591      </t>
    </r>
    <r>
      <rPr>
        <sz val="10"/>
        <rFont val="Arial"/>
        <family val="2"/>
        <charset val="204"/>
      </rPr>
      <t xml:space="preserve">
    0</t>
    </r>
  </si>
  <si>
    <r>
      <t xml:space="preserve">    9 307      </t>
    </r>
    <r>
      <rPr>
        <sz val="10"/>
        <rFont val="Arial"/>
        <family val="2"/>
        <charset val="204"/>
      </rPr>
      <t xml:space="preserve">
  4 137</t>
    </r>
  </si>
  <si>
    <r>
      <t xml:space="preserve">    55,55      </t>
    </r>
    <r>
      <rPr>
        <sz val="10"/>
        <rFont val="Arial"/>
        <family val="2"/>
        <charset val="204"/>
      </rPr>
      <t xml:space="preserve">
   0,00</t>
    </r>
  </si>
  <si>
    <t>122</t>
  </si>
  <si>
    <t>123</t>
  </si>
  <si>
    <r>
      <t xml:space="preserve">    9 351      </t>
    </r>
    <r>
      <rPr>
        <sz val="10"/>
        <rFont val="Arial"/>
        <family val="2"/>
        <charset val="204"/>
      </rPr>
      <t xml:space="preserve">
  4 899</t>
    </r>
  </si>
  <si>
    <r>
      <t xml:space="preserve">    2 913      </t>
    </r>
    <r>
      <rPr>
        <sz val="10"/>
        <rFont val="Arial"/>
        <family val="2"/>
        <charset val="204"/>
      </rPr>
      <t xml:space="preserve">
    0</t>
    </r>
  </si>
  <si>
    <r>
      <t xml:space="preserve">    4 851      </t>
    </r>
    <r>
      <rPr>
        <sz val="10"/>
        <rFont val="Arial"/>
        <family val="2"/>
        <charset val="204"/>
      </rPr>
      <t xml:space="preserve">
  2 156</t>
    </r>
  </si>
  <si>
    <r>
      <t xml:space="preserve">    28,95      </t>
    </r>
    <r>
      <rPr>
        <sz val="10"/>
        <rFont val="Arial"/>
        <family val="2"/>
        <charset val="204"/>
      </rPr>
      <t xml:space="preserve">
   0,00</t>
    </r>
  </si>
  <si>
    <t>124</t>
  </si>
  <si>
    <t>5,8800</t>
  </si>
  <si>
    <r>
      <t xml:space="preserve">    2 238      </t>
    </r>
    <r>
      <rPr>
        <sz val="10"/>
        <rFont val="Arial"/>
        <family val="2"/>
        <charset val="204"/>
      </rPr>
      <t xml:space="preserve">
   179</t>
    </r>
  </si>
  <si>
    <r>
      <t xml:space="preserve">    2 060      </t>
    </r>
    <r>
      <rPr>
        <sz val="10"/>
        <rFont val="Arial"/>
        <family val="2"/>
        <charset val="204"/>
      </rPr>
      <t xml:space="preserve">
   482</t>
    </r>
  </si>
  <si>
    <r>
      <t xml:space="preserve">    535        </t>
    </r>
    <r>
      <rPr>
        <sz val="10"/>
        <rFont val="Arial"/>
        <family val="2"/>
        <charset val="204"/>
      </rPr>
      <t xml:space="preserve">
   343</t>
    </r>
  </si>
  <si>
    <r>
      <t xml:space="preserve">    1,23       </t>
    </r>
    <r>
      <rPr>
        <sz val="10"/>
        <rFont val="Arial"/>
        <family val="2"/>
        <charset val="204"/>
      </rPr>
      <t xml:space="preserve">
   2,41</t>
    </r>
  </si>
  <si>
    <t>125</t>
  </si>
  <si>
    <r>
      <t xml:space="preserve">    3 694      </t>
    </r>
    <r>
      <rPr>
        <sz val="10"/>
        <rFont val="Arial"/>
        <family val="2"/>
        <charset val="204"/>
      </rPr>
      <t xml:space="preserve">
    0</t>
    </r>
  </si>
  <si>
    <t>126</t>
  </si>
  <si>
    <t>70,0000</t>
  </si>
  <si>
    <r>
      <t xml:space="preserve">   82 200      </t>
    </r>
    <r>
      <rPr>
        <sz val="10"/>
        <rFont val="Arial"/>
        <family val="2"/>
        <charset val="204"/>
      </rPr>
      <t xml:space="preserve">
  11 286</t>
    </r>
  </si>
  <si>
    <r>
      <t xml:space="preserve">   57 607      </t>
    </r>
    <r>
      <rPr>
        <sz val="10"/>
        <rFont val="Arial"/>
        <family val="2"/>
        <charset val="204"/>
      </rPr>
      <t xml:space="preserve">
  10 395</t>
    </r>
  </si>
  <si>
    <r>
      <t xml:space="preserve">   26 234      </t>
    </r>
    <r>
      <rPr>
        <sz val="10"/>
        <rFont val="Arial"/>
        <family val="2"/>
        <charset val="204"/>
      </rPr>
      <t xml:space="preserve">
  14 960</t>
    </r>
  </si>
  <si>
    <r>
      <t xml:space="preserve">    56,56      </t>
    </r>
    <r>
      <rPr>
        <sz val="10"/>
        <rFont val="Arial"/>
        <family val="2"/>
        <charset val="204"/>
      </rPr>
      <t xml:space="preserve">
  56,07</t>
    </r>
  </si>
  <si>
    <t>127</t>
  </si>
  <si>
    <t>0,2772</t>
  </si>
  <si>
    <t>15 781</t>
  </si>
  <si>
    <t>128</t>
  </si>
  <si>
    <t>245,0000</t>
  </si>
  <si>
    <r>
      <t xml:space="preserve">   295 677     </t>
    </r>
    <r>
      <rPr>
        <sz val="10"/>
        <rFont val="Arial"/>
        <family val="2"/>
        <charset val="204"/>
      </rPr>
      <t xml:space="preserve">
  44 194</t>
    </r>
  </si>
  <si>
    <r>
      <t xml:space="preserve">   216 418     </t>
    </r>
    <r>
      <rPr>
        <sz val="10"/>
        <rFont val="Arial"/>
        <family val="2"/>
        <charset val="204"/>
      </rPr>
      <t xml:space="preserve">
  39 315</t>
    </r>
  </si>
  <si>
    <r>
      <t xml:space="preserve">   101 046     </t>
    </r>
    <r>
      <rPr>
        <sz val="10"/>
        <rFont val="Arial"/>
        <family val="2"/>
        <charset val="204"/>
      </rPr>
      <t xml:space="preserve">
  57 621</t>
    </r>
  </si>
  <si>
    <r>
      <t xml:space="preserve">   221,48      </t>
    </r>
    <r>
      <rPr>
        <sz val="10"/>
        <rFont val="Arial"/>
        <family val="2"/>
        <charset val="204"/>
      </rPr>
      <t xml:space="preserve">
  211,68</t>
    </r>
  </si>
  <si>
    <t>129</t>
  </si>
  <si>
    <t>1,5229</t>
  </si>
  <si>
    <t>40 527</t>
  </si>
  <si>
    <t>130</t>
  </si>
  <si>
    <t>96,0000</t>
  </si>
  <si>
    <r>
      <t xml:space="preserve">   158 246     </t>
    </r>
    <r>
      <rPr>
        <sz val="10"/>
        <rFont val="Arial"/>
        <family val="2"/>
        <charset val="204"/>
      </rPr>
      <t xml:space="preserve">
  22 681</t>
    </r>
  </si>
  <si>
    <r>
      <t xml:space="preserve">   111 340     </t>
    </r>
    <r>
      <rPr>
        <sz val="10"/>
        <rFont val="Arial"/>
        <family val="2"/>
        <charset val="204"/>
      </rPr>
      <t xml:space="preserve">
  20 360</t>
    </r>
  </si>
  <si>
    <r>
      <t xml:space="preserve">   52 080      </t>
    </r>
    <r>
      <rPr>
        <sz val="10"/>
        <rFont val="Arial"/>
        <family val="2"/>
        <charset val="204"/>
      </rPr>
      <t xml:space="preserve">
  29 698</t>
    </r>
  </si>
  <si>
    <r>
      <t xml:space="preserve">   113,66      </t>
    </r>
    <r>
      <rPr>
        <sz val="10"/>
        <rFont val="Arial"/>
        <family val="2"/>
        <charset val="204"/>
      </rPr>
      <t xml:space="preserve">
  109,73</t>
    </r>
  </si>
  <si>
    <t>131</t>
  </si>
  <si>
    <t>0,4977</t>
  </si>
  <si>
    <t xml:space="preserve"> 244 167</t>
  </si>
  <si>
    <t>132</t>
  </si>
  <si>
    <t>336,0000</t>
  </si>
  <si>
    <r>
      <t xml:space="preserve">   501 586     </t>
    </r>
    <r>
      <rPr>
        <sz val="10"/>
        <rFont val="Arial"/>
        <family val="2"/>
        <charset val="204"/>
      </rPr>
      <t xml:space="preserve">
  75 091</t>
    </r>
  </si>
  <si>
    <r>
      <t xml:space="preserve">   367 015     </t>
    </r>
    <r>
      <rPr>
        <sz val="10"/>
        <rFont val="Arial"/>
        <family val="2"/>
        <charset val="204"/>
      </rPr>
      <t xml:space="preserve">
  66 845</t>
    </r>
  </si>
  <si>
    <r>
      <t xml:space="preserve">   171 742     </t>
    </r>
    <r>
      <rPr>
        <sz val="10"/>
        <rFont val="Arial"/>
        <family val="2"/>
        <charset val="204"/>
      </rPr>
      <t xml:space="preserve">
  97 935</t>
    </r>
  </si>
  <si>
    <r>
      <t xml:space="preserve">   376,32      </t>
    </r>
    <r>
      <rPr>
        <sz val="10"/>
        <rFont val="Arial"/>
        <family val="2"/>
        <charset val="204"/>
      </rPr>
      <t xml:space="preserve">
  359,86</t>
    </r>
  </si>
  <si>
    <t>133</t>
  </si>
  <si>
    <t>2,5590</t>
  </si>
  <si>
    <t xml:space="preserve"> 145 678</t>
  </si>
  <si>
    <t>134</t>
  </si>
  <si>
    <t>23,0900</t>
  </si>
  <si>
    <r>
      <t xml:space="preserve">   141 821     </t>
    </r>
    <r>
      <rPr>
        <sz val="10"/>
        <rFont val="Arial"/>
        <family val="2"/>
        <charset val="204"/>
      </rPr>
      <t xml:space="preserve">
  43 935</t>
    </r>
  </si>
  <si>
    <r>
      <t xml:space="preserve">   93 862      </t>
    </r>
    <r>
      <rPr>
        <sz val="10"/>
        <rFont val="Arial"/>
        <family val="2"/>
        <charset val="204"/>
      </rPr>
      <t xml:space="preserve">
  16 500</t>
    </r>
  </si>
  <si>
    <r>
      <t xml:space="preserve">   73 126      </t>
    </r>
    <r>
      <rPr>
        <sz val="10"/>
        <rFont val="Arial"/>
        <family val="2"/>
        <charset val="204"/>
      </rPr>
      <t xml:space="preserve">
  41 700</t>
    </r>
  </si>
  <si>
    <r>
      <t xml:space="preserve">   249,60      </t>
    </r>
    <r>
      <rPr>
        <sz val="10"/>
        <rFont val="Arial"/>
        <family val="2"/>
        <charset val="204"/>
      </rPr>
      <t xml:space="preserve">
  69,04</t>
    </r>
  </si>
  <si>
    <t>135</t>
  </si>
  <si>
    <t>124,3700</t>
  </si>
  <si>
    <r>
      <t xml:space="preserve">   463 899     </t>
    </r>
    <r>
      <rPr>
        <sz val="10"/>
        <rFont val="Arial"/>
        <family val="2"/>
        <charset val="204"/>
      </rPr>
      <t xml:space="preserve">
   138 793</t>
    </r>
  </si>
  <si>
    <r>
      <t xml:space="preserve">   308 026     </t>
    </r>
    <r>
      <rPr>
        <sz val="10"/>
        <rFont val="Arial"/>
        <family val="2"/>
        <charset val="204"/>
      </rPr>
      <t xml:space="preserve">
  53 212</t>
    </r>
  </si>
  <si>
    <r>
      <t xml:space="preserve">   232 326     </t>
    </r>
    <r>
      <rPr>
        <sz val="10"/>
        <rFont val="Arial"/>
        <family val="2"/>
        <charset val="204"/>
      </rPr>
      <t xml:space="preserve">
   132 483</t>
    </r>
  </si>
  <si>
    <r>
      <t xml:space="preserve">   788,51      </t>
    </r>
    <r>
      <rPr>
        <sz val="10"/>
        <rFont val="Arial"/>
        <family val="2"/>
        <charset val="204"/>
      </rPr>
      <t xml:space="preserve">
  220,13</t>
    </r>
  </si>
  <si>
    <t>136</t>
  </si>
  <si>
    <t>0,2290</t>
  </si>
  <si>
    <r>
      <t xml:space="preserve">    2 385      </t>
    </r>
    <r>
      <rPr>
        <sz val="10"/>
        <rFont val="Arial"/>
        <family val="2"/>
        <charset val="204"/>
      </rPr>
      <t xml:space="preserve">
  2 385</t>
    </r>
  </si>
  <si>
    <r>
      <t xml:space="preserve">    1 693      </t>
    </r>
    <r>
      <rPr>
        <sz val="10"/>
        <rFont val="Arial"/>
        <family val="2"/>
        <charset val="204"/>
      </rPr>
      <t xml:space="preserve">
   930</t>
    </r>
  </si>
  <si>
    <r>
      <t xml:space="preserve">    20,27      </t>
    </r>
    <r>
      <rPr>
        <sz val="10"/>
        <rFont val="Arial"/>
        <family val="2"/>
        <charset val="204"/>
      </rPr>
      <t xml:space="preserve">
   0,00</t>
    </r>
  </si>
  <si>
    <t>137</t>
  </si>
  <si>
    <t>146,7000</t>
  </si>
  <si>
    <r>
      <t xml:space="preserve">   506 076     </t>
    </r>
    <r>
      <rPr>
        <sz val="10"/>
        <rFont val="Arial"/>
        <family val="2"/>
        <charset val="204"/>
      </rPr>
      <t xml:space="preserve">
   134 596</t>
    </r>
  </si>
  <si>
    <r>
      <t xml:space="preserve">   288 401     </t>
    </r>
    <r>
      <rPr>
        <sz val="10"/>
        <rFont val="Arial"/>
        <family val="2"/>
        <charset val="204"/>
      </rPr>
      <t xml:space="preserve">
  70 110</t>
    </r>
  </si>
  <si>
    <r>
      <t xml:space="preserve">   247 694     </t>
    </r>
    <r>
      <rPr>
        <sz val="10"/>
        <rFont val="Arial"/>
        <family val="2"/>
        <charset val="204"/>
      </rPr>
      <t xml:space="preserve">
   141 247</t>
    </r>
  </si>
  <si>
    <r>
      <t xml:space="preserve">   817,12      </t>
    </r>
    <r>
      <rPr>
        <sz val="10"/>
        <rFont val="Arial"/>
        <family val="2"/>
        <charset val="204"/>
      </rPr>
      <t xml:space="preserve">
  309,54</t>
    </r>
  </si>
  <si>
    <t>138</t>
  </si>
  <si>
    <t>149,6340</t>
  </si>
  <si>
    <t xml:space="preserve"> 585 186</t>
  </si>
  <si>
    <t>139</t>
  </si>
  <si>
    <t>23,2300</t>
  </si>
  <si>
    <t xml:space="preserve"> 968 348</t>
  </si>
  <si>
    <t>140</t>
  </si>
  <si>
    <t>125,6200</t>
  </si>
  <si>
    <t>5 818 467</t>
  </si>
  <si>
    <t>141</t>
  </si>
  <si>
    <t>0,0820</t>
  </si>
  <si>
    <r>
      <t xml:space="preserve">    331        </t>
    </r>
    <r>
      <rPr>
        <sz val="10"/>
        <rFont val="Arial"/>
        <family val="2"/>
        <charset val="204"/>
      </rPr>
      <t xml:space="preserve">
    0</t>
    </r>
  </si>
  <si>
    <r>
      <t xml:space="preserve">    331        </t>
    </r>
    <r>
      <rPr>
        <sz val="10"/>
        <rFont val="Arial"/>
        <family val="2"/>
        <charset val="204"/>
      </rPr>
      <t xml:space="preserve">
   72</t>
    </r>
  </si>
  <si>
    <r>
      <t xml:space="preserve">     61        </t>
    </r>
    <r>
      <rPr>
        <sz val="10"/>
        <rFont val="Arial"/>
        <family val="2"/>
        <charset val="204"/>
      </rPr>
      <t xml:space="preserve">
   31</t>
    </r>
  </si>
  <si>
    <r>
      <t xml:space="preserve">    0,00       </t>
    </r>
    <r>
      <rPr>
        <sz val="10"/>
        <rFont val="Arial"/>
        <family val="2"/>
        <charset val="204"/>
      </rPr>
      <t xml:space="preserve">
   0,32</t>
    </r>
  </si>
  <si>
    <t>142</t>
  </si>
  <si>
    <r>
      <t xml:space="preserve">    1 757      </t>
    </r>
    <r>
      <rPr>
        <sz val="10"/>
        <rFont val="Arial"/>
        <family val="2"/>
        <charset val="204"/>
      </rPr>
      <t xml:space="preserve">
   95</t>
    </r>
  </si>
  <si>
    <r>
      <t xml:space="preserve">    1 658      </t>
    </r>
    <r>
      <rPr>
        <sz val="10"/>
        <rFont val="Arial"/>
        <family val="2"/>
        <charset val="204"/>
      </rPr>
      <t xml:space="preserve">
   500</t>
    </r>
  </si>
  <si>
    <r>
      <t xml:space="preserve">    506        </t>
    </r>
    <r>
      <rPr>
        <sz val="10"/>
        <rFont val="Arial"/>
        <family val="2"/>
        <charset val="204"/>
      </rPr>
      <t xml:space="preserve">
   256</t>
    </r>
  </si>
  <si>
    <r>
      <t xml:space="preserve">    0,76       </t>
    </r>
    <r>
      <rPr>
        <sz val="10"/>
        <rFont val="Arial"/>
        <family val="2"/>
        <charset val="204"/>
      </rPr>
      <t xml:space="preserve">
   2,21</t>
    </r>
  </si>
  <si>
    <t>143</t>
  </si>
  <si>
    <t>135,2000</t>
  </si>
  <si>
    <r>
      <t xml:space="preserve">    6 702      </t>
    </r>
    <r>
      <rPr>
        <sz val="10"/>
        <rFont val="Arial"/>
        <family val="2"/>
        <charset val="204"/>
      </rPr>
      <t xml:space="preserve">
    0</t>
    </r>
  </si>
  <si>
    <t>144</t>
  </si>
  <si>
    <r>
      <t xml:space="preserve">    549        </t>
    </r>
    <r>
      <rPr>
        <sz val="10"/>
        <rFont val="Arial"/>
        <family val="2"/>
        <charset val="204"/>
      </rPr>
      <t xml:space="preserve">
    0</t>
    </r>
  </si>
  <si>
    <r>
      <t xml:space="preserve">    459        </t>
    </r>
    <r>
      <rPr>
        <sz val="10"/>
        <rFont val="Arial"/>
        <family val="2"/>
        <charset val="204"/>
      </rPr>
      <t xml:space="preserve">
   110</t>
    </r>
  </si>
  <si>
    <r>
      <t xml:space="preserve">     94        </t>
    </r>
    <r>
      <rPr>
        <sz val="10"/>
        <rFont val="Arial"/>
        <family val="2"/>
        <charset val="204"/>
      </rPr>
      <t xml:space="preserve">
   47</t>
    </r>
  </si>
  <si>
    <r>
      <t xml:space="preserve">    0,00       </t>
    </r>
    <r>
      <rPr>
        <sz val="10"/>
        <rFont val="Arial"/>
        <family val="2"/>
        <charset val="204"/>
      </rPr>
      <t xml:space="preserve">
   0,49</t>
    </r>
  </si>
  <si>
    <t>145</t>
  </si>
  <si>
    <r>
      <t xml:space="preserve">    249        </t>
    </r>
    <r>
      <rPr>
        <sz val="10"/>
        <rFont val="Arial"/>
        <family val="2"/>
        <charset val="204"/>
      </rPr>
      <t xml:space="preserve">
   31</t>
    </r>
  </si>
  <si>
    <r>
      <t xml:space="preserve">    216        </t>
    </r>
    <r>
      <rPr>
        <sz val="10"/>
        <rFont val="Arial"/>
        <family val="2"/>
        <charset val="204"/>
      </rPr>
      <t xml:space="preserve">
   61</t>
    </r>
  </si>
  <si>
    <r>
      <t xml:space="preserve">     77        </t>
    </r>
    <r>
      <rPr>
        <sz val="10"/>
        <rFont val="Arial"/>
        <family val="2"/>
        <charset val="204"/>
      </rPr>
      <t xml:space="preserve">
   39</t>
    </r>
  </si>
  <si>
    <r>
      <t xml:space="preserve">    0,25       </t>
    </r>
    <r>
      <rPr>
        <sz val="10"/>
        <rFont val="Arial"/>
        <family val="2"/>
        <charset val="204"/>
      </rPr>
      <t xml:space="preserve">
   0,27</t>
    </r>
  </si>
  <si>
    <t>146</t>
  </si>
  <si>
    <t>0,4800</t>
  </si>
  <si>
    <r>
      <t xml:space="preserve">    9 019      </t>
    </r>
    <r>
      <rPr>
        <sz val="10"/>
        <rFont val="Arial"/>
        <family val="2"/>
        <charset val="204"/>
      </rPr>
      <t xml:space="preserve">
  6 160</t>
    </r>
  </si>
  <si>
    <r>
      <t xml:space="preserve">    1 849      </t>
    </r>
    <r>
      <rPr>
        <sz val="10"/>
        <rFont val="Arial"/>
        <family val="2"/>
        <charset val="204"/>
      </rPr>
      <t xml:space="preserve">
   29</t>
    </r>
  </si>
  <si>
    <r>
      <t xml:space="preserve">    4 951      </t>
    </r>
    <r>
      <rPr>
        <sz val="10"/>
        <rFont val="Arial"/>
        <family val="2"/>
        <charset val="204"/>
      </rPr>
      <t xml:space="preserve">
  4 518</t>
    </r>
  </si>
  <si>
    <r>
      <t xml:space="preserve">    34,11      </t>
    </r>
    <r>
      <rPr>
        <sz val="10"/>
        <rFont val="Arial"/>
        <family val="2"/>
        <charset val="204"/>
      </rPr>
      <t xml:space="preserve">
   0,13</t>
    </r>
  </si>
  <si>
    <t>147</t>
  </si>
  <si>
    <t>13 122</t>
  </si>
  <si>
    <t>148</t>
  </si>
  <si>
    <t>1,9500</t>
  </si>
  <si>
    <r>
      <t xml:space="preserve">   30 863      </t>
    </r>
    <r>
      <rPr>
        <sz val="10"/>
        <rFont val="Arial"/>
        <family val="2"/>
        <charset val="204"/>
      </rPr>
      <t xml:space="preserve">
  19 152</t>
    </r>
  </si>
  <si>
    <r>
      <t xml:space="preserve">    8 863      </t>
    </r>
    <r>
      <rPr>
        <sz val="10"/>
        <rFont val="Arial"/>
        <family val="2"/>
        <charset val="204"/>
      </rPr>
      <t xml:space="preserve">
   449</t>
    </r>
  </si>
  <si>
    <r>
      <t xml:space="preserve">   15 681      </t>
    </r>
    <r>
      <rPr>
        <sz val="10"/>
        <rFont val="Arial"/>
        <family val="2"/>
        <charset val="204"/>
      </rPr>
      <t xml:space="preserve">
  14 309</t>
    </r>
  </si>
  <si>
    <r>
      <t xml:space="preserve">   106,06      </t>
    </r>
    <r>
      <rPr>
        <sz val="10"/>
        <rFont val="Arial"/>
        <family val="2"/>
        <charset val="204"/>
      </rPr>
      <t xml:space="preserve">
   2,20</t>
    </r>
  </si>
  <si>
    <t>149</t>
  </si>
  <si>
    <t>97 799</t>
  </si>
  <si>
    <t>150</t>
  </si>
  <si>
    <t>35,0000</t>
  </si>
  <si>
    <r>
      <t xml:space="preserve">    2 458      </t>
    </r>
    <r>
      <rPr>
        <sz val="10"/>
        <rFont val="Arial"/>
        <family val="2"/>
        <charset val="204"/>
      </rPr>
      <t xml:space="preserve">
  1 185</t>
    </r>
  </si>
  <si>
    <r>
      <t xml:space="preserve">    637        </t>
    </r>
    <r>
      <rPr>
        <sz val="10"/>
        <rFont val="Arial"/>
        <family val="2"/>
        <charset val="204"/>
      </rPr>
      <t xml:space="preserve">
    0</t>
    </r>
  </si>
  <si>
    <r>
      <t xml:space="preserve">    1 173      </t>
    </r>
    <r>
      <rPr>
        <sz val="10"/>
        <rFont val="Arial"/>
        <family val="2"/>
        <charset val="204"/>
      </rPr>
      <t xml:space="preserve">
   521</t>
    </r>
  </si>
  <si>
    <r>
      <t xml:space="preserve">    7,00       </t>
    </r>
    <r>
      <rPr>
        <sz val="10"/>
        <rFont val="Arial"/>
        <family val="2"/>
        <charset val="204"/>
      </rPr>
      <t xml:space="preserve">
   0,00</t>
    </r>
  </si>
  <si>
    <t>151</t>
  </si>
  <si>
    <t>48,0000</t>
  </si>
  <si>
    <r>
      <t xml:space="preserve">    5 605      </t>
    </r>
    <r>
      <rPr>
        <sz val="10"/>
        <rFont val="Arial"/>
        <family val="2"/>
        <charset val="204"/>
      </rPr>
      <t xml:space="preserve">
  2 518</t>
    </r>
  </si>
  <si>
    <r>
      <t xml:space="preserve">    1 729      </t>
    </r>
    <r>
      <rPr>
        <sz val="10"/>
        <rFont val="Arial"/>
        <family val="2"/>
        <charset val="204"/>
      </rPr>
      <t xml:space="preserve">
    0</t>
    </r>
  </si>
  <si>
    <r>
      <t xml:space="preserve">    2 493      </t>
    </r>
    <r>
      <rPr>
        <sz val="10"/>
        <rFont val="Arial"/>
        <family val="2"/>
        <charset val="204"/>
      </rPr>
      <t xml:space="preserve">
  1 108</t>
    </r>
  </si>
  <si>
    <r>
      <t xml:space="preserve">    14,88      </t>
    </r>
    <r>
      <rPr>
        <sz val="10"/>
        <rFont val="Arial"/>
        <family val="2"/>
        <charset val="204"/>
      </rPr>
      <t xml:space="preserve">
   0,00</t>
    </r>
  </si>
  <si>
    <t>152</t>
  </si>
  <si>
    <r>
      <t xml:space="preserve">   11 430      </t>
    </r>
    <r>
      <rPr>
        <sz val="10"/>
        <rFont val="Arial"/>
        <family val="2"/>
        <charset val="204"/>
      </rPr>
      <t xml:space="preserve">
  5 983</t>
    </r>
  </si>
  <si>
    <r>
      <t xml:space="preserve">    3 558      </t>
    </r>
    <r>
      <rPr>
        <sz val="10"/>
        <rFont val="Arial"/>
        <family val="2"/>
        <charset val="204"/>
      </rPr>
      <t xml:space="preserve">
    0</t>
    </r>
  </si>
  <si>
    <r>
      <t xml:space="preserve">    5 923      </t>
    </r>
    <r>
      <rPr>
        <sz val="10"/>
        <rFont val="Arial"/>
        <family val="2"/>
        <charset val="204"/>
      </rPr>
      <t xml:space="preserve">
  2 632</t>
    </r>
  </si>
  <si>
    <r>
      <t xml:space="preserve">    35,35      </t>
    </r>
    <r>
      <rPr>
        <sz val="10"/>
        <rFont val="Arial"/>
        <family val="2"/>
        <charset val="204"/>
      </rPr>
      <t xml:space="preserve">
   0,00</t>
    </r>
  </si>
  <si>
    <t>153</t>
  </si>
  <si>
    <r>
      <t xml:space="preserve">   29 923      </t>
    </r>
    <r>
      <rPr>
        <sz val="10"/>
        <rFont val="Arial"/>
        <family val="2"/>
        <charset val="204"/>
      </rPr>
      <t xml:space="preserve">
  15 678</t>
    </r>
  </si>
  <si>
    <r>
      <t xml:space="preserve">    9 322      </t>
    </r>
    <r>
      <rPr>
        <sz val="10"/>
        <rFont val="Arial"/>
        <family val="2"/>
        <charset val="204"/>
      </rPr>
      <t xml:space="preserve">
    0</t>
    </r>
  </si>
  <si>
    <r>
      <t xml:space="preserve">   15 522      </t>
    </r>
    <r>
      <rPr>
        <sz val="10"/>
        <rFont val="Arial"/>
        <family val="2"/>
        <charset val="204"/>
      </rPr>
      <t xml:space="preserve">
  6 898</t>
    </r>
  </si>
  <si>
    <r>
      <t xml:space="preserve">    92,64      </t>
    </r>
    <r>
      <rPr>
        <sz val="10"/>
        <rFont val="Arial"/>
        <family val="2"/>
        <charset val="204"/>
      </rPr>
      <t xml:space="preserve">
   0,00</t>
    </r>
  </si>
  <si>
    <t>154</t>
  </si>
  <si>
    <t>4,1300</t>
  </si>
  <si>
    <r>
      <t xml:space="preserve">    1 572      </t>
    </r>
    <r>
      <rPr>
        <sz val="10"/>
        <rFont val="Arial"/>
        <family val="2"/>
        <charset val="204"/>
      </rPr>
      <t xml:space="preserve">
   125</t>
    </r>
  </si>
  <si>
    <r>
      <t xml:space="preserve">    1 447      </t>
    </r>
    <r>
      <rPr>
        <sz val="10"/>
        <rFont val="Arial"/>
        <family val="2"/>
        <charset val="204"/>
      </rPr>
      <t xml:space="preserve">
   338</t>
    </r>
  </si>
  <si>
    <r>
      <t xml:space="preserve">    376        </t>
    </r>
    <r>
      <rPr>
        <sz val="10"/>
        <rFont val="Arial"/>
        <family val="2"/>
        <charset val="204"/>
      </rPr>
      <t xml:space="preserve">
   241</t>
    </r>
  </si>
  <si>
    <r>
      <t xml:space="preserve">    0,87       </t>
    </r>
    <r>
      <rPr>
        <sz val="10"/>
        <rFont val="Arial"/>
        <family val="2"/>
        <charset val="204"/>
      </rPr>
      <t xml:space="preserve">
   1,69</t>
    </r>
  </si>
  <si>
    <t>155</t>
  </si>
  <si>
    <r>
      <t xml:space="preserve">    2 595      </t>
    </r>
    <r>
      <rPr>
        <sz val="10"/>
        <rFont val="Arial"/>
        <family val="2"/>
        <charset val="204"/>
      </rPr>
      <t xml:space="preserve">
    0</t>
    </r>
  </si>
  <si>
    <r>
      <t xml:space="preserve">  72 660 855   </t>
    </r>
    <r>
      <rPr>
        <sz val="10"/>
        <rFont val="Arial"/>
        <family val="2"/>
        <charset val="204"/>
      </rPr>
      <t xml:space="preserve">
 4 692 156</t>
    </r>
  </si>
  <si>
    <r>
      <t xml:space="preserve">  14 539 104   </t>
    </r>
    <r>
      <rPr>
        <sz val="10"/>
        <rFont val="Arial"/>
        <family val="2"/>
        <charset val="204"/>
      </rPr>
      <t xml:space="preserve">
 2 713 413</t>
    </r>
  </si>
  <si>
    <t>119,2400</t>
  </si>
  <si>
    <t xml:space="preserve">  8 830 609    
    0</t>
  </si>
  <si>
    <t>68,2900</t>
  </si>
  <si>
    <t xml:space="preserve">  5 057 559    
    0</t>
  </si>
  <si>
    <r>
      <t xml:space="preserve">  86 549 022   </t>
    </r>
    <r>
      <rPr>
        <sz val="10"/>
        <rFont val="Arial"/>
        <family val="2"/>
        <charset val="204"/>
      </rPr>
      <t xml:space="preserve">
 4 692 156</t>
    </r>
  </si>
  <si>
    <t>Раздел №2 (C 11.0)</t>
  </si>
  <si>
    <t>156</t>
  </si>
  <si>
    <t xml:space="preserve">ГЭСНм 38-1-6-8
нк.=53.00%
пр.=34.00%
</t>
  </si>
  <si>
    <t>26,3200</t>
  </si>
  <si>
    <r>
      <t xml:space="preserve">  33 410,11    </t>
    </r>
    <r>
      <rPr>
        <sz val="10"/>
        <rFont val="Arial"/>
        <family val="2"/>
        <charset val="204"/>
      </rPr>
      <t xml:space="preserve">
 22 882,60</t>
    </r>
  </si>
  <si>
    <r>
      <t xml:space="preserve">  9 463,27     </t>
    </r>
    <r>
      <rPr>
        <sz val="10"/>
        <rFont val="Arial"/>
        <family val="2"/>
        <charset val="204"/>
      </rPr>
      <t xml:space="preserve">
  223,69</t>
    </r>
  </si>
  <si>
    <r>
      <t xml:space="preserve">   879 354     </t>
    </r>
    <r>
      <rPr>
        <sz val="10"/>
        <rFont val="Arial"/>
        <family val="2"/>
        <charset val="204"/>
      </rPr>
      <t xml:space="preserve">
   602 270</t>
    </r>
  </si>
  <si>
    <r>
      <t xml:space="preserve">   249 073     </t>
    </r>
    <r>
      <rPr>
        <sz val="10"/>
        <rFont val="Arial"/>
        <family val="2"/>
        <charset val="204"/>
      </rPr>
      <t xml:space="preserve">
  5 888</t>
    </r>
  </si>
  <si>
    <r>
      <t xml:space="preserve">   322 324     </t>
    </r>
    <r>
      <rPr>
        <sz val="10"/>
        <rFont val="Arial"/>
        <family val="2"/>
        <charset val="204"/>
      </rPr>
      <t xml:space="preserve">
   206 774</t>
    </r>
  </si>
  <si>
    <r>
      <t xml:space="preserve">  3 421,60     </t>
    </r>
    <r>
      <rPr>
        <sz val="10"/>
        <rFont val="Arial"/>
        <family val="2"/>
        <charset val="204"/>
      </rPr>
      <t xml:space="preserve">
  34,22</t>
    </r>
  </si>
  <si>
    <t>157</t>
  </si>
  <si>
    <r>
      <t xml:space="preserve">  17 409,69    </t>
    </r>
    <r>
      <rPr>
        <sz val="10"/>
        <rFont val="Arial"/>
        <family val="2"/>
        <charset val="204"/>
      </rPr>
      <t xml:space="preserve">
 10 803,92</t>
    </r>
  </si>
  <si>
    <r>
      <t xml:space="preserve">  4 999,58     </t>
    </r>
    <r>
      <rPr>
        <sz val="10"/>
        <rFont val="Arial"/>
        <family val="2"/>
        <charset val="204"/>
      </rPr>
      <t xml:space="preserve">
  253,27</t>
    </r>
  </si>
  <si>
    <r>
      <t xml:space="preserve">   458 223     </t>
    </r>
    <r>
      <rPr>
        <sz val="10"/>
        <rFont val="Arial"/>
        <family val="2"/>
        <charset val="204"/>
      </rPr>
      <t xml:space="preserve">
   284 359</t>
    </r>
  </si>
  <si>
    <r>
      <t xml:space="preserve">   131 589     </t>
    </r>
    <r>
      <rPr>
        <sz val="10"/>
        <rFont val="Arial"/>
        <family val="2"/>
        <charset val="204"/>
      </rPr>
      <t xml:space="preserve">
  6 666</t>
    </r>
  </si>
  <si>
    <r>
      <t xml:space="preserve">   232 820     </t>
    </r>
    <r>
      <rPr>
        <sz val="10"/>
        <rFont val="Arial"/>
        <family val="2"/>
        <charset val="204"/>
      </rPr>
      <t xml:space="preserve">
   212 449</t>
    </r>
  </si>
  <si>
    <r>
      <t xml:space="preserve">  1 574,70     </t>
    </r>
    <r>
      <rPr>
        <sz val="10"/>
        <rFont val="Arial"/>
        <family val="2"/>
        <charset val="204"/>
      </rPr>
      <t xml:space="preserve">
  32,72</t>
    </r>
  </si>
  <si>
    <t>158</t>
  </si>
  <si>
    <t>3.33.1.2747
101-3777</t>
  </si>
  <si>
    <t>28,0045</t>
  </si>
  <si>
    <t>23 513,15</t>
  </si>
  <si>
    <t xml:space="preserve"> 658 474</t>
  </si>
  <si>
    <r>
      <t xml:space="preserve">  1 996 051    </t>
    </r>
    <r>
      <rPr>
        <sz val="10"/>
        <rFont val="Arial"/>
        <family val="2"/>
        <charset val="204"/>
      </rPr>
      <t xml:space="preserve">
   886 629</t>
    </r>
  </si>
  <si>
    <r>
      <t xml:space="preserve">   380 662     </t>
    </r>
    <r>
      <rPr>
        <sz val="10"/>
        <rFont val="Arial"/>
        <family val="2"/>
        <charset val="204"/>
      </rPr>
      <t xml:space="preserve">
  12 554</t>
    </r>
  </si>
  <si>
    <t>61,7400</t>
  </si>
  <si>
    <t xml:space="preserve">   555 144     
    0</t>
  </si>
  <si>
    <t>46,6200</t>
  </si>
  <si>
    <t xml:space="preserve">   419 222     
    0</t>
  </si>
  <si>
    <r>
      <t xml:space="preserve">  2 970 417    </t>
    </r>
    <r>
      <rPr>
        <sz val="10"/>
        <rFont val="Arial"/>
        <family val="2"/>
        <charset val="204"/>
      </rPr>
      <t xml:space="preserve">
   886 629</t>
    </r>
  </si>
  <si>
    <t>Раздел №3 (C 87.0)</t>
  </si>
  <si>
    <t>159</t>
  </si>
  <si>
    <t xml:space="preserve">ГЭСН 5-1-52-2
нк.=121.00%
пр.=69.00%
</t>
  </si>
  <si>
    <t>6,0000</t>
  </si>
  <si>
    <r>
      <t xml:space="preserve">   763,91      </t>
    </r>
    <r>
      <rPr>
        <sz val="10"/>
        <rFont val="Arial"/>
        <family val="2"/>
        <charset val="204"/>
      </rPr>
      <t xml:space="preserve">
  102,16</t>
    </r>
  </si>
  <si>
    <r>
      <t xml:space="preserve">   545,45      </t>
    </r>
    <r>
      <rPr>
        <sz val="10"/>
        <rFont val="Arial"/>
        <family val="2"/>
        <charset val="204"/>
      </rPr>
      <t xml:space="preserve">
  95,08</t>
    </r>
  </si>
  <si>
    <r>
      <t xml:space="preserve">    4 583      </t>
    </r>
    <r>
      <rPr>
        <sz val="10"/>
        <rFont val="Arial"/>
        <family val="2"/>
        <charset val="204"/>
      </rPr>
      <t xml:space="preserve">
   613</t>
    </r>
  </si>
  <si>
    <r>
      <t xml:space="preserve">    3 273      </t>
    </r>
    <r>
      <rPr>
        <sz val="10"/>
        <rFont val="Arial"/>
        <family val="2"/>
        <charset val="204"/>
      </rPr>
      <t xml:space="preserve">
   570</t>
    </r>
  </si>
  <si>
    <r>
      <t xml:space="preserve">    1 432      </t>
    </r>
    <r>
      <rPr>
        <sz val="10"/>
        <rFont val="Arial"/>
        <family val="2"/>
        <charset val="204"/>
      </rPr>
      <t xml:space="preserve">
   817</t>
    </r>
  </si>
  <si>
    <r>
      <t xml:space="preserve">    3,07       </t>
    </r>
    <r>
      <rPr>
        <sz val="10"/>
        <rFont val="Arial"/>
        <family val="2"/>
        <charset val="204"/>
      </rPr>
      <t xml:space="preserve">
   3,08</t>
    </r>
  </si>
  <si>
    <t>160</t>
  </si>
  <si>
    <t>3.38.8.11
-
109-0015-17</t>
  </si>
  <si>
    <t>0,0159</t>
  </si>
  <si>
    <t>9 995,44</t>
  </si>
  <si>
    <t>161</t>
  </si>
  <si>
    <t>45,0000</t>
  </si>
  <si>
    <r>
      <t xml:space="preserve">   54 308      </t>
    </r>
    <r>
      <rPr>
        <sz val="10"/>
        <rFont val="Arial"/>
        <family val="2"/>
        <charset val="204"/>
      </rPr>
      <t xml:space="preserve">
  8 117</t>
    </r>
  </si>
  <si>
    <r>
      <t xml:space="preserve">   39 750      </t>
    </r>
    <r>
      <rPr>
        <sz val="10"/>
        <rFont val="Arial"/>
        <family val="2"/>
        <charset val="204"/>
      </rPr>
      <t xml:space="preserve">
  7 221</t>
    </r>
  </si>
  <si>
    <r>
      <t xml:space="preserve">   18 559      </t>
    </r>
    <r>
      <rPr>
        <sz val="10"/>
        <rFont val="Arial"/>
        <family val="2"/>
        <charset val="204"/>
      </rPr>
      <t xml:space="preserve">
  10 583</t>
    </r>
  </si>
  <si>
    <r>
      <t xml:space="preserve">    40,68      </t>
    </r>
    <r>
      <rPr>
        <sz val="10"/>
        <rFont val="Arial"/>
        <family val="2"/>
        <charset val="204"/>
      </rPr>
      <t xml:space="preserve">
  38,88</t>
    </r>
  </si>
  <si>
    <t>162</t>
  </si>
  <si>
    <t>0,2796</t>
  </si>
  <si>
    <t>2 795</t>
  </si>
  <si>
    <t>163</t>
  </si>
  <si>
    <t>0,0900</t>
  </si>
  <si>
    <r>
      <t xml:space="preserve">    310        </t>
    </r>
    <r>
      <rPr>
        <sz val="10"/>
        <rFont val="Arial"/>
        <family val="2"/>
        <charset val="204"/>
      </rPr>
      <t xml:space="preserve">
   83</t>
    </r>
  </si>
  <si>
    <r>
      <t xml:space="preserve">    177        </t>
    </r>
    <r>
      <rPr>
        <sz val="10"/>
        <rFont val="Arial"/>
        <family val="2"/>
        <charset val="204"/>
      </rPr>
      <t xml:space="preserve">
   43</t>
    </r>
  </si>
  <si>
    <r>
      <t xml:space="preserve">    152        </t>
    </r>
    <r>
      <rPr>
        <sz val="10"/>
        <rFont val="Arial"/>
        <family val="2"/>
        <charset val="204"/>
      </rPr>
      <t xml:space="preserve">
   87</t>
    </r>
  </si>
  <si>
    <r>
      <t xml:space="preserve">    0,50       </t>
    </r>
    <r>
      <rPr>
        <sz val="10"/>
        <rFont val="Arial"/>
        <family val="2"/>
        <charset val="204"/>
      </rPr>
      <t xml:space="preserve">
   0,19</t>
    </r>
  </si>
  <si>
    <t>164</t>
  </si>
  <si>
    <t>3.38.3.11
-
402-99003-1</t>
  </si>
  <si>
    <t>0,0918</t>
  </si>
  <si>
    <t>1 689,75</t>
  </si>
  <si>
    <t>165</t>
  </si>
  <si>
    <t xml:space="preserve">ГЭСН 5-1-95-6
нк.=121.00%
пр.=69.00%
</t>
  </si>
  <si>
    <t>0,1200</t>
  </si>
  <si>
    <r>
      <t xml:space="preserve">  6 906,79     </t>
    </r>
    <r>
      <rPr>
        <sz val="10"/>
        <rFont val="Arial"/>
        <family val="2"/>
        <charset val="204"/>
      </rPr>
      <t xml:space="preserve">
  2 408,31</t>
    </r>
  </si>
  <si>
    <r>
      <t xml:space="preserve">  3 488,34     </t>
    </r>
    <r>
      <rPr>
        <sz val="10"/>
        <rFont val="Arial"/>
        <family val="2"/>
        <charset val="204"/>
      </rPr>
      <t xml:space="preserve">
  687,15</t>
    </r>
  </si>
  <si>
    <r>
      <t xml:space="preserve">    829        </t>
    </r>
    <r>
      <rPr>
        <sz val="10"/>
        <rFont val="Arial"/>
        <family val="2"/>
        <charset val="204"/>
      </rPr>
      <t xml:space="preserve">
   289</t>
    </r>
  </si>
  <si>
    <r>
      <t xml:space="preserve">    419        </t>
    </r>
    <r>
      <rPr>
        <sz val="10"/>
        <rFont val="Arial"/>
        <family val="2"/>
        <charset val="204"/>
      </rPr>
      <t xml:space="preserve">
   82</t>
    </r>
  </si>
  <si>
    <r>
      <t xml:space="preserve">    449        </t>
    </r>
    <r>
      <rPr>
        <sz val="10"/>
        <rFont val="Arial"/>
        <family val="2"/>
        <charset val="204"/>
      </rPr>
      <t xml:space="preserve">
   256</t>
    </r>
  </si>
  <si>
    <r>
      <t xml:space="preserve">    1,66       </t>
    </r>
    <r>
      <rPr>
        <sz val="10"/>
        <rFont val="Arial"/>
        <family val="2"/>
        <charset val="204"/>
      </rPr>
      <t xml:space="preserve">
   0,39</t>
    </r>
  </si>
  <si>
    <t>166</t>
  </si>
  <si>
    <t>3.20.25.141
-
103-0357-01692</t>
  </si>
  <si>
    <t>0,2400</t>
  </si>
  <si>
    <t>32 193,07</t>
  </si>
  <si>
    <t>7 726</t>
  </si>
  <si>
    <t>167</t>
  </si>
  <si>
    <t>0,0030</t>
  </si>
  <si>
    <r>
      <t xml:space="preserve">     47        </t>
    </r>
    <r>
      <rPr>
        <sz val="10"/>
        <rFont val="Arial"/>
        <family val="2"/>
        <charset val="204"/>
      </rPr>
      <t xml:space="preserve">
   29</t>
    </r>
  </si>
  <si>
    <r>
      <t xml:space="preserve">     14        </t>
    </r>
    <r>
      <rPr>
        <sz val="10"/>
        <rFont val="Arial"/>
        <family val="2"/>
        <charset val="204"/>
      </rPr>
      <t xml:space="preserve">
    1</t>
    </r>
  </si>
  <si>
    <r>
      <t xml:space="preserve">     24        </t>
    </r>
    <r>
      <rPr>
        <sz val="10"/>
        <rFont val="Arial"/>
        <family val="2"/>
        <charset val="204"/>
      </rPr>
      <t xml:space="preserve">
   22</t>
    </r>
  </si>
  <si>
    <r>
      <t xml:space="preserve">    0,16       </t>
    </r>
    <r>
      <rPr>
        <sz val="10"/>
        <rFont val="Arial"/>
        <family val="2"/>
        <charset val="204"/>
      </rPr>
      <t xml:space="preserve">
   0,00</t>
    </r>
  </si>
  <si>
    <t>168</t>
  </si>
  <si>
    <t>169</t>
  </si>
  <si>
    <t xml:space="preserve">ГЭСН 8-1-2-1
нк.=108.00%
пр.=69.00%
</t>
  </si>
  <si>
    <r>
      <t xml:space="preserve">   728,24      </t>
    </r>
    <r>
      <rPr>
        <sz val="10"/>
        <rFont val="Arial"/>
        <family val="2"/>
        <charset val="204"/>
      </rPr>
      <t xml:space="preserve">
  325,04</t>
    </r>
  </si>
  <si>
    <r>
      <t xml:space="preserve">   131,75      </t>
    </r>
    <r>
      <rPr>
        <sz val="10"/>
        <rFont val="Arial"/>
        <family val="2"/>
        <charset val="204"/>
      </rPr>
      <t xml:space="preserve">
  53,12</t>
    </r>
  </si>
  <si>
    <r>
      <t xml:space="preserve">     87        </t>
    </r>
    <r>
      <rPr>
        <sz val="10"/>
        <rFont val="Arial"/>
        <family val="2"/>
        <charset val="204"/>
      </rPr>
      <t xml:space="preserve">
   39</t>
    </r>
  </si>
  <si>
    <r>
      <t xml:space="preserve">     16        </t>
    </r>
    <r>
      <rPr>
        <sz val="10"/>
        <rFont val="Arial"/>
        <family val="2"/>
        <charset val="204"/>
      </rPr>
      <t xml:space="preserve">
    6</t>
    </r>
  </si>
  <si>
    <r>
      <t xml:space="preserve">     49        </t>
    </r>
    <r>
      <rPr>
        <sz val="10"/>
        <rFont val="Arial"/>
        <family val="2"/>
        <charset val="204"/>
      </rPr>
      <t xml:space="preserve">
   31</t>
    </r>
  </si>
  <si>
    <r>
      <t xml:space="preserve">    0,28       </t>
    </r>
    <r>
      <rPr>
        <sz val="10"/>
        <rFont val="Arial"/>
        <family val="2"/>
        <charset val="204"/>
      </rPr>
      <t xml:space="preserve">
   0,03</t>
    </r>
  </si>
  <si>
    <t>170</t>
  </si>
  <si>
    <t>8,0000</t>
  </si>
  <si>
    <r>
      <t xml:space="preserve">    6 111      </t>
    </r>
    <r>
      <rPr>
        <sz val="10"/>
        <rFont val="Arial"/>
        <family val="2"/>
        <charset val="204"/>
      </rPr>
      <t xml:space="preserve">
   817</t>
    </r>
  </si>
  <si>
    <r>
      <t xml:space="preserve">    4 364      </t>
    </r>
    <r>
      <rPr>
        <sz val="10"/>
        <rFont val="Arial"/>
        <family val="2"/>
        <charset val="204"/>
      </rPr>
      <t xml:space="preserve">
   761</t>
    </r>
  </si>
  <si>
    <r>
      <t xml:space="preserve">    1 909      </t>
    </r>
    <r>
      <rPr>
        <sz val="10"/>
        <rFont val="Arial"/>
        <family val="2"/>
        <charset val="204"/>
      </rPr>
      <t xml:space="preserve">
  1 089</t>
    </r>
  </si>
  <si>
    <r>
      <t xml:space="preserve">    4,10       </t>
    </r>
    <r>
      <rPr>
        <sz val="10"/>
        <rFont val="Arial"/>
        <family val="2"/>
        <charset val="204"/>
      </rPr>
      <t xml:space="preserve">
   4,10</t>
    </r>
  </si>
  <si>
    <t>171</t>
  </si>
  <si>
    <t>0,0212</t>
  </si>
  <si>
    <t>212</t>
  </si>
  <si>
    <t>172</t>
  </si>
  <si>
    <t>76,0000</t>
  </si>
  <si>
    <r>
      <t xml:space="preserve">   91 720      </t>
    </r>
    <r>
      <rPr>
        <sz val="10"/>
        <rFont val="Arial"/>
        <family val="2"/>
        <charset val="204"/>
      </rPr>
      <t xml:space="preserve">
  13 709</t>
    </r>
  </si>
  <si>
    <r>
      <t xml:space="preserve">   67 134      </t>
    </r>
    <r>
      <rPr>
        <sz val="10"/>
        <rFont val="Arial"/>
        <family val="2"/>
        <charset val="204"/>
      </rPr>
      <t xml:space="preserve">
  12 196</t>
    </r>
  </si>
  <si>
    <r>
      <t xml:space="preserve">   31 345      </t>
    </r>
    <r>
      <rPr>
        <sz val="10"/>
        <rFont val="Arial"/>
        <family val="2"/>
        <charset val="204"/>
      </rPr>
      <t xml:space="preserve">
  17 874</t>
    </r>
  </si>
  <si>
    <r>
      <t xml:space="preserve">    68,70      </t>
    </r>
    <r>
      <rPr>
        <sz val="10"/>
        <rFont val="Arial"/>
        <family val="2"/>
        <charset val="204"/>
      </rPr>
      <t xml:space="preserve">
  65,66</t>
    </r>
  </si>
  <si>
    <t>173</t>
  </si>
  <si>
    <t>0,4722</t>
  </si>
  <si>
    <t>4 720</t>
  </si>
  <si>
    <t>174</t>
  </si>
  <si>
    <t>0,1600</t>
  </si>
  <si>
    <r>
      <t xml:space="preserve">    552        </t>
    </r>
    <r>
      <rPr>
        <sz val="10"/>
        <rFont val="Arial"/>
        <family val="2"/>
        <charset val="204"/>
      </rPr>
      <t xml:space="preserve">
   147</t>
    </r>
  </si>
  <si>
    <r>
      <t xml:space="preserve">    315        </t>
    </r>
    <r>
      <rPr>
        <sz val="10"/>
        <rFont val="Arial"/>
        <family val="2"/>
        <charset val="204"/>
      </rPr>
      <t xml:space="preserve">
   76</t>
    </r>
  </si>
  <si>
    <r>
      <t xml:space="preserve">    270        </t>
    </r>
    <r>
      <rPr>
        <sz val="10"/>
        <rFont val="Arial"/>
        <family val="2"/>
        <charset val="204"/>
      </rPr>
      <t xml:space="preserve">
   154</t>
    </r>
  </si>
  <si>
    <r>
      <t xml:space="preserve">    0,89       </t>
    </r>
    <r>
      <rPr>
        <sz val="10"/>
        <rFont val="Arial"/>
        <family val="2"/>
        <charset val="204"/>
      </rPr>
      <t xml:space="preserve">
   0,34</t>
    </r>
  </si>
  <si>
    <t>175</t>
  </si>
  <si>
    <t>276</t>
  </si>
  <si>
    <t>176</t>
  </si>
  <si>
    <t>0,2000</t>
  </si>
  <si>
    <r>
      <t xml:space="preserve">    1 381      </t>
    </r>
    <r>
      <rPr>
        <sz val="10"/>
        <rFont val="Arial"/>
        <family val="2"/>
        <charset val="204"/>
      </rPr>
      <t xml:space="preserve">
   482</t>
    </r>
  </si>
  <si>
    <r>
      <t xml:space="preserve">    698        </t>
    </r>
    <r>
      <rPr>
        <sz val="10"/>
        <rFont val="Arial"/>
        <family val="2"/>
        <charset val="204"/>
      </rPr>
      <t xml:space="preserve">
   137</t>
    </r>
  </si>
  <si>
    <r>
      <t xml:space="preserve">    749        </t>
    </r>
    <r>
      <rPr>
        <sz val="10"/>
        <rFont val="Arial"/>
        <family val="2"/>
        <charset val="204"/>
      </rPr>
      <t xml:space="preserve">
   427</t>
    </r>
  </si>
  <si>
    <r>
      <t xml:space="preserve">    2,77       </t>
    </r>
    <r>
      <rPr>
        <sz val="10"/>
        <rFont val="Arial"/>
        <family val="2"/>
        <charset val="204"/>
      </rPr>
      <t xml:space="preserve">
   0,65</t>
    </r>
  </si>
  <si>
    <t>177</t>
  </si>
  <si>
    <t>0,4000</t>
  </si>
  <si>
    <t>12 877</t>
  </si>
  <si>
    <t>178</t>
  </si>
  <si>
    <t>0,0040</t>
  </si>
  <si>
    <r>
      <t xml:space="preserve">     63        </t>
    </r>
    <r>
      <rPr>
        <sz val="10"/>
        <rFont val="Arial"/>
        <family val="2"/>
        <charset val="204"/>
      </rPr>
      <t xml:space="preserve">
   39</t>
    </r>
  </si>
  <si>
    <r>
      <t xml:space="preserve">     18        </t>
    </r>
    <r>
      <rPr>
        <sz val="10"/>
        <rFont val="Arial"/>
        <family val="2"/>
        <charset val="204"/>
      </rPr>
      <t xml:space="preserve">
    1</t>
    </r>
  </si>
  <si>
    <r>
      <t xml:space="preserve">     32        </t>
    </r>
    <r>
      <rPr>
        <sz val="10"/>
        <rFont val="Arial"/>
        <family val="2"/>
        <charset val="204"/>
      </rPr>
      <t xml:space="preserve">
   29</t>
    </r>
  </si>
  <si>
    <r>
      <t xml:space="preserve">    0,22       </t>
    </r>
    <r>
      <rPr>
        <sz val="10"/>
        <rFont val="Arial"/>
        <family val="2"/>
        <charset val="204"/>
      </rPr>
      <t xml:space="preserve">
   0,00</t>
    </r>
  </si>
  <si>
    <t>179</t>
  </si>
  <si>
    <t>201</t>
  </si>
  <si>
    <t>180</t>
  </si>
  <si>
    <r>
      <t xml:space="preserve">    146        </t>
    </r>
    <r>
      <rPr>
        <sz val="10"/>
        <rFont val="Arial"/>
        <family val="2"/>
        <charset val="204"/>
      </rPr>
      <t xml:space="preserve">
   65</t>
    </r>
  </si>
  <si>
    <r>
      <t xml:space="preserve">     26        </t>
    </r>
    <r>
      <rPr>
        <sz val="10"/>
        <rFont val="Arial"/>
        <family val="2"/>
        <charset val="204"/>
      </rPr>
      <t xml:space="preserve">
   11</t>
    </r>
  </si>
  <si>
    <r>
      <t xml:space="preserve">     82        </t>
    </r>
    <r>
      <rPr>
        <sz val="10"/>
        <rFont val="Arial"/>
        <family val="2"/>
        <charset val="204"/>
      </rPr>
      <t xml:space="preserve">
   52</t>
    </r>
  </si>
  <si>
    <r>
      <t xml:space="preserve">    0,46       </t>
    </r>
    <r>
      <rPr>
        <sz val="10"/>
        <rFont val="Arial"/>
        <family val="2"/>
        <charset val="204"/>
      </rPr>
      <t xml:space="preserve">
   0,06</t>
    </r>
  </si>
  <si>
    <t>181</t>
  </si>
  <si>
    <t>182</t>
  </si>
  <si>
    <t>183</t>
  </si>
  <si>
    <r>
      <t xml:space="preserve">   96 966      </t>
    </r>
    <r>
      <rPr>
        <sz val="10"/>
        <rFont val="Arial"/>
        <family val="2"/>
        <charset val="204"/>
      </rPr>
      <t xml:space="preserve">
  12 930</t>
    </r>
  </si>
  <si>
    <r>
      <t xml:space="preserve">   62 068      </t>
    </r>
    <r>
      <rPr>
        <sz val="10"/>
        <rFont val="Arial"/>
        <family val="2"/>
        <charset val="204"/>
      </rPr>
      <t xml:space="preserve">
  11 733</t>
    </r>
  </si>
  <si>
    <r>
      <t xml:space="preserve">   29 843      </t>
    </r>
    <r>
      <rPr>
        <sz val="10"/>
        <rFont val="Arial"/>
        <family val="2"/>
        <charset val="204"/>
      </rPr>
      <t xml:space="preserve">
  17 018</t>
    </r>
  </si>
  <si>
    <r>
      <t xml:space="preserve">    64,80      </t>
    </r>
    <r>
      <rPr>
        <sz val="10"/>
        <rFont val="Arial"/>
        <family val="2"/>
        <charset val="204"/>
      </rPr>
      <t xml:space="preserve">
  63,18</t>
    </r>
  </si>
  <si>
    <t>184</t>
  </si>
  <si>
    <t>0,4596</t>
  </si>
  <si>
    <t>4 594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</si>
  <si>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</si>
  <si>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</si>
  <si>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</si>
  <si>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</si>
  <si>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</si>
  <si>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</si>
  <si>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</si>
  <si>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</si>
  <si>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</si>
  <si>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</si>
  <si>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r>
      <t xml:space="preserve">   163 765     </t>
    </r>
    <r>
      <rPr>
        <sz val="10"/>
        <rFont val="Arial"/>
        <family val="2"/>
        <charset val="204"/>
      </rPr>
      <t xml:space="preserve">
  21 838</t>
    </r>
  </si>
  <si>
    <r>
      <t xml:space="preserve">   104 825     </t>
    </r>
    <r>
      <rPr>
        <sz val="10"/>
        <rFont val="Arial"/>
        <family val="2"/>
        <charset val="204"/>
      </rPr>
      <t xml:space="preserve">
  19 816</t>
    </r>
  </si>
  <si>
    <r>
      <t xml:space="preserve">   50 401      </t>
    </r>
    <r>
      <rPr>
        <sz val="10"/>
        <rFont val="Arial"/>
        <family val="2"/>
        <charset val="204"/>
      </rPr>
      <t xml:space="preserve">
  28 741</t>
    </r>
  </si>
  <si>
    <r>
      <t xml:space="preserve">   109,44      </t>
    </r>
    <r>
      <rPr>
        <sz val="10"/>
        <rFont val="Arial"/>
        <family val="2"/>
        <charset val="204"/>
      </rPr>
      <t xml:space="preserve">
  106,70</t>
    </r>
  </si>
  <si>
    <t>195</t>
  </si>
  <si>
    <t>0,7762</t>
  </si>
  <si>
    <t>7 759</t>
  </si>
  <si>
    <t>196</t>
  </si>
  <si>
    <t>197</t>
  </si>
  <si>
    <t>198</t>
  </si>
  <si>
    <t>199</t>
  </si>
  <si>
    <t>200</t>
  </si>
  <si>
    <t>202</t>
  </si>
  <si>
    <r>
      <t xml:space="preserve">   498 361     </t>
    </r>
    <r>
      <rPr>
        <sz val="10"/>
        <rFont val="Arial"/>
        <family val="2"/>
        <charset val="204"/>
      </rPr>
      <t xml:space="preserve">
  61 801</t>
    </r>
  </si>
  <si>
    <r>
      <t xml:space="preserve">   292 413     </t>
    </r>
    <r>
      <rPr>
        <sz val="10"/>
        <rFont val="Arial"/>
        <family val="2"/>
        <charset val="204"/>
      </rPr>
      <t xml:space="preserve">
  54 344</t>
    </r>
  </si>
  <si>
    <t>120,9200</t>
  </si>
  <si>
    <t xml:space="preserve">   140 445     
    0</t>
  </si>
  <si>
    <t>69,0000</t>
  </si>
  <si>
    <t xml:space="preserve">   80 145      
    0</t>
  </si>
  <si>
    <r>
      <t xml:space="preserve">   718 952     </t>
    </r>
    <r>
      <rPr>
        <sz val="10"/>
        <rFont val="Arial"/>
        <family val="2"/>
        <charset val="204"/>
      </rPr>
      <t xml:space="preserve">
  61 801</t>
    </r>
  </si>
  <si>
    <t>Раздел №4 (C 1.0)</t>
  </si>
  <si>
    <t>203</t>
  </si>
  <si>
    <t xml:space="preserve">ГЭСН 1-1-30-1
нк.=85.00%
пр.=43.00%
</t>
  </si>
  <si>
    <t>0,3140</t>
  </si>
  <si>
    <r>
      <t xml:space="preserve">  5 945,81     </t>
    </r>
    <r>
      <rPr>
        <sz val="10"/>
        <rFont val="Arial"/>
        <family val="2"/>
        <charset val="204"/>
      </rPr>
      <t xml:space="preserve">
   0,00</t>
    </r>
  </si>
  <si>
    <r>
      <t xml:space="preserve">  5 945,81     </t>
    </r>
    <r>
      <rPr>
        <sz val="10"/>
        <rFont val="Arial"/>
        <family val="2"/>
        <charset val="204"/>
      </rPr>
      <t xml:space="preserve">
  2 164,11</t>
    </r>
  </si>
  <si>
    <r>
      <t xml:space="preserve">    1 867      </t>
    </r>
    <r>
      <rPr>
        <sz val="10"/>
        <rFont val="Arial"/>
        <family val="2"/>
        <charset val="204"/>
      </rPr>
      <t xml:space="preserve">
    0</t>
    </r>
  </si>
  <si>
    <r>
      <t xml:space="preserve">    1 867      </t>
    </r>
    <r>
      <rPr>
        <sz val="10"/>
        <rFont val="Arial"/>
        <family val="2"/>
        <charset val="204"/>
      </rPr>
      <t xml:space="preserve">
   680</t>
    </r>
  </si>
  <si>
    <r>
      <t xml:space="preserve">    578        </t>
    </r>
    <r>
      <rPr>
        <sz val="10"/>
        <rFont val="Arial"/>
        <family val="2"/>
        <charset val="204"/>
      </rPr>
      <t xml:space="preserve">
   292</t>
    </r>
  </si>
  <si>
    <r>
      <t xml:space="preserve">    0,00       </t>
    </r>
    <r>
      <rPr>
        <sz val="10"/>
        <rFont val="Arial"/>
        <family val="2"/>
        <charset val="204"/>
      </rPr>
      <t xml:space="preserve">
   3,40</t>
    </r>
  </si>
  <si>
    <t>204</t>
  </si>
  <si>
    <t xml:space="preserve">ГЭСН 1-1-30-9
нк.=85.00%
пр.=43.00%
</t>
  </si>
  <si>
    <r>
      <t xml:space="preserve">  5 506,19     </t>
    </r>
    <r>
      <rPr>
        <sz val="10"/>
        <rFont val="Arial"/>
        <family val="2"/>
        <charset val="204"/>
      </rPr>
      <t xml:space="preserve">
   0,00</t>
    </r>
  </si>
  <si>
    <r>
      <t xml:space="preserve">  5 506,19     </t>
    </r>
    <r>
      <rPr>
        <sz val="10"/>
        <rFont val="Arial"/>
        <family val="2"/>
        <charset val="204"/>
      </rPr>
      <t xml:space="preserve">
  2 004,10</t>
    </r>
  </si>
  <si>
    <r>
      <t xml:space="preserve">    1 729      </t>
    </r>
    <r>
      <rPr>
        <sz val="10"/>
        <rFont val="Arial"/>
        <family val="2"/>
        <charset val="204"/>
      </rPr>
      <t xml:space="preserve">
   629</t>
    </r>
  </si>
  <si>
    <r>
      <t xml:space="preserve">    535        </t>
    </r>
    <r>
      <rPr>
        <sz val="10"/>
        <rFont val="Arial"/>
        <family val="2"/>
        <charset val="204"/>
      </rPr>
      <t xml:space="preserve">
   271</t>
    </r>
  </si>
  <si>
    <r>
      <t xml:space="preserve">    0,00       </t>
    </r>
    <r>
      <rPr>
        <sz val="10"/>
        <rFont val="Arial"/>
        <family val="2"/>
        <charset val="204"/>
      </rPr>
      <t xml:space="preserve">
   3,15</t>
    </r>
  </si>
  <si>
    <t>205</t>
  </si>
  <si>
    <t xml:space="preserve">ГЭСН 1-2-57-1
нк.=71.00%
пр.=39.00%
</t>
  </si>
  <si>
    <t>0,0800</t>
  </si>
  <si>
    <r>
      <t xml:space="preserve">  17 660,35    </t>
    </r>
    <r>
      <rPr>
        <sz val="10"/>
        <rFont val="Arial"/>
        <family val="2"/>
        <charset val="204"/>
      </rPr>
      <t xml:space="preserve">
 17 660,35</t>
    </r>
  </si>
  <si>
    <r>
      <t xml:space="preserve">    1 413      </t>
    </r>
    <r>
      <rPr>
        <sz val="10"/>
        <rFont val="Arial"/>
        <family val="2"/>
        <charset val="204"/>
      </rPr>
      <t xml:space="preserve">
  1 413</t>
    </r>
  </si>
  <si>
    <r>
      <t xml:space="preserve">    1 003      </t>
    </r>
    <r>
      <rPr>
        <sz val="10"/>
        <rFont val="Arial"/>
        <family val="2"/>
        <charset val="204"/>
      </rPr>
      <t xml:space="preserve">
   551</t>
    </r>
  </si>
  <si>
    <r>
      <t xml:space="preserve">    11,33      </t>
    </r>
    <r>
      <rPr>
        <sz val="10"/>
        <rFont val="Arial"/>
        <family val="2"/>
        <charset val="204"/>
      </rPr>
      <t xml:space="preserve">
   0,00</t>
    </r>
  </si>
  <si>
    <t>206</t>
  </si>
  <si>
    <t>0,0480</t>
  </si>
  <si>
    <r>
      <t xml:space="preserve">    1 029      </t>
    </r>
    <r>
      <rPr>
        <sz val="10"/>
        <rFont val="Arial"/>
        <family val="2"/>
        <charset val="204"/>
      </rPr>
      <t xml:space="preserve">
   56</t>
    </r>
  </si>
  <si>
    <r>
      <t xml:space="preserve">    970        </t>
    </r>
    <r>
      <rPr>
        <sz val="10"/>
        <rFont val="Arial"/>
        <family val="2"/>
        <charset val="204"/>
      </rPr>
      <t xml:space="preserve">
   293</t>
    </r>
  </si>
  <si>
    <r>
      <t xml:space="preserve">    296        </t>
    </r>
    <r>
      <rPr>
        <sz val="10"/>
        <rFont val="Arial"/>
        <family val="2"/>
        <charset val="204"/>
      </rPr>
      <t xml:space="preserve">
   150</t>
    </r>
  </si>
  <si>
    <r>
      <t xml:space="preserve">    0,45       </t>
    </r>
    <r>
      <rPr>
        <sz val="10"/>
        <rFont val="Arial"/>
        <family val="2"/>
        <charset val="204"/>
      </rPr>
      <t xml:space="preserve">
   1,29</t>
    </r>
  </si>
  <si>
    <t>207</t>
  </si>
  <si>
    <t>80,0000</t>
  </si>
  <si>
    <r>
      <t xml:space="preserve">    3 965      </t>
    </r>
    <r>
      <rPr>
        <sz val="10"/>
        <rFont val="Arial"/>
        <family val="2"/>
        <charset val="204"/>
      </rPr>
      <t xml:space="preserve">
    0</t>
    </r>
  </si>
  <si>
    <t>208</t>
  </si>
  <si>
    <r>
      <t xml:space="preserve">    321        </t>
    </r>
    <r>
      <rPr>
        <sz val="10"/>
        <rFont val="Arial"/>
        <family val="2"/>
        <charset val="204"/>
      </rPr>
      <t xml:space="preserve">
    0</t>
    </r>
  </si>
  <si>
    <r>
      <t xml:space="preserve">    269        </t>
    </r>
    <r>
      <rPr>
        <sz val="10"/>
        <rFont val="Arial"/>
        <family val="2"/>
        <charset val="204"/>
      </rPr>
      <t xml:space="preserve">
   65</t>
    </r>
  </si>
  <si>
    <r>
      <t xml:space="preserve">     55        </t>
    </r>
    <r>
      <rPr>
        <sz val="10"/>
        <rFont val="Arial"/>
        <family val="2"/>
        <charset val="204"/>
      </rPr>
      <t xml:space="preserve">
   28</t>
    </r>
  </si>
  <si>
    <r>
      <t xml:space="preserve">    0,00       </t>
    </r>
    <r>
      <rPr>
        <sz val="10"/>
        <rFont val="Arial"/>
        <family val="2"/>
        <charset val="204"/>
      </rPr>
      <t xml:space="preserve">
   0,29</t>
    </r>
  </si>
  <si>
    <t>209</t>
  </si>
  <si>
    <t xml:space="preserve">ГЭСН 1-1-16-2
нк.=85.00%
пр.=43.00%
</t>
  </si>
  <si>
    <r>
      <t xml:space="preserve">  3 726,56     </t>
    </r>
    <r>
      <rPr>
        <sz val="10"/>
        <rFont val="Arial"/>
        <family val="2"/>
        <charset val="204"/>
      </rPr>
      <t xml:space="preserve">
  455,23</t>
    </r>
  </si>
  <si>
    <r>
      <t xml:space="preserve">  3 198,83     </t>
    </r>
    <r>
      <rPr>
        <sz val="10"/>
        <rFont val="Arial"/>
        <family val="2"/>
        <charset val="204"/>
      </rPr>
      <t xml:space="preserve">
  899,21</t>
    </r>
  </si>
  <si>
    <r>
      <t xml:space="preserve">    179        </t>
    </r>
    <r>
      <rPr>
        <sz val="10"/>
        <rFont val="Arial"/>
        <family val="2"/>
        <charset val="204"/>
      </rPr>
      <t xml:space="preserve">
   22</t>
    </r>
  </si>
  <si>
    <r>
      <t xml:space="preserve">    154        </t>
    </r>
    <r>
      <rPr>
        <sz val="10"/>
        <rFont val="Arial"/>
        <family val="2"/>
        <charset val="204"/>
      </rPr>
      <t xml:space="preserve">
   43</t>
    </r>
  </si>
  <si>
    <r>
      <t xml:space="preserve">    0,18       </t>
    </r>
    <r>
      <rPr>
        <sz val="10"/>
        <rFont val="Arial"/>
        <family val="2"/>
        <charset val="204"/>
      </rPr>
      <t xml:space="preserve">
   0,19</t>
    </r>
  </si>
  <si>
    <t>210</t>
  </si>
  <si>
    <t xml:space="preserve">ГЭСН 1-1-33-2
нк.=85.00%
пр.=43.00%
</t>
  </si>
  <si>
    <t>0,2660</t>
  </si>
  <si>
    <r>
      <t xml:space="preserve">  4 874,24     </t>
    </r>
    <r>
      <rPr>
        <sz val="10"/>
        <rFont val="Arial"/>
        <family val="2"/>
        <charset val="204"/>
      </rPr>
      <t xml:space="preserve">
   0,00</t>
    </r>
  </si>
  <si>
    <r>
      <t xml:space="preserve">  4 874,24     </t>
    </r>
    <r>
      <rPr>
        <sz val="10"/>
        <rFont val="Arial"/>
        <family val="2"/>
        <charset val="204"/>
      </rPr>
      <t xml:space="preserve">
  1 774,09</t>
    </r>
  </si>
  <si>
    <r>
      <t xml:space="preserve">    1 297      </t>
    </r>
    <r>
      <rPr>
        <sz val="10"/>
        <rFont val="Arial"/>
        <family val="2"/>
        <charset val="204"/>
      </rPr>
      <t xml:space="preserve">
    0</t>
    </r>
  </si>
  <si>
    <r>
      <t xml:space="preserve">    1 297      </t>
    </r>
    <r>
      <rPr>
        <sz val="10"/>
        <rFont val="Arial"/>
        <family val="2"/>
        <charset val="204"/>
      </rPr>
      <t xml:space="preserve">
   472</t>
    </r>
  </si>
  <si>
    <r>
      <t xml:space="preserve">    401        </t>
    </r>
    <r>
      <rPr>
        <sz val="10"/>
        <rFont val="Arial"/>
        <family val="2"/>
        <charset val="204"/>
      </rPr>
      <t xml:space="preserve">
   203</t>
    </r>
  </si>
  <si>
    <r>
      <t xml:space="preserve">    0,00       </t>
    </r>
    <r>
      <rPr>
        <sz val="10"/>
        <rFont val="Arial"/>
        <family val="2"/>
        <charset val="204"/>
      </rPr>
      <t xml:space="preserve">
   2,36</t>
    </r>
  </si>
  <si>
    <t>211</t>
  </si>
  <si>
    <t xml:space="preserve">ГЭСН 1-1-33-8
нк.=85.00%
пр.=43.00%
</t>
  </si>
  <si>
    <r>
      <t xml:space="preserve">  2 406,90     </t>
    </r>
    <r>
      <rPr>
        <sz val="10"/>
        <rFont val="Arial"/>
        <family val="2"/>
        <charset val="204"/>
      </rPr>
      <t xml:space="preserve">
   0,00</t>
    </r>
  </si>
  <si>
    <r>
      <t xml:space="preserve">  2 406,90     </t>
    </r>
    <r>
      <rPr>
        <sz val="10"/>
        <rFont val="Arial"/>
        <family val="2"/>
        <charset val="204"/>
      </rPr>
      <t xml:space="preserve">
  876,04</t>
    </r>
  </si>
  <si>
    <r>
      <t xml:space="preserve">    640        </t>
    </r>
    <r>
      <rPr>
        <sz val="10"/>
        <rFont val="Arial"/>
        <family val="2"/>
        <charset val="204"/>
      </rPr>
      <t xml:space="preserve">
    0</t>
    </r>
  </si>
  <si>
    <r>
      <t xml:space="preserve">    640        </t>
    </r>
    <r>
      <rPr>
        <sz val="10"/>
        <rFont val="Arial"/>
        <family val="2"/>
        <charset val="204"/>
      </rPr>
      <t xml:space="preserve">
   233</t>
    </r>
  </si>
  <si>
    <r>
      <t xml:space="preserve">    198        </t>
    </r>
    <r>
      <rPr>
        <sz val="10"/>
        <rFont val="Arial"/>
        <family val="2"/>
        <charset val="204"/>
      </rPr>
      <t xml:space="preserve">
   100</t>
    </r>
  </si>
  <si>
    <r>
      <t xml:space="preserve">    0,00       </t>
    </r>
    <r>
      <rPr>
        <sz val="10"/>
        <rFont val="Arial"/>
        <family val="2"/>
        <charset val="204"/>
      </rPr>
      <t xml:space="preserve">
   1,17</t>
    </r>
  </si>
  <si>
    <t xml:space="preserve">ГЭСН 1-2-5-1
нк.=85.00%
пр.=43.00%
</t>
  </si>
  <si>
    <r>
      <t xml:space="preserve">  3 066,76     </t>
    </r>
    <r>
      <rPr>
        <sz val="10"/>
        <rFont val="Arial"/>
        <family val="2"/>
        <charset val="204"/>
      </rPr>
      <t xml:space="preserve">
  1 978,99</t>
    </r>
  </si>
  <si>
    <r>
      <t xml:space="preserve">  1 087,77     </t>
    </r>
    <r>
      <rPr>
        <sz val="10"/>
        <rFont val="Arial"/>
        <family val="2"/>
        <charset val="204"/>
      </rPr>
      <t xml:space="preserve">
  537,38</t>
    </r>
  </si>
  <si>
    <r>
      <t xml:space="preserve">    816        </t>
    </r>
    <r>
      <rPr>
        <sz val="10"/>
        <rFont val="Arial"/>
        <family val="2"/>
        <charset val="204"/>
      </rPr>
      <t xml:space="preserve">
   526</t>
    </r>
  </si>
  <si>
    <r>
      <t xml:space="preserve">    289        </t>
    </r>
    <r>
      <rPr>
        <sz val="10"/>
        <rFont val="Arial"/>
        <family val="2"/>
        <charset val="204"/>
      </rPr>
      <t xml:space="preserve">
   143</t>
    </r>
  </si>
  <si>
    <r>
      <t xml:space="preserve">    569        </t>
    </r>
    <r>
      <rPr>
        <sz val="10"/>
        <rFont val="Arial"/>
        <family val="2"/>
        <charset val="204"/>
      </rPr>
      <t xml:space="preserve">
   288</t>
    </r>
  </si>
  <si>
    <r>
      <t xml:space="preserve">    3,33       </t>
    </r>
    <r>
      <rPr>
        <sz val="10"/>
        <rFont val="Arial"/>
        <family val="2"/>
        <charset val="204"/>
      </rPr>
      <t xml:space="preserve">
   0,81</t>
    </r>
  </si>
  <si>
    <t>213</t>
  </si>
  <si>
    <t>0,0700</t>
  </si>
  <si>
    <r>
      <t xml:space="preserve">    729        </t>
    </r>
    <r>
      <rPr>
        <sz val="10"/>
        <rFont val="Arial"/>
        <family val="2"/>
        <charset val="204"/>
      </rPr>
      <t xml:space="preserve">
   729</t>
    </r>
  </si>
  <si>
    <r>
      <t xml:space="preserve">    518        </t>
    </r>
    <r>
      <rPr>
        <sz val="10"/>
        <rFont val="Arial"/>
        <family val="2"/>
        <charset val="204"/>
      </rPr>
      <t xml:space="preserve">
   284</t>
    </r>
  </si>
  <si>
    <r>
      <t xml:space="preserve">    6,20       </t>
    </r>
    <r>
      <rPr>
        <sz val="10"/>
        <rFont val="Arial"/>
        <family val="2"/>
        <charset val="204"/>
      </rPr>
      <t xml:space="preserve">
   0,00</t>
    </r>
  </si>
  <si>
    <r>
      <t xml:space="preserve">   13 984      </t>
    </r>
    <r>
      <rPr>
        <sz val="10"/>
        <rFont val="Arial"/>
        <family val="2"/>
        <charset val="204"/>
      </rPr>
      <t xml:space="preserve">
  2 746</t>
    </r>
  </si>
  <si>
    <r>
      <t xml:space="preserve">   11 180      </t>
    </r>
    <r>
      <rPr>
        <sz val="10"/>
        <rFont val="Arial"/>
        <family val="2"/>
        <charset val="204"/>
      </rPr>
      <t xml:space="preserve">
  2 557</t>
    </r>
  </si>
  <si>
    <t>79,3500</t>
  </si>
  <si>
    <t xml:space="preserve">    4 207      
    0</t>
  </si>
  <si>
    <t>41,3800</t>
  </si>
  <si>
    <t xml:space="preserve">    2 194      
    0</t>
  </si>
  <si>
    <r>
      <t xml:space="preserve">   20 386      </t>
    </r>
    <r>
      <rPr>
        <sz val="10"/>
        <rFont val="Arial"/>
        <family val="2"/>
        <charset val="204"/>
      </rPr>
      <t xml:space="preserve">
  2 746</t>
    </r>
  </si>
  <si>
    <t>Раздел №5 (C 27.0)</t>
  </si>
  <si>
    <t>214</t>
  </si>
  <si>
    <t xml:space="preserve">ГЭСН 13-6-3-1
нк.=80.00%
пр.=60.00%
</t>
  </si>
  <si>
    <t>2 994,0000</t>
  </si>
  <si>
    <r>
      <t xml:space="preserve">   142,15      </t>
    </r>
    <r>
      <rPr>
        <sz val="10"/>
        <rFont val="Arial"/>
        <family val="2"/>
        <charset val="204"/>
      </rPr>
      <t xml:space="preserve">
  142,15</t>
    </r>
  </si>
  <si>
    <r>
      <t xml:space="preserve">   425 585     </t>
    </r>
    <r>
      <rPr>
        <sz val="10"/>
        <rFont val="Arial"/>
        <family val="2"/>
        <charset val="204"/>
      </rPr>
      <t xml:space="preserve">
   425 585</t>
    </r>
  </si>
  <si>
    <r>
      <t xml:space="preserve">   340 468     </t>
    </r>
    <r>
      <rPr>
        <sz val="10"/>
        <rFont val="Arial"/>
        <family val="2"/>
        <charset val="204"/>
      </rPr>
      <t xml:space="preserve">
   255 351</t>
    </r>
  </si>
  <si>
    <r>
      <t xml:space="preserve">  2 694,60     </t>
    </r>
    <r>
      <rPr>
        <sz val="10"/>
        <rFont val="Arial"/>
        <family val="2"/>
        <charset val="204"/>
      </rPr>
      <t xml:space="preserve">
   0,00</t>
    </r>
  </si>
  <si>
    <t>215</t>
  </si>
  <si>
    <t xml:space="preserve">ГЭСН 13-6-4-1
нк.=80.00%
пр.=60.00%
</t>
  </si>
  <si>
    <r>
      <t xml:space="preserve">    16,88      </t>
    </r>
    <r>
      <rPr>
        <sz val="10"/>
        <rFont val="Arial"/>
        <family val="2"/>
        <charset val="204"/>
      </rPr>
      <t xml:space="preserve">
  15,79</t>
    </r>
  </si>
  <si>
    <r>
      <t xml:space="preserve">    1,08       </t>
    </r>
    <r>
      <rPr>
        <sz val="10"/>
        <rFont val="Arial"/>
        <family val="2"/>
        <charset val="204"/>
      </rPr>
      <t xml:space="preserve">
   0,00</t>
    </r>
  </si>
  <si>
    <r>
      <t xml:space="preserve">   50 530      </t>
    </r>
    <r>
      <rPr>
        <sz val="10"/>
        <rFont val="Arial"/>
        <family val="2"/>
        <charset val="204"/>
      </rPr>
      <t xml:space="preserve">
  47 287</t>
    </r>
  </si>
  <si>
    <r>
      <t xml:space="preserve">    3 243      </t>
    </r>
    <r>
      <rPr>
        <sz val="10"/>
        <rFont val="Arial"/>
        <family val="2"/>
        <charset val="204"/>
      </rPr>
      <t xml:space="preserve">
    0</t>
    </r>
  </si>
  <si>
    <r>
      <t xml:space="preserve">   37 830      </t>
    </r>
    <r>
      <rPr>
        <sz val="10"/>
        <rFont val="Arial"/>
        <family val="2"/>
        <charset val="204"/>
      </rPr>
      <t xml:space="preserve">
  28 372</t>
    </r>
  </si>
  <si>
    <r>
      <t xml:space="preserve">   299,40      </t>
    </r>
    <r>
      <rPr>
        <sz val="10"/>
        <rFont val="Arial"/>
        <family val="2"/>
        <charset val="204"/>
      </rPr>
      <t xml:space="preserve">
   0,00</t>
    </r>
  </si>
  <si>
    <t>216</t>
  </si>
  <si>
    <t xml:space="preserve">ГЭСН 13-7-1-2
нк.=80.00%
пр.=60.00%
</t>
  </si>
  <si>
    <t>29,9400</t>
  </si>
  <si>
    <r>
      <t xml:space="preserve">  2 989,20     </t>
    </r>
    <r>
      <rPr>
        <sz val="10"/>
        <rFont val="Arial"/>
        <family val="2"/>
        <charset val="204"/>
      </rPr>
      <t xml:space="preserve">
  1 475,14</t>
    </r>
  </si>
  <si>
    <r>
      <t xml:space="preserve">    25,01      </t>
    </r>
    <r>
      <rPr>
        <sz val="10"/>
        <rFont val="Arial"/>
        <family val="2"/>
        <charset val="204"/>
      </rPr>
      <t xml:space="preserve">
   2,00</t>
    </r>
  </si>
  <si>
    <r>
      <t xml:space="preserve">   89 497      </t>
    </r>
    <r>
      <rPr>
        <sz val="10"/>
        <rFont val="Arial"/>
        <family val="2"/>
        <charset val="204"/>
      </rPr>
      <t xml:space="preserve">
  44 166</t>
    </r>
  </si>
  <si>
    <r>
      <t xml:space="preserve">    749        </t>
    </r>
    <r>
      <rPr>
        <sz val="10"/>
        <rFont val="Arial"/>
        <family val="2"/>
        <charset val="204"/>
      </rPr>
      <t xml:space="preserve">
   60</t>
    </r>
  </si>
  <si>
    <r>
      <t xml:space="preserve">   35 380      </t>
    </r>
    <r>
      <rPr>
        <sz val="10"/>
        <rFont val="Arial"/>
        <family val="2"/>
        <charset val="204"/>
      </rPr>
      <t xml:space="preserve">
  26 535</t>
    </r>
  </si>
  <si>
    <r>
      <t xml:space="preserve">   271,86      </t>
    </r>
    <r>
      <rPr>
        <sz val="10"/>
        <rFont val="Arial"/>
        <family val="2"/>
        <charset val="204"/>
      </rPr>
      <t xml:space="preserve">
   0,30</t>
    </r>
  </si>
  <si>
    <t>217</t>
  </si>
  <si>
    <t xml:space="preserve">ГЭСН 13-3-2-4
нк.=80.00%
пр.=60.00%
</t>
  </si>
  <si>
    <t>20,6400</t>
  </si>
  <si>
    <r>
      <t xml:space="preserve">  1 207,38     </t>
    </r>
    <r>
      <rPr>
        <sz val="10"/>
        <rFont val="Arial"/>
        <family val="2"/>
        <charset val="204"/>
      </rPr>
      <t xml:space="preserve">
  1 046,97</t>
    </r>
  </si>
  <si>
    <r>
      <t xml:space="preserve">    48,74      </t>
    </r>
    <r>
      <rPr>
        <sz val="10"/>
        <rFont val="Arial"/>
        <family val="2"/>
        <charset val="204"/>
      </rPr>
      <t xml:space="preserve">
   2,00</t>
    </r>
  </si>
  <si>
    <r>
      <t xml:space="preserve">   24 920      </t>
    </r>
    <r>
      <rPr>
        <sz val="10"/>
        <rFont val="Arial"/>
        <family val="2"/>
        <charset val="204"/>
      </rPr>
      <t xml:space="preserve">
  21 610</t>
    </r>
  </si>
  <si>
    <r>
      <t xml:space="preserve">    1 006      </t>
    </r>
    <r>
      <rPr>
        <sz val="10"/>
        <rFont val="Arial"/>
        <family val="2"/>
        <charset val="204"/>
      </rPr>
      <t xml:space="preserve">
   41</t>
    </r>
  </si>
  <si>
    <r>
      <t xml:space="preserve">   17 321      </t>
    </r>
    <r>
      <rPr>
        <sz val="10"/>
        <rFont val="Arial"/>
        <family val="2"/>
        <charset val="204"/>
      </rPr>
      <t xml:space="preserve">
  12 990</t>
    </r>
  </si>
  <si>
    <r>
      <t xml:space="preserve">   109,60      </t>
    </r>
    <r>
      <rPr>
        <sz val="10"/>
        <rFont val="Arial"/>
        <family val="2"/>
        <charset val="204"/>
      </rPr>
      <t xml:space="preserve">
   0,21</t>
    </r>
  </si>
  <si>
    <t>218</t>
  </si>
  <si>
    <t>3.19.2.123</t>
  </si>
  <si>
    <t>0,4309</t>
  </si>
  <si>
    <t>219</t>
  </si>
  <si>
    <t xml:space="preserve">ГЭСН 13-3-4-26
нк.=80.00%
пр.=60.00%
</t>
  </si>
  <si>
    <r>
      <t xml:space="preserve">  1 482,54     </t>
    </r>
    <r>
      <rPr>
        <sz val="10"/>
        <rFont val="Arial"/>
        <family val="2"/>
        <charset val="204"/>
      </rPr>
      <t xml:space="preserve">
  1 296,38</t>
    </r>
  </si>
  <si>
    <r>
      <t xml:space="preserve">    70,28      </t>
    </r>
    <r>
      <rPr>
        <sz val="10"/>
        <rFont val="Arial"/>
        <family val="2"/>
        <charset val="204"/>
      </rPr>
      <t xml:space="preserve">
   4,00</t>
    </r>
  </si>
  <si>
    <r>
      <t xml:space="preserve">   30 600      </t>
    </r>
    <r>
      <rPr>
        <sz val="10"/>
        <rFont val="Arial"/>
        <family val="2"/>
        <charset val="204"/>
      </rPr>
      <t xml:space="preserve">
  26 757</t>
    </r>
  </si>
  <si>
    <r>
      <t xml:space="preserve">    1 451      </t>
    </r>
    <r>
      <rPr>
        <sz val="10"/>
        <rFont val="Arial"/>
        <family val="2"/>
        <charset val="204"/>
      </rPr>
      <t xml:space="preserve">
   83</t>
    </r>
  </si>
  <si>
    <r>
      <t xml:space="preserve">   21 472      </t>
    </r>
    <r>
      <rPr>
        <sz val="10"/>
        <rFont val="Arial"/>
        <family val="2"/>
        <charset val="204"/>
      </rPr>
      <t xml:space="preserve">
  16 104</t>
    </r>
  </si>
  <si>
    <r>
      <t xml:space="preserve">   158,10      </t>
    </r>
    <r>
      <rPr>
        <sz val="10"/>
        <rFont val="Arial"/>
        <family val="2"/>
        <charset val="204"/>
      </rPr>
      <t xml:space="preserve">
   0,41</t>
    </r>
  </si>
  <si>
    <t>220</t>
  </si>
  <si>
    <t>3.19.2.133</t>
  </si>
  <si>
    <t>1 006,4000</t>
  </si>
  <si>
    <t>172,53</t>
  </si>
  <si>
    <t xml:space="preserve"> 173 634</t>
  </si>
  <si>
    <t>221</t>
  </si>
  <si>
    <t>967,0000</t>
  </si>
  <si>
    <r>
      <t xml:space="preserve">   137 455     </t>
    </r>
    <r>
      <rPr>
        <sz val="10"/>
        <rFont val="Arial"/>
        <family val="2"/>
        <charset val="204"/>
      </rPr>
      <t xml:space="preserve">
   137 455</t>
    </r>
  </si>
  <si>
    <r>
      <t xml:space="preserve">   109 964     </t>
    </r>
    <r>
      <rPr>
        <sz val="10"/>
        <rFont val="Arial"/>
        <family val="2"/>
        <charset val="204"/>
      </rPr>
      <t xml:space="preserve">
  82 473</t>
    </r>
  </si>
  <si>
    <r>
      <t xml:space="preserve">   870,30      </t>
    </r>
    <r>
      <rPr>
        <sz val="10"/>
        <rFont val="Arial"/>
        <family val="2"/>
        <charset val="204"/>
      </rPr>
      <t xml:space="preserve">
   0,00</t>
    </r>
  </si>
  <si>
    <t>222</t>
  </si>
  <si>
    <r>
      <t xml:space="preserve">   16 320      </t>
    </r>
    <r>
      <rPr>
        <sz val="10"/>
        <rFont val="Arial"/>
        <family val="2"/>
        <charset val="204"/>
      </rPr>
      <t xml:space="preserve">
  15 273</t>
    </r>
  </si>
  <si>
    <r>
      <t xml:space="preserve">    1 047      </t>
    </r>
    <r>
      <rPr>
        <sz val="10"/>
        <rFont val="Arial"/>
        <family val="2"/>
        <charset val="204"/>
      </rPr>
      <t xml:space="preserve">
    0</t>
    </r>
  </si>
  <si>
    <r>
      <t xml:space="preserve">   12 218      </t>
    </r>
    <r>
      <rPr>
        <sz val="10"/>
        <rFont val="Arial"/>
        <family val="2"/>
        <charset val="204"/>
      </rPr>
      <t xml:space="preserve">
  9 164</t>
    </r>
  </si>
  <si>
    <r>
      <t xml:space="preserve">    96,70      </t>
    </r>
    <r>
      <rPr>
        <sz val="10"/>
        <rFont val="Arial"/>
        <family val="2"/>
        <charset val="204"/>
      </rPr>
      <t xml:space="preserve">
   0,00</t>
    </r>
  </si>
  <si>
    <t>223</t>
  </si>
  <si>
    <t>9,6700</t>
  </si>
  <si>
    <r>
      <t xml:space="preserve">   28 906      </t>
    </r>
    <r>
      <rPr>
        <sz val="10"/>
        <rFont val="Arial"/>
        <family val="2"/>
        <charset val="204"/>
      </rPr>
      <t xml:space="preserve">
  14 265</t>
    </r>
  </si>
  <si>
    <r>
      <t xml:space="preserve">    242        </t>
    </r>
    <r>
      <rPr>
        <sz val="10"/>
        <rFont val="Arial"/>
        <family val="2"/>
        <charset val="204"/>
      </rPr>
      <t xml:space="preserve">
   19</t>
    </r>
  </si>
  <si>
    <r>
      <t xml:space="preserve">   11 427      </t>
    </r>
    <r>
      <rPr>
        <sz val="10"/>
        <rFont val="Arial"/>
        <family val="2"/>
        <charset val="204"/>
      </rPr>
      <t xml:space="preserve">
  8 570</t>
    </r>
  </si>
  <si>
    <r>
      <t xml:space="preserve">    87,80      </t>
    </r>
    <r>
      <rPr>
        <sz val="10"/>
        <rFont val="Arial"/>
        <family val="2"/>
        <charset val="204"/>
      </rPr>
      <t xml:space="preserve">
   0,10</t>
    </r>
  </si>
  <si>
    <t>224</t>
  </si>
  <si>
    <r>
      <t xml:space="preserve">   11 675      </t>
    </r>
    <r>
      <rPr>
        <sz val="10"/>
        <rFont val="Arial"/>
        <family val="2"/>
        <charset val="204"/>
      </rPr>
      <t xml:space="preserve">
  10 124</t>
    </r>
  </si>
  <si>
    <r>
      <t xml:space="preserve">    471        </t>
    </r>
    <r>
      <rPr>
        <sz val="10"/>
        <rFont val="Arial"/>
        <family val="2"/>
        <charset val="204"/>
      </rPr>
      <t xml:space="preserve">
   19</t>
    </r>
  </si>
  <si>
    <r>
      <t xml:space="preserve">    8 115      </t>
    </r>
    <r>
      <rPr>
        <sz val="10"/>
        <rFont val="Arial"/>
        <family val="2"/>
        <charset val="204"/>
      </rPr>
      <t xml:space="preserve">
  6 086</t>
    </r>
  </si>
  <si>
    <r>
      <t xml:space="preserve">    51,35      </t>
    </r>
    <r>
      <rPr>
        <sz val="10"/>
        <rFont val="Arial"/>
        <family val="2"/>
        <charset val="204"/>
      </rPr>
      <t xml:space="preserve">
   0,10</t>
    </r>
  </si>
  <si>
    <t>225</t>
  </si>
  <si>
    <t>0,2014</t>
  </si>
  <si>
    <t>226</t>
  </si>
  <si>
    <t xml:space="preserve">ГЭСН 13-3-4-17
нк.=80.00%
пр.=60.00%
</t>
  </si>
  <si>
    <r>
      <t xml:space="preserve">  1 162,29     </t>
    </r>
    <r>
      <rPr>
        <sz val="10"/>
        <rFont val="Arial"/>
        <family val="2"/>
        <charset val="204"/>
      </rPr>
      <t xml:space="preserve">
  859,74</t>
    </r>
  </si>
  <si>
    <r>
      <t xml:space="preserve">   132,22      </t>
    </r>
    <r>
      <rPr>
        <sz val="10"/>
        <rFont val="Arial"/>
        <family val="2"/>
        <charset val="204"/>
      </rPr>
      <t xml:space="preserve">
   4,00</t>
    </r>
  </si>
  <si>
    <r>
      <t xml:space="preserve">   11 239      </t>
    </r>
    <r>
      <rPr>
        <sz val="10"/>
        <rFont val="Arial"/>
        <family val="2"/>
        <charset val="204"/>
      </rPr>
      <t xml:space="preserve">
  8 314</t>
    </r>
  </si>
  <si>
    <r>
      <t xml:space="preserve">    1 279      </t>
    </r>
    <r>
      <rPr>
        <sz val="10"/>
        <rFont val="Arial"/>
        <family val="2"/>
        <charset val="204"/>
      </rPr>
      <t xml:space="preserve">
   39</t>
    </r>
  </si>
  <si>
    <r>
      <t xml:space="preserve">    6 682      </t>
    </r>
    <r>
      <rPr>
        <sz val="10"/>
        <rFont val="Arial"/>
        <family val="2"/>
        <charset val="204"/>
      </rPr>
      <t xml:space="preserve">
  5 011</t>
    </r>
  </si>
  <si>
    <r>
      <t xml:space="preserve">    49,12      </t>
    </r>
    <r>
      <rPr>
        <sz val="10"/>
        <rFont val="Arial"/>
        <family val="2"/>
        <charset val="204"/>
      </rPr>
      <t xml:space="preserve">
   0,19</t>
    </r>
  </si>
  <si>
    <t>227</t>
  </si>
  <si>
    <t>3.19.1.42</t>
  </si>
  <si>
    <t>0,5106</t>
  </si>
  <si>
    <t xml:space="preserve"> 159 126,57</t>
  </si>
  <si>
    <t>81 250</t>
  </si>
  <si>
    <r>
      <t xml:space="preserve">  1 145 511    </t>
    </r>
    <r>
      <rPr>
        <sz val="10"/>
        <rFont val="Arial"/>
        <family val="2"/>
        <charset val="204"/>
      </rPr>
      <t xml:space="preserve">
   750 835</t>
    </r>
  </si>
  <si>
    <r>
      <t xml:space="preserve">    9 487      </t>
    </r>
    <r>
      <rPr>
        <sz val="10"/>
        <rFont val="Arial"/>
        <family val="2"/>
        <charset val="204"/>
      </rPr>
      <t xml:space="preserve">
   261</t>
    </r>
  </si>
  <si>
    <t xml:space="preserve">   600 877     
    0</t>
  </si>
  <si>
    <t>60,0000</t>
  </si>
  <si>
    <t xml:space="preserve">   450 658     
    0</t>
  </si>
  <si>
    <r>
      <t xml:space="preserve">  2 197 045    </t>
    </r>
    <r>
      <rPr>
        <sz val="10"/>
        <rFont val="Arial"/>
        <family val="2"/>
        <charset val="204"/>
      </rPr>
      <t xml:space="preserve">
   750 835</t>
    </r>
  </si>
  <si>
    <t>Раздел №6 (В 200.0)</t>
  </si>
  <si>
    <t>228</t>
  </si>
  <si>
    <t>3.8.99.148</t>
  </si>
  <si>
    <t>30,2100</t>
  </si>
  <si>
    <t>6 016,95</t>
  </si>
  <si>
    <t xml:space="preserve"> 181 772</t>
  </si>
  <si>
    <t>229</t>
  </si>
  <si>
    <t>-30,2100</t>
  </si>
  <si>
    <r>
      <t xml:space="preserve">   -11 500     </t>
    </r>
    <r>
      <rPr>
        <sz val="10"/>
        <rFont val="Arial"/>
        <family val="2"/>
        <charset val="204"/>
      </rPr>
      <t xml:space="preserve">
  - 918</t>
    </r>
  </si>
  <si>
    <r>
      <t xml:space="preserve">   -10 582     </t>
    </r>
    <r>
      <rPr>
        <sz val="10"/>
        <rFont val="Arial"/>
        <family val="2"/>
        <charset val="204"/>
      </rPr>
      <t xml:space="preserve">
  -2 474</t>
    </r>
  </si>
  <si>
    <r>
      <t xml:space="preserve">   -2 748      </t>
    </r>
    <r>
      <rPr>
        <sz val="10"/>
        <rFont val="Arial"/>
        <family val="2"/>
        <charset val="204"/>
      </rPr>
      <t xml:space="preserve">
  -1 764</t>
    </r>
  </si>
  <si>
    <r>
      <t xml:space="preserve">    -6,34      </t>
    </r>
    <r>
      <rPr>
        <sz val="10"/>
        <rFont val="Arial"/>
        <family val="2"/>
        <charset val="204"/>
      </rPr>
      <t xml:space="preserve">
  -12,37</t>
    </r>
  </si>
  <si>
    <t>230</t>
  </si>
  <si>
    <r>
      <t xml:space="preserve">   -18 979     </t>
    </r>
    <r>
      <rPr>
        <sz val="10"/>
        <rFont val="Arial"/>
        <family val="2"/>
        <charset val="204"/>
      </rPr>
      <t xml:space="preserve">
    0</t>
    </r>
  </si>
  <si>
    <r>
      <t xml:space="preserve">   151 293     </t>
    </r>
    <r>
      <rPr>
        <sz val="10"/>
        <rFont val="Arial"/>
        <family val="2"/>
        <charset val="204"/>
      </rPr>
      <t xml:space="preserve">
  - 918</t>
    </r>
  </si>
  <si>
    <r>
      <t xml:space="preserve">   -29 561     </t>
    </r>
    <r>
      <rPr>
        <sz val="10"/>
        <rFont val="Arial"/>
        <family val="2"/>
        <charset val="204"/>
      </rPr>
      <t xml:space="preserve">
  -2 474</t>
    </r>
  </si>
  <si>
    <t xml:space="preserve">   -2 748      
    0</t>
  </si>
  <si>
    <t xml:space="preserve">   -1 764      
    0</t>
  </si>
  <si>
    <r>
      <t xml:space="preserve">   146 782     </t>
    </r>
    <r>
      <rPr>
        <sz val="10"/>
        <rFont val="Arial"/>
        <family val="2"/>
        <charset val="204"/>
      </rPr>
      <t xml:space="preserve">
  - 918</t>
    </r>
  </si>
  <si>
    <r>
      <t xml:space="preserve">  76 314 762   </t>
    </r>
    <r>
      <rPr>
        <sz val="10"/>
        <rFont val="Arial"/>
        <family val="2"/>
        <charset val="204"/>
      </rPr>
      <t xml:space="preserve">
 6 394 166</t>
    </r>
  </si>
  <si>
    <r>
      <t xml:space="preserve">  15 232 847   </t>
    </r>
    <r>
      <rPr>
        <sz val="10"/>
        <rFont val="Arial"/>
        <family val="2"/>
        <charset val="204"/>
      </rPr>
      <t xml:space="preserve">
 2 783 129</t>
    </r>
  </si>
  <si>
    <t xml:space="preserve"> 146 782</t>
  </si>
  <si>
    <r>
      <t xml:space="preserve">  76 314 762   </t>
    </r>
    <r>
      <rPr>
        <sz val="10"/>
        <rFont val="Arial"/>
        <family val="2"/>
        <charset val="204"/>
      </rPr>
      <t xml:space="preserve">
    0</t>
    </r>
  </si>
  <si>
    <t>110,4000</t>
  </si>
  <si>
    <t xml:space="preserve">  10 131 282   
    0</t>
  </si>
  <si>
    <t>65,4900</t>
  </si>
  <si>
    <t xml:space="preserve">  6 009 778    
    0</t>
  </si>
  <si>
    <r>
      <t xml:space="preserve">  92 455 822 </t>
    </r>
    <r>
      <rPr>
        <sz val="10"/>
        <rFont val="Arial"/>
        <family val="2"/>
        <charset val="204"/>
      </rPr>
      <t xml:space="preserve">
    0</t>
    </r>
  </si>
  <si>
    <r>
      <t xml:space="preserve">  92 455 822   </t>
    </r>
    <r>
      <rPr>
        <sz val="10"/>
        <rFont val="Arial"/>
        <family val="2"/>
        <charset val="204"/>
      </rPr>
      <t xml:space="preserve">
 6 394 166</t>
    </r>
  </si>
  <si>
    <t>35 799,2100</t>
  </si>
  <si>
    <t>13 854,5100</t>
  </si>
  <si>
    <t>49 653,7200</t>
  </si>
  <si>
    <t>равно 10 минус 2 минус 3</t>
  </si>
  <si>
    <r>
      <t xml:space="preserve">   3      </t>
    </r>
    <r>
      <rPr>
        <sz val="10"/>
        <color rgb="FFFF0000"/>
        <rFont val="Arial"/>
        <family val="2"/>
        <charset val="204"/>
      </rPr>
      <t xml:space="preserve">
 </t>
    </r>
    <r>
      <rPr>
        <sz val="10"/>
        <rFont val="Arial"/>
        <family val="2"/>
        <charset val="204"/>
      </rPr>
      <t xml:space="preserve"> 4</t>
    </r>
  </si>
  <si>
    <r>
      <t xml:space="preserve">  12     </t>
    </r>
    <r>
      <rPr>
        <sz val="10"/>
        <color rgb="FFFF0000"/>
        <rFont val="Arial"/>
        <family val="2"/>
        <charset val="204"/>
      </rPr>
      <t xml:space="preserve">
4</t>
    </r>
  </si>
  <si>
    <r>
      <t xml:space="preserve">  5    </t>
    </r>
    <r>
      <rPr>
        <sz val="10"/>
        <color rgb="FFFF0000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 xml:space="preserve"> 2</t>
    </r>
  </si>
  <si>
    <t>10
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</si>
</sst>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8" x14ac:knownFonts="1"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.5"/>
      <name val="Arial cyr"/>
      <family val="2"/>
      <charset val="204"/>
    </font>
    <font>
      <sz val="8.5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9.5"/>
      <name val="Arial cyr"/>
      <family val="2"/>
      <charset val="204"/>
    </font>
    <font>
      <b/>
      <sz val="8.5"/>
      <name val="Arial cyr"/>
      <family val="2"/>
      <charset val="204"/>
    </font>
    <font>
      <u/>
      <sz val="10"/>
      <name val="Arial CYR"/>
      <family val="2"/>
      <charset val="204"/>
    </font>
    <font>
      <b/>
      <sz val="9"/>
      <name val="Arial cyr"/>
      <family val="2"/>
      <charset val="204"/>
    </font>
    <font>
      <sz val="10"/>
      <name val="Arial Cyr"/>
      <charset val="204"/>
    </font>
    <font>
      <u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4" xfId="1" applyFill="1" applyBorder="1" applyAlignment="1">
      <alignment horizontal="center" vertical="top"/>
    </xf>
    <xf numFmtId="0" fontId="1" fillId="0" borderId="4" xfId="1" applyFill="1" applyBorder="1" applyAlignment="1">
      <alignment horizontal="left" vertical="top" wrapText="1"/>
    </xf>
    <xf numFmtId="0" fontId="14" fillId="0" borderId="4" xfId="1" applyFont="1" applyFill="1" applyBorder="1" applyAlignment="1">
      <alignment horizontal="left" vertical="top" wrapText="1"/>
    </xf>
    <xf numFmtId="164" fontId="1" fillId="0" borderId="4" xfId="1" applyNumberFormat="1" applyFont="1" applyFill="1" applyBorder="1" applyAlignment="1">
      <alignment horizontal="center" vertical="top" wrapText="1"/>
    </xf>
    <xf numFmtId="4" fontId="1" fillId="0" borderId="4" xfId="1" applyNumberFormat="1" applyFont="1" applyFill="1" applyBorder="1" applyAlignment="1">
      <alignment horizontal="center" vertical="top" wrapText="1"/>
    </xf>
    <xf numFmtId="3" fontId="1" fillId="0" borderId="4" xfId="1" applyNumberFormat="1" applyFont="1" applyFill="1" applyBorder="1" applyAlignment="1">
      <alignment horizontal="center" vertical="top" wrapText="1"/>
    </xf>
    <xf numFmtId="0" fontId="5" fillId="0" borderId="0" xfId="1" applyFont="1" applyFill="1"/>
    <xf numFmtId="164" fontId="5" fillId="0" borderId="0" xfId="1" applyNumberFormat="1" applyFont="1" applyFill="1" applyAlignment="1">
      <alignment horizontal="left" vertical="top" wrapText="1"/>
    </xf>
    <xf numFmtId="4" fontId="15" fillId="0" borderId="4" xfId="1" applyNumberFormat="1" applyFont="1" applyFill="1" applyBorder="1" applyAlignment="1">
      <alignment horizontal="center" vertical="top" wrapText="1"/>
    </xf>
    <xf numFmtId="3" fontId="15" fillId="0" borderId="4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164" fontId="3" fillId="0" borderId="0" xfId="1" applyNumberFormat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/>
    <xf numFmtId="0" fontId="5" fillId="0" borderId="0" xfId="1" applyFont="1" applyFill="1" applyAlignment="1">
      <alignment vertical="top"/>
    </xf>
    <xf numFmtId="2" fontId="8" fillId="0" borderId="0" xfId="1" applyNumberFormat="1" applyFont="1" applyFill="1" applyAlignment="1">
      <alignment horizontal="center" wrapText="1"/>
    </xf>
    <xf numFmtId="0" fontId="9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left" wrapText="1"/>
    </xf>
    <xf numFmtId="164" fontId="11" fillId="0" borderId="0" xfId="1" applyNumberFormat="1" applyFont="1" applyFill="1" applyAlignment="1">
      <alignment wrapText="1"/>
    </xf>
    <xf numFmtId="0" fontId="12" fillId="0" borderId="0" xfId="1" applyFont="1" applyFill="1" applyAlignment="1">
      <alignment wrapText="1"/>
    </xf>
    <xf numFmtId="0" fontId="5" fillId="0" borderId="0" xfId="1" applyFont="1" applyFill="1" applyAlignment="1">
      <alignment horizontal="left"/>
    </xf>
    <xf numFmtId="0" fontId="12" fillId="0" borderId="0" xfId="1" applyFont="1" applyFill="1" applyAlignment="1">
      <alignment horizontal="left" wrapText="1"/>
    </xf>
    <xf numFmtId="0" fontId="5" fillId="0" borderId="0" xfId="1" applyFont="1" applyFill="1" applyAlignment="1">
      <alignment horizontal="left" wrapText="1"/>
    </xf>
    <xf numFmtId="0" fontId="11" fillId="0" borderId="0" xfId="1" applyFont="1" applyFill="1" applyBorder="1" applyAlignment="1">
      <alignment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1" fillId="0" borderId="3" xfId="1" applyFill="1" applyBorder="1" applyAlignment="1">
      <alignment horizontal="center" vertical="top"/>
    </xf>
    <xf numFmtId="0" fontId="1" fillId="0" borderId="3" xfId="1" applyFill="1" applyBorder="1" applyAlignment="1">
      <alignment horizontal="left" vertical="top" wrapText="1"/>
    </xf>
    <xf numFmtId="0" fontId="14" fillId="0" borderId="3" xfId="1" applyFont="1" applyFill="1" applyBorder="1" applyAlignment="1">
      <alignment horizontal="left" vertical="top" wrapText="1"/>
    </xf>
    <xf numFmtId="164" fontId="1" fillId="0" borderId="3" xfId="1" applyNumberFormat="1" applyFont="1" applyFill="1" applyBorder="1" applyAlignment="1">
      <alignment horizontal="center" vertical="top" wrapText="1"/>
    </xf>
    <xf numFmtId="4" fontId="15" fillId="0" borderId="3" xfId="1" applyNumberFormat="1" applyFont="1" applyFill="1" applyBorder="1" applyAlignment="1">
      <alignment horizontal="center" vertical="top" wrapText="1"/>
    </xf>
    <xf numFmtId="3" fontId="15" fillId="0" borderId="3" xfId="1" applyNumberFormat="1" applyFont="1" applyFill="1" applyBorder="1" applyAlignment="1">
      <alignment horizontal="center" vertical="top" wrapText="1"/>
    </xf>
    <xf numFmtId="0" fontId="1" fillId="0" borderId="4" xfId="1" applyFont="1" applyFill="1" applyBorder="1" applyAlignment="1">
      <alignment horizontal="center" vertical="top"/>
    </xf>
    <xf numFmtId="0" fontId="1" fillId="0" borderId="4" xfId="1" applyFont="1" applyFill="1" applyBorder="1" applyAlignment="1">
      <alignment horizontal="left" vertical="top" wrapText="1"/>
    </xf>
    <xf numFmtId="164" fontId="5" fillId="0" borderId="0" xfId="1" applyNumberFormat="1" applyFont="1" applyFill="1" applyAlignment="1">
      <alignment wrapText="1"/>
    </xf>
    <xf numFmtId="4" fontId="1" fillId="0" borderId="3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0" fontId="1" fillId="0" borderId="5" xfId="1" applyFill="1" applyBorder="1" applyAlignment="1">
      <alignment horizontal="center" vertical="top"/>
    </xf>
    <xf numFmtId="0" fontId="1" fillId="0" borderId="5" xfId="1" applyFill="1" applyBorder="1" applyAlignment="1">
      <alignment horizontal="left" vertical="top" wrapText="1"/>
    </xf>
    <xf numFmtId="0" fontId="14" fillId="0" borderId="5" xfId="1" applyFont="1" applyFill="1" applyBorder="1" applyAlignment="1">
      <alignment horizontal="left" vertical="top" wrapText="1"/>
    </xf>
    <xf numFmtId="164" fontId="1" fillId="0" borderId="5" xfId="1" applyNumberFormat="1" applyFont="1" applyFill="1" applyBorder="1" applyAlignment="1">
      <alignment horizontal="center" vertical="top" wrapText="1"/>
    </xf>
    <xf numFmtId="4" fontId="1" fillId="0" borderId="5" xfId="1" applyNumberFormat="1" applyFont="1" applyFill="1" applyBorder="1" applyAlignment="1">
      <alignment horizontal="center" vertical="top" wrapText="1"/>
    </xf>
    <xf numFmtId="3" fontId="1" fillId="0" borderId="5" xfId="1" applyNumberFormat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center" wrapText="1"/>
    </xf>
    <xf numFmtId="0" fontId="6" fillId="0" borderId="0" xfId="1" applyFont="1" applyFill="1" applyAlignment="1">
      <alignment vertical="top" wrapText="1"/>
    </xf>
    <xf numFmtId="0" fontId="7" fillId="0" borderId="0" xfId="1" applyFont="1" applyFill="1" applyAlignment="1">
      <alignment horizontal="justify" vertical="top" wrapText="1"/>
    </xf>
    <xf numFmtId="0" fontId="7" fillId="0" borderId="0" xfId="1" applyFont="1" applyFill="1" applyAlignment="1">
      <alignment horizontal="left" vertical="top" wrapText="1"/>
    </xf>
    <xf numFmtId="0" fontId="8" fillId="0" borderId="0" xfId="1" applyFont="1" applyFill="1" applyAlignment="1">
      <alignment horizontal="center" vertical="top" wrapText="1"/>
    </xf>
    <xf numFmtId="0" fontId="9" fillId="0" borderId="0" xfId="1" applyFont="1" applyFill="1" applyAlignment="1">
      <alignment horizontal="center" vertical="top" wrapText="1"/>
    </xf>
    <xf numFmtId="11" fontId="10" fillId="0" borderId="0" xfId="1" applyNumberFormat="1" applyFont="1" applyFill="1" applyAlignment="1">
      <alignment horizontal="left" vertical="top" wrapText="1"/>
    </xf>
    <xf numFmtId="11" fontId="1" fillId="0" borderId="0" xfId="1" applyNumberFormat="1" applyFill="1" applyAlignment="1">
      <alignment horizontal="left" vertical="top" wrapText="1"/>
    </xf>
    <xf numFmtId="0" fontId="6" fillId="0" borderId="1" xfId="1" applyFont="1" applyFill="1" applyBorder="1" applyAlignment="1">
      <alignment horizontal="left" wrapText="1"/>
    </xf>
    <xf numFmtId="0" fontId="1" fillId="0" borderId="1" xfId="1" applyFill="1" applyBorder="1" applyAlignment="1">
      <alignment horizontal="left" wrapText="1"/>
    </xf>
    <xf numFmtId="0" fontId="13" fillId="0" borderId="1" xfId="1" applyFont="1" applyFill="1" applyBorder="1" applyAlignment="1">
      <alignment horizontal="right" wrapText="1"/>
    </xf>
    <xf numFmtId="0" fontId="13" fillId="0" borderId="1" xfId="1" applyFont="1" applyFill="1" applyBorder="1" applyAlignment="1">
      <alignment horizontal="right"/>
    </xf>
    <xf numFmtId="0" fontId="8" fillId="0" borderId="2" xfId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wrapText="1"/>
    </xf>
    <xf numFmtId="164" fontId="8" fillId="0" borderId="3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/>
    <xf numFmtId="4" fontId="5" fillId="0" borderId="0" xfId="1" applyNumberFormat="1" applyFont="1" applyFill="1" applyAlignment="1">
      <alignment wrapText="1"/>
    </xf>
    <xf numFmtId="4" fontId="5" fillId="0" borderId="0" xfId="1" applyNumberFormat="1" applyFont="1" applyFill="1"/>
    <xf numFmtId="4" fontId="4" fillId="0" borderId="0" xfId="1" applyNumberFormat="1" applyFont="1" applyFill="1" applyAlignment="1">
      <alignment vertical="top"/>
    </xf>
    <xf numFmtId="4" fontId="5" fillId="0" borderId="0" xfId="1" applyNumberFormat="1" applyFont="1" applyFill="1" applyAlignment="1">
      <alignment vertical="top" wrapText="1"/>
    </xf>
    <xf numFmtId="4" fontId="5" fillId="0" borderId="0" xfId="1" applyNumberFormat="1" applyFont="1" applyFill="1" applyAlignment="1">
      <alignment vertical="top"/>
    </xf>
    <xf numFmtId="4" fontId="17" fillId="2" borderId="4" xfId="1" applyNumberFormat="1" applyFont="1" applyFill="1" applyBorder="1" applyAlignment="1">
      <alignment horizontal="center" vertical="top" wrapText="1"/>
    </xf>
    <xf numFmtId="4" fontId="4" fillId="2" borderId="0" xfId="1" applyNumberFormat="1" applyFont="1" applyFill="1" applyAlignment="1">
      <alignment horizontal="center" vertical="center"/>
    </xf>
    <xf numFmtId="4" fontId="17" fillId="0" borderId="4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7 18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318</xdr:row>
      <xdr:rowOff>0</xdr:rowOff>
    </xdr:from>
    <xdr:to>
      <xdr:col>6</xdr:col>
      <xdr:colOff>180975</xdr:colOff>
      <xdr:row>319</xdr:row>
      <xdr:rowOff>66675</xdr:rowOff>
    </xdr:to>
    <xdr:pic>
      <xdr:nvPicPr>
        <xdr:cNvPr id="2" name="Рисунок 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98815325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318</xdr:row>
      <xdr:rowOff>0</xdr:rowOff>
    </xdr:from>
    <xdr:to>
      <xdr:col>6</xdr:col>
      <xdr:colOff>342900</xdr:colOff>
      <xdr:row>319</xdr:row>
      <xdr:rowOff>66675</xdr:rowOff>
    </xdr:to>
    <xdr:pic>
      <xdr:nvPicPr>
        <xdr:cNvPr id="3" name="Рисунок 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199463025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8011\&#1055;&#1056;&#1054;&#1045;&#1050;&#1058;%20&#1050;&#1054;&#1056;&#1056;&#1045;&#1050;&#1058;&#1048;&#1056;&#1054;&#1042;&#1050;&#1040;%20&#1085;&#1072;%2015.04.2010\&#1058;&#1086;&#1084;%2011.1%20&#1048;&#1079;&#1084;.3%20(&#1047;&#1072;&#1084;.)\&#1058;&#1086;&#1084;%2011.1%20&#1048;&#1079;&#1084;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Титульный лист"/>
      <sheetName val="Содержание"/>
      <sheetName val="Состав проекта"/>
      <sheetName val="Пояснительная записка"/>
      <sheetName val="Показатели единичной стоимости"/>
      <sheetName val="Сводный сметный расчет стоимос"/>
      <sheetName val="Первоначальная расчистка от сн"/>
      <sheetName val="Затраты на техническую инвента"/>
      <sheetName val="Плата за выбросы загрязняющих "/>
      <sheetName val="Пусконаладочные работы вхолост"/>
      <sheetName val="Осуществление работ вахтовым м"/>
      <sheetName val="Перевозка рабочих, проживающих"/>
      <sheetName val="Проведение специальных меропри"/>
      <sheetName val="Перебазирование строительно-мо"/>
      <sheetName val="Плата за размещение отходов"/>
      <sheetName val="Плата за неорганизованный сбро"/>
      <sheetName val="Плата за пользование поверхнос"/>
      <sheetName val="Сводная смета на ПИР в ценах н"/>
      <sheetName val="сводка  01.01.2001г."/>
      <sheetName val="Экспертиза проекта"/>
      <sheetName val="Оборудование не требующее монт"/>
      <sheetName val="Затраты за счет средств эксплу"/>
      <sheetName val="Сводная выборка ресурсов"/>
      <sheetName val="9-1-1  5516951"/>
      <sheetName val="9-1-2  5516952"/>
      <sheetName val="9-1-3  5516953"/>
      <sheetName val="9-1-4  5516954"/>
      <sheetName val="9-1-5  5516955"/>
      <sheetName val="9-1-6  5516956"/>
      <sheetName val="9-1-7  5516957"/>
      <sheetName val="9-1-8  5516958"/>
      <sheetName val="9-1-9  5516959"/>
      <sheetName val="9-1-10  5516960"/>
      <sheetName val="9-1-11  5516961"/>
      <sheetName val="9-1-12  5516962"/>
      <sheetName val="9-1-13  5516963"/>
      <sheetName val="9-1-14  5516964"/>
      <sheetName val="9-1-15  5516965"/>
      <sheetName val="9-1-16  3703073"/>
      <sheetName val="9-1-17  3703074"/>
      <sheetName val="9-1-18  3703075"/>
      <sheetName val="9-1-19  3703076"/>
      <sheetName val="9-1-20  3703077"/>
      <sheetName val="9-1-21  5516966"/>
      <sheetName val="9-1-22  5516967"/>
      <sheetName val="9-1-23  5516968"/>
      <sheetName val="9-1-24  5516969"/>
      <sheetName val="9-1-25  5516971"/>
      <sheetName val="9-1-26  5516970"/>
      <sheetName val="9-1-27  5516972"/>
      <sheetName val="9-1-28  5516973"/>
      <sheetName val="9-1-29  5516974"/>
      <sheetName val="9-1-30  5516975"/>
      <sheetName val="9-1-31  5516976"/>
      <sheetName val="9-1-32  5516977"/>
      <sheetName val="9-1-33  5516978"/>
      <sheetName val="9-1-34  5516979"/>
      <sheetName val="9-1-35  5516980"/>
      <sheetName val="9-1-36  5516981"/>
      <sheetName val="9-1-37  5516982"/>
      <sheetName val="9-1-38  5516983"/>
      <sheetName val="9-1-39  7015662"/>
      <sheetName val="9-1-40  5516984"/>
      <sheetName val="9-1-41  5516985"/>
      <sheetName val="9-1-42  5516986"/>
      <sheetName val="9-1-43  5516987"/>
      <sheetName val="9-1-44  5516988"/>
      <sheetName val="9-1-45  5516989"/>
      <sheetName val="9-1-46  1403872"/>
      <sheetName val="9-1-47  1403873"/>
      <sheetName val="9-1-48  1304750"/>
      <sheetName val="9-1-49  1304751"/>
      <sheetName val="9-1-50  5516990"/>
      <sheetName val="9-2-1  1403874"/>
      <sheetName val="15-1-1  1403875"/>
      <sheetName val="15-1-2  1403876"/>
      <sheetName val="15-1-3  1403877"/>
      <sheetName val="15-1-4  1505100"/>
      <sheetName val="15-2-1  1903480"/>
      <sheetName val="Письмо ООО Газпром добыча Ямбу"/>
      <sheetName val="Письмо УОМ ООО Газпром добыча "/>
      <sheetName val="Лист2"/>
      <sheetName val="Письмо ОАО Газпром от 20.01.20"/>
      <sheetName val="Письмо ОАО Газпром от 30.08.20"/>
      <sheetName val="Лист2 (2)"/>
      <sheetName val="Расчет количества дней со скор"/>
      <sheetName val="Сопоставительная таблица измен"/>
      <sheetName val="Перечень сметной документа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79998168889431442"/>
    <pageSetUpPr autoPageBreaks="0" fitToPage="1"/>
  </sheetPr>
  <dimension ref="A1:AA334"/>
  <sheetViews>
    <sheetView tabSelected="1" view="pageBreakPreview" topLeftCell="B1" zoomScaleNormal="90" zoomScaleSheetLayoutView="100" workbookViewId="0">
      <selection activeCell="K27" sqref="K27"/>
    </sheetView>
  </sheetViews>
  <sheetFormatPr defaultRowHeight="12.75" x14ac:dyDescent="0.2"/>
  <cols>
    <col min="1" max="1" width="6.140625" style="12" customWidth="1"/>
    <col min="2" max="2" width="17.7109375" style="12" customWidth="1"/>
    <col min="3" max="3" width="8.28515625" style="12" customWidth="1"/>
    <col min="4" max="4" width="14.7109375" style="13" customWidth="1"/>
    <col min="5" max="5" width="16" style="12" customWidth="1"/>
    <col min="6" max="6" width="14.7109375" style="12" customWidth="1"/>
    <col min="7" max="7" width="14.85546875" style="12" customWidth="1"/>
    <col min="8" max="8" width="14.28515625" style="12" customWidth="1"/>
    <col min="9" max="9" width="14.5703125" style="12" customWidth="1"/>
    <col min="10" max="10" width="13.28515625" style="15" customWidth="1"/>
    <col min="11" max="11" width="19.85546875" style="66" customWidth="1"/>
    <col min="12" max="12" width="24.140625" style="67" customWidth="1"/>
    <col min="13" max="15" width="9.140625" style="68"/>
    <col min="16" max="26" width="9.140625" style="7"/>
    <col min="27" max="27" width="72.7109375" style="8" customWidth="1"/>
    <col min="28" max="16384" width="9.140625" style="7"/>
  </cols>
  <sheetData>
    <row r="1" spans="1:27" ht="3" customHeight="1" x14ac:dyDescent="0.2">
      <c r="A1" s="50"/>
      <c r="B1" s="50"/>
      <c r="G1" s="14"/>
      <c r="H1" s="14"/>
    </row>
    <row r="2" spans="1:27" ht="3" customHeight="1" x14ac:dyDescent="0.2"/>
    <row r="3" spans="1:27" s="16" customFormat="1" ht="3" customHeight="1" x14ac:dyDescent="0.2">
      <c r="A3" s="51"/>
      <c r="B3" s="51"/>
      <c r="C3" s="52"/>
      <c r="D3" s="52"/>
      <c r="E3" s="52"/>
      <c r="F3" s="52"/>
      <c r="G3" s="52"/>
      <c r="H3" s="52"/>
      <c r="I3" s="52"/>
      <c r="J3" s="52"/>
      <c r="K3" s="69"/>
      <c r="L3" s="70"/>
      <c r="M3" s="71"/>
      <c r="N3" s="71"/>
      <c r="O3" s="71"/>
      <c r="AA3" s="8"/>
    </row>
    <row r="4" spans="1:27" ht="3" customHeight="1" x14ac:dyDescent="0.2"/>
    <row r="5" spans="1:27" ht="3" customHeight="1" x14ac:dyDescent="0.2">
      <c r="A5" s="51"/>
      <c r="B5" s="51"/>
      <c r="C5" s="53"/>
      <c r="D5" s="53"/>
      <c r="E5" s="53"/>
      <c r="F5" s="53"/>
      <c r="G5" s="53"/>
      <c r="H5" s="53"/>
      <c r="I5" s="53"/>
      <c r="J5" s="53"/>
    </row>
    <row r="6" spans="1:27" ht="3" customHeight="1" x14ac:dyDescent="0.2">
      <c r="A6" s="17"/>
      <c r="B6" s="54"/>
      <c r="C6" s="54"/>
      <c r="D6" s="54"/>
      <c r="E6" s="54"/>
      <c r="F6" s="54"/>
      <c r="G6" s="54"/>
      <c r="H6" s="54"/>
      <c r="I6" s="54"/>
    </row>
    <row r="7" spans="1:27" ht="3" customHeight="1" x14ac:dyDescent="0.25">
      <c r="A7" s="18"/>
      <c r="B7" s="55"/>
      <c r="C7" s="55"/>
      <c r="D7" s="55"/>
      <c r="E7" s="55"/>
      <c r="F7" s="55"/>
      <c r="G7" s="55"/>
      <c r="H7" s="55"/>
      <c r="I7" s="55"/>
    </row>
    <row r="8" spans="1:27" ht="3" customHeight="1" x14ac:dyDescent="0.2"/>
    <row r="9" spans="1:27" ht="3" customHeight="1" x14ac:dyDescent="0.2">
      <c r="A9" s="51"/>
      <c r="B9" s="51"/>
      <c r="C9" s="56"/>
      <c r="D9" s="56"/>
      <c r="E9" s="57"/>
      <c r="F9" s="57"/>
      <c r="G9" s="57"/>
      <c r="H9" s="57"/>
      <c r="I9" s="19"/>
      <c r="J9" s="19"/>
    </row>
    <row r="10" spans="1:27" ht="3" customHeight="1" x14ac:dyDescent="0.2">
      <c r="D10" s="20"/>
      <c r="E10" s="21"/>
      <c r="F10" s="11"/>
      <c r="G10" s="11"/>
      <c r="H10" s="11"/>
      <c r="I10" s="22"/>
      <c r="J10" s="22"/>
    </row>
    <row r="11" spans="1:27" ht="3" customHeight="1" x14ac:dyDescent="0.2">
      <c r="D11" s="20"/>
      <c r="E11" s="21"/>
      <c r="F11" s="11"/>
      <c r="G11" s="11"/>
      <c r="H11" s="11"/>
      <c r="I11" s="22"/>
      <c r="J11" s="22"/>
    </row>
    <row r="12" spans="1:27" ht="3" customHeight="1" x14ac:dyDescent="0.2">
      <c r="D12" s="20"/>
      <c r="E12" s="21"/>
      <c r="F12" s="11"/>
      <c r="G12" s="11"/>
      <c r="H12" s="11"/>
      <c r="I12" s="22"/>
      <c r="J12" s="22"/>
    </row>
    <row r="13" spans="1:27" ht="3" customHeight="1" x14ac:dyDescent="0.2">
      <c r="D13" s="20"/>
      <c r="E13" s="23"/>
      <c r="F13" s="24"/>
      <c r="G13" s="24"/>
      <c r="H13" s="11"/>
      <c r="I13" s="22"/>
      <c r="J13" s="22"/>
    </row>
    <row r="14" spans="1:27" ht="3" customHeight="1" x14ac:dyDescent="0.2">
      <c r="D14" s="20"/>
      <c r="E14" s="21"/>
      <c r="F14" s="11"/>
      <c r="G14" s="11"/>
      <c r="H14" s="11"/>
      <c r="I14" s="22"/>
      <c r="J14" s="22"/>
    </row>
    <row r="15" spans="1:27" ht="3" customHeight="1" x14ac:dyDescent="0.2">
      <c r="D15" s="20"/>
      <c r="E15" s="21"/>
      <c r="F15" s="11"/>
      <c r="G15" s="11"/>
      <c r="H15" s="11"/>
      <c r="I15" s="22"/>
      <c r="J15" s="22"/>
    </row>
    <row r="16" spans="1:27" ht="3" customHeight="1" x14ac:dyDescent="0.2"/>
    <row r="17" spans="1:16" ht="3" customHeight="1" x14ac:dyDescent="0.2">
      <c r="A17" s="58"/>
      <c r="B17" s="58"/>
      <c r="C17" s="58"/>
      <c r="D17" s="58"/>
      <c r="E17" s="59"/>
      <c r="F17" s="59"/>
      <c r="G17" s="25"/>
      <c r="H17" s="25"/>
      <c r="I17" s="60"/>
      <c r="J17" s="61"/>
    </row>
    <row r="18" spans="1:16" ht="3" customHeight="1" x14ac:dyDescent="0.2">
      <c r="A18" s="62"/>
      <c r="B18" s="62"/>
      <c r="C18" s="62"/>
      <c r="D18" s="63"/>
      <c r="E18" s="62"/>
      <c r="F18" s="62"/>
      <c r="G18" s="62"/>
      <c r="H18" s="62"/>
      <c r="I18" s="62"/>
      <c r="J18" s="62"/>
    </row>
    <row r="19" spans="1:16" ht="31.5" customHeight="1" x14ac:dyDescent="0.2">
      <c r="A19" s="62"/>
      <c r="B19" s="62"/>
      <c r="C19" s="62"/>
      <c r="D19" s="63"/>
      <c r="E19" s="26" t="s">
        <v>0</v>
      </c>
      <c r="F19" s="26" t="s">
        <v>1</v>
      </c>
      <c r="G19" s="26" t="s">
        <v>0</v>
      </c>
      <c r="H19" s="26" t="s">
        <v>1</v>
      </c>
      <c r="I19" s="64"/>
      <c r="J19" s="62"/>
    </row>
    <row r="20" spans="1:16" ht="42" customHeight="1" x14ac:dyDescent="0.2">
      <c r="A20" s="28"/>
      <c r="B20" s="28"/>
      <c r="C20" s="28"/>
      <c r="D20" s="65"/>
      <c r="E20" s="27" t="s">
        <v>2</v>
      </c>
      <c r="F20" s="27" t="s">
        <v>3</v>
      </c>
      <c r="G20" s="27" t="s">
        <v>2</v>
      </c>
      <c r="H20" s="27" t="s">
        <v>3</v>
      </c>
      <c r="I20" s="28" t="s">
        <v>4</v>
      </c>
      <c r="J20" s="28" t="s">
        <v>5</v>
      </c>
    </row>
    <row r="21" spans="1:16" x14ac:dyDescent="0.2">
      <c r="A21" s="29">
        <v>1</v>
      </c>
      <c r="B21" s="29">
        <v>2</v>
      </c>
      <c r="C21" s="29"/>
      <c r="D21" s="30">
        <v>4</v>
      </c>
      <c r="E21" s="29">
        <v>5</v>
      </c>
      <c r="F21" s="29">
        <v>6</v>
      </c>
      <c r="G21" s="29">
        <v>7</v>
      </c>
      <c r="H21" s="29">
        <v>8</v>
      </c>
      <c r="I21" s="31">
        <v>9</v>
      </c>
      <c r="J21" s="32">
        <v>10</v>
      </c>
    </row>
    <row r="22" spans="1:16" ht="25.5" x14ac:dyDescent="0.2">
      <c r="A22" s="33" t="s">
        <v>6</v>
      </c>
      <c r="B22" s="34" t="s">
        <v>7</v>
      </c>
      <c r="C22" s="35"/>
      <c r="D22" s="36" t="s">
        <v>6</v>
      </c>
      <c r="E22" s="37" t="s">
        <v>6</v>
      </c>
      <c r="F22" s="37" t="s">
        <v>6</v>
      </c>
      <c r="G22" s="38" t="s">
        <v>6</v>
      </c>
      <c r="H22" s="38" t="s">
        <v>6</v>
      </c>
      <c r="I22" s="38" t="s">
        <v>6</v>
      </c>
      <c r="J22" s="37" t="s">
        <v>6</v>
      </c>
    </row>
    <row r="23" spans="1:16" x14ac:dyDescent="0.2">
      <c r="A23" s="1" t="s">
        <v>6</v>
      </c>
      <c r="B23" s="2" t="s">
        <v>8</v>
      </c>
      <c r="C23" s="3"/>
      <c r="D23" s="4" t="s">
        <v>6</v>
      </c>
      <c r="E23" s="9" t="s">
        <v>6</v>
      </c>
      <c r="F23" s="9" t="s">
        <v>6</v>
      </c>
      <c r="G23" s="10" t="s">
        <v>6</v>
      </c>
      <c r="H23" s="10" t="s">
        <v>6</v>
      </c>
      <c r="I23" s="10" t="s">
        <v>6</v>
      </c>
      <c r="J23" s="9" t="s">
        <v>6</v>
      </c>
    </row>
    <row r="24" spans="1:16" x14ac:dyDescent="0.2">
      <c r="A24" s="1" t="s">
        <v>6</v>
      </c>
      <c r="B24" s="2" t="s">
        <v>6</v>
      </c>
      <c r="C24" s="3"/>
      <c r="D24" s="4" t="s">
        <v>6</v>
      </c>
      <c r="E24" s="9" t="s">
        <v>6</v>
      </c>
      <c r="F24" s="9" t="s">
        <v>6</v>
      </c>
      <c r="G24" s="10" t="s">
        <v>6</v>
      </c>
      <c r="H24" s="10" t="s">
        <v>6</v>
      </c>
      <c r="I24" s="10" t="s">
        <v>6</v>
      </c>
      <c r="J24" s="9" t="s">
        <v>6</v>
      </c>
    </row>
    <row r="25" spans="1:16" x14ac:dyDescent="0.2">
      <c r="A25" s="1" t="s">
        <v>6</v>
      </c>
      <c r="B25" s="2" t="s">
        <v>6</v>
      </c>
      <c r="C25" s="3"/>
      <c r="D25" s="4" t="s">
        <v>6</v>
      </c>
      <c r="E25" s="9" t="s">
        <v>6</v>
      </c>
      <c r="F25" s="9" t="s">
        <v>6</v>
      </c>
      <c r="G25" s="10" t="s">
        <v>6</v>
      </c>
      <c r="H25" s="10" t="s">
        <v>6</v>
      </c>
      <c r="I25" s="10" t="s">
        <v>6</v>
      </c>
      <c r="J25" s="9" t="s">
        <v>6</v>
      </c>
    </row>
    <row r="26" spans="1:16" x14ac:dyDescent="0.2">
      <c r="A26" s="39" t="s">
        <v>6</v>
      </c>
      <c r="B26" s="40" t="s">
        <v>9</v>
      </c>
      <c r="C26" s="3"/>
      <c r="D26" s="4" t="s">
        <v>6</v>
      </c>
      <c r="E26" s="5" t="s">
        <v>6</v>
      </c>
      <c r="F26" s="5" t="s">
        <v>6</v>
      </c>
      <c r="G26" s="6" t="s">
        <v>6</v>
      </c>
      <c r="H26" s="6" t="s">
        <v>6</v>
      </c>
      <c r="I26" s="6" t="s">
        <v>6</v>
      </c>
      <c r="J26" s="5" t="s">
        <v>6</v>
      </c>
      <c r="K26" s="68"/>
    </row>
    <row r="27" spans="1:16" ht="51" x14ac:dyDescent="0.2">
      <c r="A27" s="1" t="s">
        <v>10</v>
      </c>
      <c r="B27" s="2" t="s">
        <v>11</v>
      </c>
      <c r="C27" s="3"/>
      <c r="D27" s="4" t="s">
        <v>12</v>
      </c>
      <c r="E27" s="72" t="s">
        <v>1139</v>
      </c>
      <c r="F27" s="72" t="s">
        <v>1136</v>
      </c>
      <c r="G27" s="10" t="s">
        <v>15</v>
      </c>
      <c r="H27" s="10" t="s">
        <v>16</v>
      </c>
      <c r="I27" s="10" t="s">
        <v>17</v>
      </c>
      <c r="J27" s="9" t="s">
        <v>18</v>
      </c>
      <c r="K27" s="73">
        <f>SUMPRODUCT(IFERROR(MID(SUBSTITUTE(TRIM(E27)&amp;CHAR(10),CHAR(10),REPT(" ",99)),{1,99},99)*{1,-1},0))-IFERROR(LEFT(F27&amp;CHAR(10),SEARCH(CHAR(10),F27)-1),0)</f>
        <v>5</v>
      </c>
      <c r="L27" s="67" t="s">
        <v>1135</v>
      </c>
      <c r="M27" s="68">
        <v>10</v>
      </c>
      <c r="N27" s="68">
        <v>2</v>
      </c>
      <c r="O27" s="68">
        <v>3</v>
      </c>
      <c r="P27" s="68">
        <f>M27-N27-O27</f>
        <v>5</v>
      </c>
    </row>
    <row r="28" spans="1:16" ht="38.25" x14ac:dyDescent="0.2">
      <c r="A28" s="1" t="s">
        <v>19</v>
      </c>
      <c r="B28" s="2" t="s">
        <v>20</v>
      </c>
      <c r="C28" s="3"/>
      <c r="D28" s="4" t="s">
        <v>21</v>
      </c>
      <c r="E28" s="5" t="s">
        <v>22</v>
      </c>
      <c r="F28" s="5" t="s">
        <v>6</v>
      </c>
      <c r="G28" s="6" t="s">
        <v>23</v>
      </c>
      <c r="H28" s="6" t="s">
        <v>6</v>
      </c>
      <c r="I28" s="6" t="s">
        <v>6</v>
      </c>
      <c r="J28" s="5" t="s">
        <v>6</v>
      </c>
      <c r="K28" s="73">
        <f>SUMPRODUCT(IFERROR(MID(SUBSTITUTE(TRIM(E28)&amp;CHAR(10),CHAR(10),REPT(" ",99)),{1,99},99)*{1,-1},0))-IFERROR(LEFT(F28&amp;CHAR(10),SEARCH(CHAR(10),F28)-1),0)</f>
        <v>115145.47</v>
      </c>
    </row>
    <row r="29" spans="1:16" ht="51" x14ac:dyDescent="0.2">
      <c r="A29" s="1" t="s">
        <v>24</v>
      </c>
      <c r="B29" s="2" t="s">
        <v>25</v>
      </c>
      <c r="C29" s="3"/>
      <c r="D29" s="4" t="s">
        <v>26</v>
      </c>
      <c r="E29" s="74" t="s">
        <v>1137</v>
      </c>
      <c r="F29" s="74" t="s">
        <v>1138</v>
      </c>
      <c r="G29" s="10" t="s">
        <v>29</v>
      </c>
      <c r="H29" s="10" t="s">
        <v>30</v>
      </c>
      <c r="I29" s="10" t="s">
        <v>31</v>
      </c>
      <c r="J29" s="9" t="s">
        <v>32</v>
      </c>
      <c r="K29" s="73">
        <f>SUMPRODUCT(IFERROR(MID(SUBSTITUTE(TRIM(E29)&amp;CHAR(10),CHAR(10),REPT(" ",99)),{1,99},99)*{1,-1},0))-IFERROR(LEFT(F29&amp;CHAR(10),SEARCH(CHAR(10),F29)-1),0)</f>
        <v>3</v>
      </c>
    </row>
    <row r="30" spans="1:16" ht="38.25" x14ac:dyDescent="0.2">
      <c r="A30" s="1" t="s">
        <v>33</v>
      </c>
      <c r="B30" s="2" t="s">
        <v>34</v>
      </c>
      <c r="C30" s="3"/>
      <c r="D30" s="4" t="s">
        <v>35</v>
      </c>
      <c r="E30" s="5" t="s">
        <v>36</v>
      </c>
      <c r="F30" s="5" t="s">
        <v>6</v>
      </c>
      <c r="G30" s="6" t="s">
        <v>37</v>
      </c>
      <c r="H30" s="6" t="s">
        <v>6</v>
      </c>
      <c r="I30" s="6" t="s">
        <v>6</v>
      </c>
      <c r="J30" s="5" t="s">
        <v>6</v>
      </c>
      <c r="K30" s="73">
        <f>SUMPRODUCT(IFERROR(MID(SUBSTITUTE(TRIM(E30)&amp;CHAR(10),CHAR(10),REPT(" ",99)),{1,99},99)*{1,-1},0))-IFERROR(LEFT(F30&amp;CHAR(10),SEARCH(CHAR(10),F30)-1),0)</f>
        <v>8980.5400000000009</v>
      </c>
    </row>
    <row r="31" spans="1:16" ht="51" x14ac:dyDescent="0.2">
      <c r="A31" s="1" t="s">
        <v>38</v>
      </c>
      <c r="B31" s="2" t="s">
        <v>39</v>
      </c>
      <c r="C31" s="3"/>
      <c r="D31" s="4" t="s">
        <v>40</v>
      </c>
      <c r="E31" s="9" t="s">
        <v>41</v>
      </c>
      <c r="F31" s="9" t="s">
        <v>42</v>
      </c>
      <c r="G31" s="10" t="s">
        <v>43</v>
      </c>
      <c r="H31" s="10" t="s">
        <v>44</v>
      </c>
      <c r="I31" s="10" t="s">
        <v>45</v>
      </c>
      <c r="J31" s="9" t="s">
        <v>46</v>
      </c>
      <c r="K31" s="73">
        <f>SUMPRODUCT(IFERROR(MID(SUBSTITUTE(TRIM(E31)&amp;CHAR(10),CHAR(10),REPT(" ",99)),{1,99},99)*{1,-1},0))-IFERROR(LEFT(F31&amp;CHAR(10),SEARCH(CHAR(10),F31)-1),0)</f>
        <v>190.09999999999991</v>
      </c>
    </row>
    <row r="32" spans="1:16" ht="38.25" x14ac:dyDescent="0.2">
      <c r="A32" s="1" t="s">
        <v>47</v>
      </c>
      <c r="B32" s="2" t="s">
        <v>48</v>
      </c>
      <c r="C32" s="3"/>
      <c r="D32" s="4" t="s">
        <v>49</v>
      </c>
      <c r="E32" s="5" t="s">
        <v>50</v>
      </c>
      <c r="F32" s="5" t="s">
        <v>6</v>
      </c>
      <c r="G32" s="6" t="s">
        <v>51</v>
      </c>
      <c r="H32" s="6" t="s">
        <v>6</v>
      </c>
      <c r="I32" s="6" t="s">
        <v>6</v>
      </c>
      <c r="J32" s="5" t="s">
        <v>6</v>
      </c>
      <c r="K32" s="73">
        <f>SUMPRODUCT(IFERROR(MID(SUBSTITUTE(TRIM(E32)&amp;CHAR(10),CHAR(10),REPT(" ",99)),{1,99},99)*{1,-1},0))-IFERROR(LEFT(F32&amp;CHAR(10),SEARCH(CHAR(10),F32)-1),0)</f>
        <v>56927.64</v>
      </c>
    </row>
    <row r="33" spans="1:11" ht="51" x14ac:dyDescent="0.2">
      <c r="A33" s="1" t="s">
        <v>52</v>
      </c>
      <c r="B33" s="2" t="s">
        <v>25</v>
      </c>
      <c r="C33" s="3"/>
      <c r="D33" s="4" t="s">
        <v>53</v>
      </c>
      <c r="E33" s="9" t="s">
        <v>27</v>
      </c>
      <c r="F33" s="9" t="s">
        <v>28</v>
      </c>
      <c r="G33" s="10" t="s">
        <v>54</v>
      </c>
      <c r="H33" s="10" t="s">
        <v>55</v>
      </c>
      <c r="I33" s="10" t="s">
        <v>56</v>
      </c>
      <c r="J33" s="9" t="s">
        <v>57</v>
      </c>
      <c r="K33" s="73">
        <f>SUMPRODUCT(IFERROR(MID(SUBSTITUTE(TRIM(E33)&amp;CHAR(10),CHAR(10),REPT(" ",99)),{1,99},99)*{1,-1},0))-IFERROR(LEFT(F33&amp;CHAR(10),SEARCH(CHAR(10),F33)-1),0)</f>
        <v>143.12999999999977</v>
      </c>
    </row>
    <row r="34" spans="1:11" ht="38.25" x14ac:dyDescent="0.2">
      <c r="A34" s="1" t="s">
        <v>58</v>
      </c>
      <c r="B34" s="2" t="s">
        <v>59</v>
      </c>
      <c r="C34" s="3"/>
      <c r="D34" s="4" t="s">
        <v>60</v>
      </c>
      <c r="E34" s="5" t="s">
        <v>61</v>
      </c>
      <c r="F34" s="5" t="s">
        <v>6</v>
      </c>
      <c r="G34" s="6" t="s">
        <v>62</v>
      </c>
      <c r="H34" s="6" t="s">
        <v>6</v>
      </c>
      <c r="I34" s="6" t="s">
        <v>6</v>
      </c>
      <c r="J34" s="5" t="s">
        <v>6</v>
      </c>
      <c r="K34" s="73">
        <f>SUMPRODUCT(IFERROR(MID(SUBSTITUTE(TRIM(E34)&amp;CHAR(10),CHAR(10),REPT(" ",99)),{1,99},99)*{1,-1},0))-IFERROR(LEFT(F34&amp;CHAR(10),SEARCH(CHAR(10),F34)-1),0)</f>
        <v>26611.57</v>
      </c>
    </row>
    <row r="35" spans="1:11" ht="51" x14ac:dyDescent="0.2">
      <c r="A35" s="1" t="s">
        <v>63</v>
      </c>
      <c r="B35" s="2" t="s">
        <v>64</v>
      </c>
      <c r="C35" s="3"/>
      <c r="D35" s="4" t="s">
        <v>65</v>
      </c>
      <c r="E35" s="9" t="s">
        <v>66</v>
      </c>
      <c r="F35" s="9" t="s">
        <v>67</v>
      </c>
      <c r="G35" s="10" t="s">
        <v>68</v>
      </c>
      <c r="H35" s="10" t="s">
        <v>69</v>
      </c>
      <c r="I35" s="10" t="s">
        <v>70</v>
      </c>
      <c r="J35" s="9" t="s">
        <v>71</v>
      </c>
      <c r="K35" s="73">
        <f>SUMPRODUCT(IFERROR(MID(SUBSTITUTE(TRIM(E35)&amp;CHAR(10),CHAR(10),REPT(" ",99)),{1,99},99)*{1,-1},0))-IFERROR(LEFT(F35&amp;CHAR(10),SEARCH(CHAR(10),F35)-1),0)</f>
        <v>211.88</v>
      </c>
    </row>
    <row r="36" spans="1:11" ht="38.25" x14ac:dyDescent="0.2">
      <c r="A36" s="1" t="s">
        <v>72</v>
      </c>
      <c r="B36" s="2" t="s">
        <v>73</v>
      </c>
      <c r="C36" s="3"/>
      <c r="D36" s="4" t="s">
        <v>74</v>
      </c>
      <c r="E36" s="5" t="s">
        <v>75</v>
      </c>
      <c r="F36" s="5" t="s">
        <v>6</v>
      </c>
      <c r="G36" s="6" t="s">
        <v>76</v>
      </c>
      <c r="H36" s="6" t="s">
        <v>6</v>
      </c>
      <c r="I36" s="6" t="s">
        <v>6</v>
      </c>
      <c r="J36" s="5" t="s">
        <v>6</v>
      </c>
      <c r="K36" s="73">
        <f>SUMPRODUCT(IFERROR(MID(SUBSTITUTE(TRIM(E36)&amp;CHAR(10),CHAR(10),REPT(" ",99)),{1,99},99)*{1,-1},0))-IFERROR(LEFT(F36&amp;CHAR(10),SEARCH(CHAR(10),F36)-1),0)</f>
        <v>146640.94</v>
      </c>
    </row>
    <row r="37" spans="1:11" ht="51" x14ac:dyDescent="0.2">
      <c r="A37" s="1" t="s">
        <v>77</v>
      </c>
      <c r="B37" s="2" t="s">
        <v>25</v>
      </c>
      <c r="C37" s="3"/>
      <c r="D37" s="4" t="s">
        <v>78</v>
      </c>
      <c r="E37" s="9" t="s">
        <v>27</v>
      </c>
      <c r="F37" s="9" t="s">
        <v>28</v>
      </c>
      <c r="G37" s="10" t="s">
        <v>79</v>
      </c>
      <c r="H37" s="10" t="s">
        <v>80</v>
      </c>
      <c r="I37" s="10" t="s">
        <v>81</v>
      </c>
      <c r="J37" s="9" t="s">
        <v>82</v>
      </c>
      <c r="K37" s="73">
        <f>SUMPRODUCT(IFERROR(MID(SUBSTITUTE(TRIM(E37)&amp;CHAR(10),CHAR(10),REPT(" ",99)),{1,99},99)*{1,-1},0))-IFERROR(LEFT(F37&amp;CHAR(10),SEARCH(CHAR(10),F37)-1),0)</f>
        <v>143.12999999999977</v>
      </c>
    </row>
    <row r="38" spans="1:11" ht="38.25" x14ac:dyDescent="0.2">
      <c r="A38" s="1" t="s">
        <v>83</v>
      </c>
      <c r="B38" s="2" t="s">
        <v>84</v>
      </c>
      <c r="C38" s="3"/>
      <c r="D38" s="4" t="s">
        <v>85</v>
      </c>
      <c r="E38" s="5" t="s">
        <v>86</v>
      </c>
      <c r="F38" s="5" t="s">
        <v>6</v>
      </c>
      <c r="G38" s="6" t="s">
        <v>87</v>
      </c>
      <c r="H38" s="6" t="s">
        <v>6</v>
      </c>
      <c r="I38" s="6" t="s">
        <v>6</v>
      </c>
      <c r="J38" s="5" t="s">
        <v>6</v>
      </c>
      <c r="K38" s="73">
        <f>SUMPRODUCT(IFERROR(MID(SUBSTITUTE(TRIM(E38)&amp;CHAR(10),CHAR(10),REPT(" ",99)),{1,99},99)*{1,-1},0))-IFERROR(LEFT(F38&amp;CHAR(10),SEARCH(CHAR(10),F38)-1),0)</f>
        <v>243553.09</v>
      </c>
    </row>
    <row r="39" spans="1:11" ht="51" x14ac:dyDescent="0.2">
      <c r="A39" s="1" t="s">
        <v>88</v>
      </c>
      <c r="B39" s="2" t="s">
        <v>89</v>
      </c>
      <c r="C39" s="3"/>
      <c r="D39" s="4" t="s">
        <v>90</v>
      </c>
      <c r="E39" s="9" t="s">
        <v>91</v>
      </c>
      <c r="F39" s="9" t="s">
        <v>92</v>
      </c>
      <c r="G39" s="10" t="s">
        <v>93</v>
      </c>
      <c r="H39" s="10" t="s">
        <v>94</v>
      </c>
      <c r="I39" s="10" t="s">
        <v>95</v>
      </c>
      <c r="J39" s="9" t="s">
        <v>96</v>
      </c>
      <c r="K39" s="73">
        <f>SUMPRODUCT(IFERROR(MID(SUBSTITUTE(TRIM(E39)&amp;CHAR(10),CHAR(10),REPT(" ",99)),{1,99},99)*{1,-1},0))-IFERROR(LEFT(F39&amp;CHAR(10),SEARCH(CHAR(10),F39)-1),0)</f>
        <v>252.35000000000014</v>
      </c>
    </row>
    <row r="40" spans="1:11" ht="38.25" x14ac:dyDescent="0.2">
      <c r="A40" s="1" t="s">
        <v>97</v>
      </c>
      <c r="B40" s="2" t="s">
        <v>98</v>
      </c>
      <c r="C40" s="3"/>
      <c r="D40" s="4" t="s">
        <v>99</v>
      </c>
      <c r="E40" s="5" t="s">
        <v>100</v>
      </c>
      <c r="F40" s="5" t="s">
        <v>6</v>
      </c>
      <c r="G40" s="6" t="s">
        <v>101</v>
      </c>
      <c r="H40" s="6" t="s">
        <v>6</v>
      </c>
      <c r="I40" s="6" t="s">
        <v>6</v>
      </c>
      <c r="J40" s="5" t="s">
        <v>6</v>
      </c>
      <c r="K40" s="73">
        <f>SUMPRODUCT(IFERROR(MID(SUBSTITUTE(TRIM(E40)&amp;CHAR(10),CHAR(10),REPT(" ",99)),{1,99},99)*{1,-1},0))-IFERROR(LEFT(F40&amp;CHAR(10),SEARCH(CHAR(10),F40)-1),0)</f>
        <v>490614.99</v>
      </c>
    </row>
    <row r="41" spans="1:11" ht="51" x14ac:dyDescent="0.2">
      <c r="A41" s="1" t="s">
        <v>102</v>
      </c>
      <c r="B41" s="2" t="s">
        <v>103</v>
      </c>
      <c r="C41" s="3"/>
      <c r="D41" s="4" t="s">
        <v>104</v>
      </c>
      <c r="E41" s="9" t="s">
        <v>105</v>
      </c>
      <c r="F41" s="9" t="s">
        <v>106</v>
      </c>
      <c r="G41" s="10" t="s">
        <v>107</v>
      </c>
      <c r="H41" s="10" t="s">
        <v>108</v>
      </c>
      <c r="I41" s="10" t="s">
        <v>109</v>
      </c>
      <c r="J41" s="9" t="s">
        <v>110</v>
      </c>
      <c r="K41" s="73">
        <f>SUMPRODUCT(IFERROR(MID(SUBSTITUTE(TRIM(E41)&amp;CHAR(10),CHAR(10),REPT(" ",99)),{1,99},99)*{1,-1},0))-IFERROR(LEFT(F41&amp;CHAR(10),SEARCH(CHAR(10),F41)-1),0)</f>
        <v>177.02999999999997</v>
      </c>
    </row>
    <row r="42" spans="1:11" ht="38.25" x14ac:dyDescent="0.2">
      <c r="A42" s="1" t="s">
        <v>111</v>
      </c>
      <c r="B42" s="2" t="s">
        <v>48</v>
      </c>
      <c r="C42" s="3"/>
      <c r="D42" s="4" t="s">
        <v>112</v>
      </c>
      <c r="E42" s="5" t="s">
        <v>50</v>
      </c>
      <c r="F42" s="5" t="s">
        <v>6</v>
      </c>
      <c r="G42" s="6" t="s">
        <v>113</v>
      </c>
      <c r="H42" s="6" t="s">
        <v>6</v>
      </c>
      <c r="I42" s="6" t="s">
        <v>6</v>
      </c>
      <c r="J42" s="5" t="s">
        <v>6</v>
      </c>
      <c r="K42" s="73">
        <f>SUMPRODUCT(IFERROR(MID(SUBSTITUTE(TRIM(E42)&amp;CHAR(10),CHAR(10),REPT(" ",99)),{1,99},99)*{1,-1},0))-IFERROR(LEFT(F42&amp;CHAR(10),SEARCH(CHAR(10),F42)-1),0)</f>
        <v>56927.64</v>
      </c>
    </row>
    <row r="43" spans="1:11" ht="51" x14ac:dyDescent="0.2">
      <c r="A43" s="1" t="s">
        <v>114</v>
      </c>
      <c r="B43" s="2" t="s">
        <v>115</v>
      </c>
      <c r="C43" s="3"/>
      <c r="D43" s="4" t="s">
        <v>116</v>
      </c>
      <c r="E43" s="9" t="s">
        <v>117</v>
      </c>
      <c r="F43" s="9" t="s">
        <v>118</v>
      </c>
      <c r="G43" s="10" t="s">
        <v>119</v>
      </c>
      <c r="H43" s="10" t="s">
        <v>120</v>
      </c>
      <c r="I43" s="10" t="s">
        <v>121</v>
      </c>
      <c r="J43" s="9" t="s">
        <v>122</v>
      </c>
      <c r="K43" s="73">
        <f>SUMPRODUCT(IFERROR(MID(SUBSTITUTE(TRIM(E43)&amp;CHAR(10),CHAR(10),REPT(" ",99)),{1,99},99)*{1,-1},0))-IFERROR(LEFT(F43&amp;CHAR(10),SEARCH(CHAR(10),F43)-1),0)</f>
        <v>174.27000000000044</v>
      </c>
    </row>
    <row r="44" spans="1:11" ht="51" x14ac:dyDescent="0.2">
      <c r="A44" s="1" t="s">
        <v>123</v>
      </c>
      <c r="B44" s="2" t="s">
        <v>124</v>
      </c>
      <c r="C44" s="3"/>
      <c r="D44" s="4" t="s">
        <v>125</v>
      </c>
      <c r="E44" s="9" t="s">
        <v>126</v>
      </c>
      <c r="F44" s="9" t="s">
        <v>127</v>
      </c>
      <c r="G44" s="10" t="s">
        <v>128</v>
      </c>
      <c r="H44" s="10" t="s">
        <v>129</v>
      </c>
      <c r="I44" s="10" t="s">
        <v>130</v>
      </c>
      <c r="J44" s="9" t="s">
        <v>131</v>
      </c>
      <c r="K44" s="73">
        <f>SUMPRODUCT(IFERROR(MID(SUBSTITUTE(TRIM(E44)&amp;CHAR(10),CHAR(10),REPT(" ",99)),{1,99},99)*{1,-1},0))-IFERROR(LEFT(F44&amp;CHAR(10),SEARCH(CHAR(10),F44)-1),0)</f>
        <v>138.36000000000013</v>
      </c>
    </row>
    <row r="45" spans="1:11" ht="51" x14ac:dyDescent="0.2">
      <c r="A45" s="1" t="s">
        <v>132</v>
      </c>
      <c r="B45" s="2" t="s">
        <v>133</v>
      </c>
      <c r="C45" s="3"/>
      <c r="D45" s="4" t="s">
        <v>134</v>
      </c>
      <c r="E45" s="9" t="s">
        <v>135</v>
      </c>
      <c r="F45" s="9" t="s">
        <v>136</v>
      </c>
      <c r="G45" s="10" t="s">
        <v>137</v>
      </c>
      <c r="H45" s="10" t="s">
        <v>138</v>
      </c>
      <c r="I45" s="10" t="s">
        <v>139</v>
      </c>
      <c r="J45" s="9" t="s">
        <v>140</v>
      </c>
      <c r="K45" s="73">
        <f>SUMPRODUCT(IFERROR(MID(SUBSTITUTE(TRIM(E45)&amp;CHAR(10),CHAR(10),REPT(" ",99)),{1,99},99)*{1,-1},0))-IFERROR(LEFT(F45&amp;CHAR(10),SEARCH(CHAR(10),F45)-1),0)</f>
        <v>137.32999999999947</v>
      </c>
    </row>
    <row r="46" spans="1:11" ht="51" x14ac:dyDescent="0.2">
      <c r="A46" s="1" t="s">
        <v>141</v>
      </c>
      <c r="B46" s="2" t="s">
        <v>142</v>
      </c>
      <c r="C46" s="3"/>
      <c r="D46" s="4" t="s">
        <v>143</v>
      </c>
      <c r="E46" s="9" t="s">
        <v>144</v>
      </c>
      <c r="F46" s="9" t="s">
        <v>6</v>
      </c>
      <c r="G46" s="10" t="s">
        <v>145</v>
      </c>
      <c r="H46" s="10" t="s">
        <v>6</v>
      </c>
      <c r="I46" s="10" t="s">
        <v>146</v>
      </c>
      <c r="J46" s="9" t="s">
        <v>147</v>
      </c>
      <c r="K46" s="73">
        <f>SUMPRODUCT(IFERROR(MID(SUBSTITUTE(TRIM(E46)&amp;CHAR(10),CHAR(10),REPT(" ",99)),{1,99},99)*{1,-1},0))-IFERROR(LEFT(F46&amp;CHAR(10),SEARCH(CHAR(10),F46)-1),0)</f>
        <v>0</v>
      </c>
    </row>
    <row r="47" spans="1:11" ht="51" x14ac:dyDescent="0.2">
      <c r="A47" s="1" t="s">
        <v>148</v>
      </c>
      <c r="B47" s="2" t="s">
        <v>149</v>
      </c>
      <c r="C47" s="3"/>
      <c r="D47" s="4" t="s">
        <v>150</v>
      </c>
      <c r="E47" s="9" t="s">
        <v>151</v>
      </c>
      <c r="F47" s="9" t="s">
        <v>152</v>
      </c>
      <c r="G47" s="10" t="s">
        <v>153</v>
      </c>
      <c r="H47" s="10" t="s">
        <v>154</v>
      </c>
      <c r="I47" s="10" t="s">
        <v>155</v>
      </c>
      <c r="J47" s="9" t="s">
        <v>156</v>
      </c>
      <c r="K47" s="73">
        <f>SUMPRODUCT(IFERROR(MID(SUBSTITUTE(TRIM(E47)&amp;CHAR(10),CHAR(10),REPT(" ",99)),{1,99},99)*{1,-1},0))-IFERROR(LEFT(F47&amp;CHAR(10),SEARCH(CHAR(10),F47)-1),0)</f>
        <v>566.31999999999971</v>
      </c>
    </row>
    <row r="48" spans="1:11" x14ac:dyDescent="0.2">
      <c r="A48" s="1" t="s">
        <v>157</v>
      </c>
      <c r="B48" s="2" t="s">
        <v>158</v>
      </c>
      <c r="C48" s="3"/>
      <c r="D48" s="4" t="s">
        <v>159</v>
      </c>
      <c r="E48" s="5" t="s">
        <v>160</v>
      </c>
      <c r="F48" s="5" t="s">
        <v>6</v>
      </c>
      <c r="G48" s="6" t="s">
        <v>161</v>
      </c>
      <c r="H48" s="6" t="s">
        <v>6</v>
      </c>
      <c r="I48" s="6" t="s">
        <v>6</v>
      </c>
      <c r="J48" s="5" t="s">
        <v>6</v>
      </c>
      <c r="K48" s="73">
        <f>SUMPRODUCT(IFERROR(MID(SUBSTITUTE(TRIM(E48)&amp;CHAR(10),CHAR(10),REPT(" ",99)),{1,99},99)*{1,-1},0))-IFERROR(LEFT(F48&amp;CHAR(10),SEARCH(CHAR(10),F48)-1),0)</f>
        <v>3910.78</v>
      </c>
    </row>
    <row r="49" spans="1:11" ht="38.25" x14ac:dyDescent="0.2">
      <c r="A49" s="1" t="s">
        <v>162</v>
      </c>
      <c r="B49" s="2" t="s">
        <v>163</v>
      </c>
      <c r="C49" s="3"/>
      <c r="D49" s="4" t="s">
        <v>164</v>
      </c>
      <c r="E49" s="5" t="s">
        <v>165</v>
      </c>
      <c r="F49" s="5" t="s">
        <v>6</v>
      </c>
      <c r="G49" s="6" t="s">
        <v>166</v>
      </c>
      <c r="H49" s="6" t="s">
        <v>6</v>
      </c>
      <c r="I49" s="6" t="s">
        <v>6</v>
      </c>
      <c r="J49" s="5" t="s">
        <v>6</v>
      </c>
      <c r="K49" s="73">
        <f>SUMPRODUCT(IFERROR(MID(SUBSTITUTE(TRIM(E49)&amp;CHAR(10),CHAR(10),REPT(" ",99)),{1,99},99)*{1,-1},0))-IFERROR(LEFT(F49&amp;CHAR(10),SEARCH(CHAR(10),F49)-1),0)</f>
        <v>41685.22</v>
      </c>
    </row>
    <row r="50" spans="1:11" ht="38.25" x14ac:dyDescent="0.2">
      <c r="A50" s="1" t="s">
        <v>167</v>
      </c>
      <c r="B50" s="2" t="s">
        <v>168</v>
      </c>
      <c r="C50" s="3"/>
      <c r="D50" s="4" t="s">
        <v>169</v>
      </c>
      <c r="E50" s="5" t="s">
        <v>165</v>
      </c>
      <c r="F50" s="5" t="s">
        <v>6</v>
      </c>
      <c r="G50" s="6" t="s">
        <v>170</v>
      </c>
      <c r="H50" s="6" t="s">
        <v>6</v>
      </c>
      <c r="I50" s="6" t="s">
        <v>6</v>
      </c>
      <c r="J50" s="5" t="s">
        <v>6</v>
      </c>
      <c r="K50" s="73">
        <f>SUMPRODUCT(IFERROR(MID(SUBSTITUTE(TRIM(E50)&amp;CHAR(10),CHAR(10),REPT(" ",99)),{1,99},99)*{1,-1},0))-IFERROR(LEFT(F50&amp;CHAR(10),SEARCH(CHAR(10),F50)-1),0)</f>
        <v>41685.22</v>
      </c>
    </row>
    <row r="51" spans="1:11" ht="38.25" x14ac:dyDescent="0.2">
      <c r="A51" s="1" t="s">
        <v>171</v>
      </c>
      <c r="B51" s="2" t="s">
        <v>172</v>
      </c>
      <c r="C51" s="3"/>
      <c r="D51" s="4" t="s">
        <v>173</v>
      </c>
      <c r="E51" s="5" t="s">
        <v>174</v>
      </c>
      <c r="F51" s="5" t="s">
        <v>6</v>
      </c>
      <c r="G51" s="6" t="s">
        <v>175</v>
      </c>
      <c r="H51" s="6" t="s">
        <v>6</v>
      </c>
      <c r="I51" s="6" t="s">
        <v>6</v>
      </c>
      <c r="J51" s="5" t="s">
        <v>6</v>
      </c>
      <c r="K51" s="73">
        <f>SUMPRODUCT(IFERROR(MID(SUBSTITUTE(TRIM(E51)&amp;CHAR(10),CHAR(10),REPT(" ",99)),{1,99},99)*{1,-1},0))-IFERROR(LEFT(F51&amp;CHAR(10),SEARCH(CHAR(10),F51)-1),0)</f>
        <v>43710.09</v>
      </c>
    </row>
    <row r="52" spans="1:11" ht="38.25" x14ac:dyDescent="0.2">
      <c r="A52" s="1" t="s">
        <v>176</v>
      </c>
      <c r="B52" s="2" t="s">
        <v>177</v>
      </c>
      <c r="C52" s="3"/>
      <c r="D52" s="4" t="s">
        <v>178</v>
      </c>
      <c r="E52" s="5" t="s">
        <v>179</v>
      </c>
      <c r="F52" s="5" t="s">
        <v>6</v>
      </c>
      <c r="G52" s="6" t="s">
        <v>180</v>
      </c>
      <c r="H52" s="6" t="s">
        <v>6</v>
      </c>
      <c r="I52" s="6" t="s">
        <v>6</v>
      </c>
      <c r="J52" s="5" t="s">
        <v>6</v>
      </c>
      <c r="K52" s="73">
        <f>SUMPRODUCT(IFERROR(MID(SUBSTITUTE(TRIM(E52)&amp;CHAR(10),CHAR(10),REPT(" ",99)),{1,99},99)*{1,-1},0))-IFERROR(LEFT(F52&amp;CHAR(10),SEARCH(CHAR(10),F52)-1),0)</f>
        <v>46318</v>
      </c>
    </row>
    <row r="53" spans="1:11" ht="51" x14ac:dyDescent="0.2">
      <c r="A53" s="1" t="s">
        <v>181</v>
      </c>
      <c r="B53" s="2" t="s">
        <v>182</v>
      </c>
      <c r="C53" s="3"/>
      <c r="D53" s="4" t="s">
        <v>183</v>
      </c>
      <c r="E53" s="9" t="s">
        <v>184</v>
      </c>
      <c r="F53" s="9" t="s">
        <v>185</v>
      </c>
      <c r="G53" s="10" t="s">
        <v>186</v>
      </c>
      <c r="H53" s="10" t="s">
        <v>187</v>
      </c>
      <c r="I53" s="10" t="s">
        <v>188</v>
      </c>
      <c r="J53" s="9" t="s">
        <v>189</v>
      </c>
      <c r="K53" s="73">
        <f>SUMPRODUCT(IFERROR(MID(SUBSTITUTE(TRIM(E53)&amp;CHAR(10),CHAR(10),REPT(" ",99)),{1,99},99)*{1,-1},0))-IFERROR(LEFT(F53&amp;CHAR(10),SEARCH(CHAR(10),F53)-1),0)</f>
        <v>0</v>
      </c>
    </row>
    <row r="54" spans="1:11" ht="51" x14ac:dyDescent="0.2">
      <c r="A54" s="1" t="s">
        <v>190</v>
      </c>
      <c r="B54" s="2" t="s">
        <v>191</v>
      </c>
      <c r="C54" s="3"/>
      <c r="D54" s="4" t="s">
        <v>183</v>
      </c>
      <c r="E54" s="9" t="s">
        <v>192</v>
      </c>
      <c r="F54" s="9" t="s">
        <v>193</v>
      </c>
      <c r="G54" s="10" t="s">
        <v>194</v>
      </c>
      <c r="H54" s="10" t="s">
        <v>195</v>
      </c>
      <c r="I54" s="10" t="s">
        <v>196</v>
      </c>
      <c r="J54" s="9" t="s">
        <v>197</v>
      </c>
      <c r="K54" s="73">
        <f>SUMPRODUCT(IFERROR(MID(SUBSTITUTE(TRIM(E54)&amp;CHAR(10),CHAR(10),REPT(" ",99)),{1,99},99)*{1,-1},0))-IFERROR(LEFT(F54&amp;CHAR(10),SEARCH(CHAR(10),F54)-1),0)</f>
        <v>54.380000000001019</v>
      </c>
    </row>
    <row r="55" spans="1:11" ht="51" x14ac:dyDescent="0.2">
      <c r="A55" s="1" t="s">
        <v>198</v>
      </c>
      <c r="B55" s="2" t="s">
        <v>199</v>
      </c>
      <c r="C55" s="3"/>
      <c r="D55" s="4" t="s">
        <v>200</v>
      </c>
      <c r="E55" s="9" t="s">
        <v>201</v>
      </c>
      <c r="F55" s="9" t="s">
        <v>201</v>
      </c>
      <c r="G55" s="10" t="s">
        <v>202</v>
      </c>
      <c r="H55" s="10" t="s">
        <v>202</v>
      </c>
      <c r="I55" s="10" t="s">
        <v>6</v>
      </c>
      <c r="J55" s="9" t="s">
        <v>6</v>
      </c>
      <c r="K55" s="73">
        <f>SUMPRODUCT(IFERROR(MID(SUBSTITUTE(TRIM(E55)&amp;CHAR(10),CHAR(10),REPT(" ",99)),{1,99},99)*{1,-1},0))-IFERROR(LEFT(F55&amp;CHAR(10),SEARCH(CHAR(10),F55)-1),0)</f>
        <v>0</v>
      </c>
    </row>
    <row r="56" spans="1:11" ht="51" x14ac:dyDescent="0.2">
      <c r="A56" s="1" t="s">
        <v>203</v>
      </c>
      <c r="B56" s="2" t="s">
        <v>204</v>
      </c>
      <c r="C56" s="3"/>
      <c r="D56" s="4" t="s">
        <v>183</v>
      </c>
      <c r="E56" s="9" t="s">
        <v>205</v>
      </c>
      <c r="F56" s="9" t="s">
        <v>206</v>
      </c>
      <c r="G56" s="10" t="s">
        <v>207</v>
      </c>
      <c r="H56" s="10" t="s">
        <v>208</v>
      </c>
      <c r="I56" s="10" t="s">
        <v>209</v>
      </c>
      <c r="J56" s="9" t="s">
        <v>210</v>
      </c>
      <c r="K56" s="73">
        <f>SUMPRODUCT(IFERROR(MID(SUBSTITUTE(TRIM(E56)&amp;CHAR(10),CHAR(10),REPT(" ",99)),{1,99},99)*{1,-1},0))-IFERROR(LEFT(F56&amp;CHAR(10),SEARCH(CHAR(10),F56)-1),0)</f>
        <v>1087.5900000000001</v>
      </c>
    </row>
    <row r="57" spans="1:11" ht="51" x14ac:dyDescent="0.2">
      <c r="A57" s="1" t="s">
        <v>211</v>
      </c>
      <c r="B57" s="2" t="s">
        <v>212</v>
      </c>
      <c r="C57" s="3"/>
      <c r="D57" s="4" t="s">
        <v>183</v>
      </c>
      <c r="E57" s="9" t="s">
        <v>213</v>
      </c>
      <c r="F57" s="9" t="s">
        <v>214</v>
      </c>
      <c r="G57" s="10" t="s">
        <v>215</v>
      </c>
      <c r="H57" s="10" t="s">
        <v>216</v>
      </c>
      <c r="I57" s="10" t="s">
        <v>217</v>
      </c>
      <c r="J57" s="9" t="s">
        <v>218</v>
      </c>
      <c r="K57" s="73">
        <f>SUMPRODUCT(IFERROR(MID(SUBSTITUTE(TRIM(E57)&amp;CHAR(10),CHAR(10),REPT(" ",99)),{1,99},99)*{1,-1},0))-IFERROR(LEFT(F57&amp;CHAR(10),SEARCH(CHAR(10),F57)-1),0)</f>
        <v>36.250000000000455</v>
      </c>
    </row>
    <row r="58" spans="1:11" ht="51" x14ac:dyDescent="0.2">
      <c r="A58" s="1" t="s">
        <v>219</v>
      </c>
      <c r="B58" s="2" t="s">
        <v>220</v>
      </c>
      <c r="C58" s="3"/>
      <c r="D58" s="4" t="s">
        <v>221</v>
      </c>
      <c r="E58" s="9" t="s">
        <v>222</v>
      </c>
      <c r="F58" s="9" t="s">
        <v>223</v>
      </c>
      <c r="G58" s="10" t="s">
        <v>224</v>
      </c>
      <c r="H58" s="10" t="s">
        <v>225</v>
      </c>
      <c r="I58" s="10" t="s">
        <v>226</v>
      </c>
      <c r="J58" s="9" t="s">
        <v>227</v>
      </c>
      <c r="K58" s="73">
        <f>SUMPRODUCT(IFERROR(MID(SUBSTITUTE(TRIM(E58)&amp;CHAR(10),CHAR(10),REPT(" ",99)),{1,99},99)*{1,-1},0))-IFERROR(LEFT(F58&amp;CHAR(10),SEARCH(CHAR(10),F58)-1),0)</f>
        <v>2103.570000000002</v>
      </c>
    </row>
    <row r="59" spans="1:11" ht="25.5" x14ac:dyDescent="0.2">
      <c r="A59" s="1" t="s">
        <v>228</v>
      </c>
      <c r="B59" s="2" t="s">
        <v>229</v>
      </c>
      <c r="C59" s="3"/>
      <c r="D59" s="4" t="s">
        <v>221</v>
      </c>
      <c r="E59" s="5" t="s">
        <v>230</v>
      </c>
      <c r="F59" s="5" t="s">
        <v>6</v>
      </c>
      <c r="G59" s="6" t="s">
        <v>231</v>
      </c>
      <c r="H59" s="6" t="s">
        <v>6</v>
      </c>
      <c r="I59" s="6" t="s">
        <v>6</v>
      </c>
      <c r="J59" s="5" t="s">
        <v>6</v>
      </c>
      <c r="K59" s="73">
        <f>SUMPRODUCT(IFERROR(MID(SUBSTITUTE(TRIM(E59)&amp;CHAR(10),CHAR(10),REPT(" ",99)),{1,99},99)*{1,-1},0))-IFERROR(LEFT(F59&amp;CHAR(10),SEARCH(CHAR(10),F59)-1),0)</f>
        <v>27338.52</v>
      </c>
    </row>
    <row r="60" spans="1:11" ht="51" x14ac:dyDescent="0.2">
      <c r="A60" s="1" t="s">
        <v>232</v>
      </c>
      <c r="B60" s="2" t="s">
        <v>233</v>
      </c>
      <c r="C60" s="3"/>
      <c r="D60" s="4" t="s">
        <v>234</v>
      </c>
      <c r="E60" s="9" t="s">
        <v>235</v>
      </c>
      <c r="F60" s="9" t="s">
        <v>236</v>
      </c>
      <c r="G60" s="10" t="s">
        <v>237</v>
      </c>
      <c r="H60" s="10" t="s">
        <v>238</v>
      </c>
      <c r="I60" s="10" t="s">
        <v>239</v>
      </c>
      <c r="J60" s="9" t="s">
        <v>240</v>
      </c>
      <c r="K60" s="73">
        <f>SUMPRODUCT(IFERROR(MID(SUBSTITUTE(TRIM(E60)&amp;CHAR(10),CHAR(10),REPT(" ",99)),{1,99},99)*{1,-1},0))-IFERROR(LEFT(F60&amp;CHAR(10),SEARCH(CHAR(10),F60)-1),0)</f>
        <v>1460.17</v>
      </c>
    </row>
    <row r="61" spans="1:11" ht="38.25" x14ac:dyDescent="0.2">
      <c r="A61" s="1" t="s">
        <v>241</v>
      </c>
      <c r="B61" s="2" t="s">
        <v>242</v>
      </c>
      <c r="C61" s="3"/>
      <c r="D61" s="4" t="s">
        <v>234</v>
      </c>
      <c r="E61" s="5" t="s">
        <v>243</v>
      </c>
      <c r="F61" s="5" t="s">
        <v>6</v>
      </c>
      <c r="G61" s="6" t="s">
        <v>244</v>
      </c>
      <c r="H61" s="6" t="s">
        <v>6</v>
      </c>
      <c r="I61" s="6" t="s">
        <v>6</v>
      </c>
      <c r="J61" s="5" t="s">
        <v>6</v>
      </c>
      <c r="K61" s="73">
        <f>SUMPRODUCT(IFERROR(MID(SUBSTITUTE(TRIM(E61)&amp;CHAR(10),CHAR(10),REPT(" ",99)),{1,99},99)*{1,-1},0))-IFERROR(LEFT(F61&amp;CHAR(10),SEARCH(CHAR(10),F61)-1),0)</f>
        <v>50153.49</v>
      </c>
    </row>
    <row r="62" spans="1:11" ht="51" x14ac:dyDescent="0.2">
      <c r="A62" s="1" t="s">
        <v>245</v>
      </c>
      <c r="B62" s="2" t="s">
        <v>246</v>
      </c>
      <c r="C62" s="3"/>
      <c r="D62" s="4" t="s">
        <v>247</v>
      </c>
      <c r="E62" s="9" t="s">
        <v>248</v>
      </c>
      <c r="F62" s="9" t="s">
        <v>249</v>
      </c>
      <c r="G62" s="10" t="s">
        <v>250</v>
      </c>
      <c r="H62" s="10" t="s">
        <v>251</v>
      </c>
      <c r="I62" s="10" t="s">
        <v>252</v>
      </c>
      <c r="J62" s="9" t="s">
        <v>253</v>
      </c>
      <c r="K62" s="73">
        <f>SUMPRODUCT(IFERROR(MID(SUBSTITUTE(TRIM(E62)&amp;CHAR(10),CHAR(10),REPT(" ",99)),{1,99},99)*{1,-1},0))-IFERROR(LEFT(F62&amp;CHAR(10),SEARCH(CHAR(10),F62)-1),0)</f>
        <v>18.189999999999994</v>
      </c>
    </row>
    <row r="63" spans="1:11" ht="51" x14ac:dyDescent="0.2">
      <c r="A63" s="1" t="s">
        <v>254</v>
      </c>
      <c r="B63" s="2" t="s">
        <v>255</v>
      </c>
      <c r="C63" s="3"/>
      <c r="D63" s="4" t="s">
        <v>256</v>
      </c>
      <c r="E63" s="9" t="s">
        <v>257</v>
      </c>
      <c r="F63" s="9" t="s">
        <v>258</v>
      </c>
      <c r="G63" s="10" t="s">
        <v>259</v>
      </c>
      <c r="H63" s="10" t="s">
        <v>260</v>
      </c>
      <c r="I63" s="10" t="s">
        <v>261</v>
      </c>
      <c r="J63" s="9" t="s">
        <v>262</v>
      </c>
      <c r="K63" s="73">
        <f>SUMPRODUCT(IFERROR(MID(SUBSTITUTE(TRIM(E63)&amp;CHAR(10),CHAR(10),REPT(" ",99)),{1,99},99)*{1,-1},0))-IFERROR(LEFT(F63&amp;CHAR(10),SEARCH(CHAR(10),F63)-1),0)</f>
        <v>23.22</v>
      </c>
    </row>
    <row r="64" spans="1:11" ht="51" x14ac:dyDescent="0.2">
      <c r="A64" s="1" t="s">
        <v>263</v>
      </c>
      <c r="B64" s="2" t="s">
        <v>264</v>
      </c>
      <c r="C64" s="3"/>
      <c r="D64" s="4" t="s">
        <v>265</v>
      </c>
      <c r="E64" s="9" t="s">
        <v>266</v>
      </c>
      <c r="F64" s="9" t="s">
        <v>267</v>
      </c>
      <c r="G64" s="10" t="s">
        <v>268</v>
      </c>
      <c r="H64" s="10" t="s">
        <v>269</v>
      </c>
      <c r="I64" s="10" t="s">
        <v>270</v>
      </c>
      <c r="J64" s="9" t="s">
        <v>271</v>
      </c>
      <c r="K64" s="73">
        <f>SUMPRODUCT(IFERROR(MID(SUBSTITUTE(TRIM(E64)&amp;CHAR(10),CHAR(10),REPT(" ",99)),{1,99},99)*{1,-1},0))-IFERROR(LEFT(F64&amp;CHAR(10),SEARCH(CHAR(10),F64)-1),0)</f>
        <v>28.27000000000001</v>
      </c>
    </row>
    <row r="65" spans="1:11" ht="51" x14ac:dyDescent="0.2">
      <c r="A65" s="1" t="s">
        <v>272</v>
      </c>
      <c r="B65" s="2" t="s">
        <v>273</v>
      </c>
      <c r="C65" s="3"/>
      <c r="D65" s="4" t="s">
        <v>247</v>
      </c>
      <c r="E65" s="9" t="s">
        <v>274</v>
      </c>
      <c r="F65" s="9" t="s">
        <v>275</v>
      </c>
      <c r="G65" s="10" t="s">
        <v>276</v>
      </c>
      <c r="H65" s="10" t="s">
        <v>277</v>
      </c>
      <c r="I65" s="10" t="s">
        <v>278</v>
      </c>
      <c r="J65" s="9" t="s">
        <v>279</v>
      </c>
      <c r="K65" s="73">
        <f>SUMPRODUCT(IFERROR(MID(SUBSTITUTE(TRIM(E65)&amp;CHAR(10),CHAR(10),REPT(" ",99)),{1,99},99)*{1,-1},0))-IFERROR(LEFT(F65&amp;CHAR(10),SEARCH(CHAR(10),F65)-1),0)</f>
        <v>53.97999999999999</v>
      </c>
    </row>
    <row r="66" spans="1:11" ht="51" x14ac:dyDescent="0.2">
      <c r="A66" s="1" t="s">
        <v>280</v>
      </c>
      <c r="B66" s="2" t="s">
        <v>281</v>
      </c>
      <c r="C66" s="3"/>
      <c r="D66" s="4" t="s">
        <v>256</v>
      </c>
      <c r="E66" s="9" t="s">
        <v>282</v>
      </c>
      <c r="F66" s="9" t="s">
        <v>283</v>
      </c>
      <c r="G66" s="10" t="s">
        <v>284</v>
      </c>
      <c r="H66" s="10" t="s">
        <v>285</v>
      </c>
      <c r="I66" s="10" t="s">
        <v>286</v>
      </c>
      <c r="J66" s="9" t="s">
        <v>287</v>
      </c>
      <c r="K66" s="73">
        <f>SUMPRODUCT(IFERROR(MID(SUBSTITUTE(TRIM(E66)&amp;CHAR(10),CHAR(10),REPT(" ",99)),{1,99},99)*{1,-1},0))-IFERROR(LEFT(F66&amp;CHAR(10),SEARCH(CHAR(10),F66)-1),0)</f>
        <v>80.960000000000008</v>
      </c>
    </row>
    <row r="67" spans="1:11" ht="51" x14ac:dyDescent="0.2">
      <c r="A67" s="1" t="s">
        <v>288</v>
      </c>
      <c r="B67" s="2" t="s">
        <v>281</v>
      </c>
      <c r="C67" s="3"/>
      <c r="D67" s="4" t="s">
        <v>265</v>
      </c>
      <c r="E67" s="9" t="s">
        <v>282</v>
      </c>
      <c r="F67" s="9" t="s">
        <v>283</v>
      </c>
      <c r="G67" s="10" t="s">
        <v>289</v>
      </c>
      <c r="H67" s="10" t="s">
        <v>290</v>
      </c>
      <c r="I67" s="10" t="s">
        <v>291</v>
      </c>
      <c r="J67" s="9" t="s">
        <v>292</v>
      </c>
      <c r="K67" s="73">
        <f>SUMPRODUCT(IFERROR(MID(SUBSTITUTE(TRIM(E67)&amp;CHAR(10),CHAR(10),REPT(" ",99)),{1,99},99)*{1,-1},0))-IFERROR(LEFT(F67&amp;CHAR(10),SEARCH(CHAR(10),F67)-1),0)</f>
        <v>80.960000000000008</v>
      </c>
    </row>
    <row r="68" spans="1:11" ht="51" x14ac:dyDescent="0.2">
      <c r="A68" s="1" t="s">
        <v>293</v>
      </c>
      <c r="B68" s="2" t="s">
        <v>294</v>
      </c>
      <c r="C68" s="3"/>
      <c r="D68" s="4" t="s">
        <v>295</v>
      </c>
      <c r="E68" s="9" t="s">
        <v>296</v>
      </c>
      <c r="F68" s="9" t="s">
        <v>297</v>
      </c>
      <c r="G68" s="10" t="s">
        <v>298</v>
      </c>
      <c r="H68" s="10" t="s">
        <v>299</v>
      </c>
      <c r="I68" s="10" t="s">
        <v>300</v>
      </c>
      <c r="J68" s="9" t="s">
        <v>301</v>
      </c>
      <c r="K68" s="73">
        <f>SUMPRODUCT(IFERROR(MID(SUBSTITUTE(TRIM(E68)&amp;CHAR(10),CHAR(10),REPT(" ",99)),{1,99},99)*{1,-1},0))-IFERROR(LEFT(F68&amp;CHAR(10),SEARCH(CHAR(10),F68)-1),0)</f>
        <v>-9.9999999999909051E-3</v>
      </c>
    </row>
    <row r="69" spans="1:11" ht="51" x14ac:dyDescent="0.2">
      <c r="A69" s="1" t="s">
        <v>302</v>
      </c>
      <c r="B69" s="2" t="s">
        <v>303</v>
      </c>
      <c r="C69" s="3"/>
      <c r="D69" s="4" t="s">
        <v>295</v>
      </c>
      <c r="E69" s="9" t="s">
        <v>304</v>
      </c>
      <c r="F69" s="9" t="s">
        <v>304</v>
      </c>
      <c r="G69" s="10" t="s">
        <v>305</v>
      </c>
      <c r="H69" s="10" t="s">
        <v>305</v>
      </c>
      <c r="I69" s="10" t="s">
        <v>6</v>
      </c>
      <c r="J69" s="9" t="s">
        <v>6</v>
      </c>
      <c r="K69" s="73">
        <f>SUMPRODUCT(IFERROR(MID(SUBSTITUTE(TRIM(E69)&amp;CHAR(10),CHAR(10),REPT(" ",99)),{1,99},99)*{1,-1},0))-IFERROR(LEFT(F69&amp;CHAR(10),SEARCH(CHAR(10),F69)-1),0)</f>
        <v>0</v>
      </c>
    </row>
    <row r="70" spans="1:11" x14ac:dyDescent="0.2">
      <c r="A70" s="1" t="s">
        <v>6</v>
      </c>
      <c r="B70" s="2" t="s">
        <v>9</v>
      </c>
      <c r="C70" s="3"/>
      <c r="D70" s="4" t="s">
        <v>6</v>
      </c>
      <c r="E70" s="5" t="s">
        <v>6</v>
      </c>
      <c r="F70" s="5" t="s">
        <v>6</v>
      </c>
      <c r="G70" s="6" t="s">
        <v>6</v>
      </c>
      <c r="H70" s="6" t="s">
        <v>6</v>
      </c>
      <c r="I70" s="6" t="s">
        <v>6</v>
      </c>
      <c r="J70" s="5" t="s">
        <v>6</v>
      </c>
      <c r="K70" s="73">
        <f>SUMPRODUCT(IFERROR(MID(SUBSTITUTE(TRIM(E70)&amp;CHAR(10),CHAR(10),REPT(" ",99)),{1,99},99)*{1,-1},0))-IFERROR(LEFT(F70&amp;CHAR(10),SEARCH(CHAR(10),F70)-1),0)</f>
        <v>0</v>
      </c>
    </row>
    <row r="71" spans="1:11" ht="51" x14ac:dyDescent="0.2">
      <c r="A71" s="1" t="s">
        <v>306</v>
      </c>
      <c r="B71" s="2" t="s">
        <v>11</v>
      </c>
      <c r="C71" s="3"/>
      <c r="D71" s="4" t="s">
        <v>12</v>
      </c>
      <c r="E71" s="9" t="s">
        <v>13</v>
      </c>
      <c r="F71" s="9" t="s">
        <v>14</v>
      </c>
      <c r="G71" s="10" t="s">
        <v>15</v>
      </c>
      <c r="H71" s="10" t="s">
        <v>16</v>
      </c>
      <c r="I71" s="10" t="s">
        <v>17</v>
      </c>
      <c r="J71" s="9" t="s">
        <v>18</v>
      </c>
      <c r="K71" s="73">
        <f>SUMPRODUCT(IFERROR(MID(SUBSTITUTE(TRIM(E71)&amp;CHAR(10),CHAR(10),REPT(" ",99)),{1,99},99)*{1,-1},0))-IFERROR(LEFT(F71&amp;CHAR(10),SEARCH(CHAR(10),F71)-1),0)</f>
        <v>144.13000000000011</v>
      </c>
    </row>
    <row r="72" spans="1:11" ht="38.25" x14ac:dyDescent="0.2">
      <c r="A72" s="1" t="s">
        <v>307</v>
      </c>
      <c r="B72" s="2" t="s">
        <v>20</v>
      </c>
      <c r="C72" s="3"/>
      <c r="D72" s="4" t="s">
        <v>21</v>
      </c>
      <c r="E72" s="5" t="s">
        <v>22</v>
      </c>
      <c r="F72" s="5" t="s">
        <v>6</v>
      </c>
      <c r="G72" s="6" t="s">
        <v>23</v>
      </c>
      <c r="H72" s="6" t="s">
        <v>6</v>
      </c>
      <c r="I72" s="6" t="s">
        <v>6</v>
      </c>
      <c r="J72" s="5" t="s">
        <v>6</v>
      </c>
      <c r="K72" s="73">
        <f>SUMPRODUCT(IFERROR(MID(SUBSTITUTE(TRIM(E72)&amp;CHAR(10),CHAR(10),REPT(" ",99)),{1,99},99)*{1,-1},0))-IFERROR(LEFT(F72&amp;CHAR(10),SEARCH(CHAR(10),F72)-1),0)</f>
        <v>115145.47</v>
      </c>
    </row>
    <row r="73" spans="1:11" ht="51" x14ac:dyDescent="0.2">
      <c r="A73" s="1" t="s">
        <v>308</v>
      </c>
      <c r="B73" s="2" t="s">
        <v>309</v>
      </c>
      <c r="C73" s="3"/>
      <c r="D73" s="4" t="s">
        <v>310</v>
      </c>
      <c r="E73" s="9" t="s">
        <v>311</v>
      </c>
      <c r="F73" s="9" t="s">
        <v>312</v>
      </c>
      <c r="G73" s="10" t="s">
        <v>313</v>
      </c>
      <c r="H73" s="10" t="s">
        <v>314</v>
      </c>
      <c r="I73" s="10" t="s">
        <v>315</v>
      </c>
      <c r="J73" s="9" t="s">
        <v>316</v>
      </c>
      <c r="K73" s="73">
        <f>SUMPRODUCT(IFERROR(MID(SUBSTITUTE(TRIM(E73)&amp;CHAR(10),CHAR(10),REPT(" ",99)),{1,99},99)*{1,-1},0))-IFERROR(LEFT(F73&amp;CHAR(10),SEARCH(CHAR(10),F73)-1),0)</f>
        <v>488.18000000000029</v>
      </c>
    </row>
    <row r="74" spans="1:11" ht="38.25" x14ac:dyDescent="0.2">
      <c r="A74" s="1" t="s">
        <v>317</v>
      </c>
      <c r="B74" s="2" t="s">
        <v>34</v>
      </c>
      <c r="C74" s="3"/>
      <c r="D74" s="4" t="s">
        <v>318</v>
      </c>
      <c r="E74" s="5" t="s">
        <v>36</v>
      </c>
      <c r="F74" s="5" t="s">
        <v>6</v>
      </c>
      <c r="G74" s="6" t="s">
        <v>319</v>
      </c>
      <c r="H74" s="6" t="s">
        <v>6</v>
      </c>
      <c r="I74" s="6" t="s">
        <v>6</v>
      </c>
      <c r="J74" s="5" t="s">
        <v>6</v>
      </c>
      <c r="K74" s="73">
        <f>SUMPRODUCT(IFERROR(MID(SUBSTITUTE(TRIM(E74)&amp;CHAR(10),CHAR(10),REPT(" ",99)),{1,99},99)*{1,-1},0))-IFERROR(LEFT(F74&amp;CHAR(10),SEARCH(CHAR(10),F74)-1),0)</f>
        <v>8980.5400000000009</v>
      </c>
    </row>
    <row r="75" spans="1:11" ht="51" x14ac:dyDescent="0.2">
      <c r="A75" s="1" t="s">
        <v>320</v>
      </c>
      <c r="B75" s="2" t="s">
        <v>39</v>
      </c>
      <c r="C75" s="3"/>
      <c r="D75" s="4" t="s">
        <v>40</v>
      </c>
      <c r="E75" s="9" t="s">
        <v>41</v>
      </c>
      <c r="F75" s="9" t="s">
        <v>42</v>
      </c>
      <c r="G75" s="10" t="s">
        <v>43</v>
      </c>
      <c r="H75" s="10" t="s">
        <v>44</v>
      </c>
      <c r="I75" s="10" t="s">
        <v>45</v>
      </c>
      <c r="J75" s="9" t="s">
        <v>46</v>
      </c>
      <c r="K75" s="73">
        <f>SUMPRODUCT(IFERROR(MID(SUBSTITUTE(TRIM(E75)&amp;CHAR(10),CHAR(10),REPT(" ",99)),{1,99},99)*{1,-1},0))-IFERROR(LEFT(F75&amp;CHAR(10),SEARCH(CHAR(10),F75)-1),0)</f>
        <v>190.09999999999991</v>
      </c>
    </row>
    <row r="76" spans="1:11" ht="38.25" x14ac:dyDescent="0.2">
      <c r="A76" s="1" t="s">
        <v>321</v>
      </c>
      <c r="B76" s="2" t="s">
        <v>48</v>
      </c>
      <c r="C76" s="3"/>
      <c r="D76" s="4" t="s">
        <v>49</v>
      </c>
      <c r="E76" s="5" t="s">
        <v>50</v>
      </c>
      <c r="F76" s="5" t="s">
        <v>6</v>
      </c>
      <c r="G76" s="6" t="s">
        <v>322</v>
      </c>
      <c r="H76" s="6" t="s">
        <v>6</v>
      </c>
      <c r="I76" s="6" t="s">
        <v>6</v>
      </c>
      <c r="J76" s="5" t="s">
        <v>6</v>
      </c>
      <c r="K76" s="73">
        <f>SUMPRODUCT(IFERROR(MID(SUBSTITUTE(TRIM(E76)&amp;CHAR(10),CHAR(10),REPT(" ",99)),{1,99},99)*{1,-1},0))-IFERROR(LEFT(F76&amp;CHAR(10),SEARCH(CHAR(10),F76)-1),0)</f>
        <v>56927.64</v>
      </c>
    </row>
    <row r="77" spans="1:11" ht="51" x14ac:dyDescent="0.2">
      <c r="A77" s="1" t="s">
        <v>323</v>
      </c>
      <c r="B77" s="2" t="s">
        <v>309</v>
      </c>
      <c r="C77" s="3"/>
      <c r="D77" s="4" t="s">
        <v>324</v>
      </c>
      <c r="E77" s="9" t="s">
        <v>311</v>
      </c>
      <c r="F77" s="9" t="s">
        <v>312</v>
      </c>
      <c r="G77" s="10" t="s">
        <v>325</v>
      </c>
      <c r="H77" s="10" t="s">
        <v>326</v>
      </c>
      <c r="I77" s="10" t="s">
        <v>327</v>
      </c>
      <c r="J77" s="9" t="s">
        <v>328</v>
      </c>
      <c r="K77" s="73">
        <f>SUMPRODUCT(IFERROR(MID(SUBSTITUTE(TRIM(E77)&amp;CHAR(10),CHAR(10),REPT(" ",99)),{1,99},99)*{1,-1},0))-IFERROR(LEFT(F77&amp;CHAR(10),SEARCH(CHAR(10),F77)-1),0)</f>
        <v>488.18000000000029</v>
      </c>
    </row>
    <row r="78" spans="1:11" ht="38.25" x14ac:dyDescent="0.2">
      <c r="A78" s="1" t="s">
        <v>329</v>
      </c>
      <c r="B78" s="2" t="s">
        <v>59</v>
      </c>
      <c r="C78" s="3"/>
      <c r="D78" s="4" t="s">
        <v>330</v>
      </c>
      <c r="E78" s="5" t="s">
        <v>61</v>
      </c>
      <c r="F78" s="5" t="s">
        <v>6</v>
      </c>
      <c r="G78" s="6" t="s">
        <v>331</v>
      </c>
      <c r="H78" s="6" t="s">
        <v>6</v>
      </c>
      <c r="I78" s="6" t="s">
        <v>6</v>
      </c>
      <c r="J78" s="5" t="s">
        <v>6</v>
      </c>
      <c r="K78" s="73">
        <f>SUMPRODUCT(IFERROR(MID(SUBSTITUTE(TRIM(E78)&amp;CHAR(10),CHAR(10),REPT(" ",99)),{1,99},99)*{1,-1},0))-IFERROR(LEFT(F78&amp;CHAR(10),SEARCH(CHAR(10),F78)-1),0)</f>
        <v>26611.57</v>
      </c>
    </row>
    <row r="79" spans="1:11" ht="51" x14ac:dyDescent="0.2">
      <c r="A79" s="1" t="s">
        <v>332</v>
      </c>
      <c r="B79" s="2" t="s">
        <v>64</v>
      </c>
      <c r="C79" s="3"/>
      <c r="D79" s="4" t="s">
        <v>65</v>
      </c>
      <c r="E79" s="9" t="s">
        <v>66</v>
      </c>
      <c r="F79" s="9" t="s">
        <v>67</v>
      </c>
      <c r="G79" s="10" t="s">
        <v>68</v>
      </c>
      <c r="H79" s="10" t="s">
        <v>69</v>
      </c>
      <c r="I79" s="10" t="s">
        <v>70</v>
      </c>
      <c r="J79" s="9" t="s">
        <v>71</v>
      </c>
      <c r="K79" s="73">
        <f>SUMPRODUCT(IFERROR(MID(SUBSTITUTE(TRIM(E79)&amp;CHAR(10),CHAR(10),REPT(" ",99)),{1,99},99)*{1,-1},0))-IFERROR(LEFT(F79&amp;CHAR(10),SEARCH(CHAR(10),F79)-1),0)</f>
        <v>211.88</v>
      </c>
    </row>
    <row r="80" spans="1:11" ht="38.25" x14ac:dyDescent="0.2">
      <c r="A80" s="1" t="s">
        <v>333</v>
      </c>
      <c r="B80" s="2" t="s">
        <v>73</v>
      </c>
      <c r="C80" s="3"/>
      <c r="D80" s="4" t="s">
        <v>334</v>
      </c>
      <c r="E80" s="5" t="s">
        <v>75</v>
      </c>
      <c r="F80" s="5" t="s">
        <v>6</v>
      </c>
      <c r="G80" s="6" t="s">
        <v>335</v>
      </c>
      <c r="H80" s="6" t="s">
        <v>6</v>
      </c>
      <c r="I80" s="6" t="s">
        <v>6</v>
      </c>
      <c r="J80" s="5" t="s">
        <v>6</v>
      </c>
      <c r="K80" s="73">
        <f>SUMPRODUCT(IFERROR(MID(SUBSTITUTE(TRIM(E80)&amp;CHAR(10),CHAR(10),REPT(" ",99)),{1,99},99)*{1,-1},0))-IFERROR(LEFT(F80&amp;CHAR(10),SEARCH(CHAR(10),F80)-1),0)</f>
        <v>146640.94</v>
      </c>
    </row>
    <row r="81" spans="1:11" ht="51" x14ac:dyDescent="0.2">
      <c r="A81" s="1" t="s">
        <v>336</v>
      </c>
      <c r="B81" s="2" t="s">
        <v>309</v>
      </c>
      <c r="C81" s="3"/>
      <c r="D81" s="4" t="s">
        <v>337</v>
      </c>
      <c r="E81" s="9" t="s">
        <v>311</v>
      </c>
      <c r="F81" s="9" t="s">
        <v>312</v>
      </c>
      <c r="G81" s="10" t="s">
        <v>338</v>
      </c>
      <c r="H81" s="10" t="s">
        <v>339</v>
      </c>
      <c r="I81" s="10" t="s">
        <v>340</v>
      </c>
      <c r="J81" s="9" t="s">
        <v>341</v>
      </c>
      <c r="K81" s="73">
        <f>SUMPRODUCT(IFERROR(MID(SUBSTITUTE(TRIM(E81)&amp;CHAR(10),CHAR(10),REPT(" ",99)),{1,99},99)*{1,-1},0))-IFERROR(LEFT(F81&amp;CHAR(10),SEARCH(CHAR(10),F81)-1),0)</f>
        <v>488.18000000000029</v>
      </c>
    </row>
    <row r="82" spans="1:11" ht="38.25" x14ac:dyDescent="0.2">
      <c r="A82" s="1" t="s">
        <v>342</v>
      </c>
      <c r="B82" s="2" t="s">
        <v>84</v>
      </c>
      <c r="C82" s="3"/>
      <c r="D82" s="4" t="s">
        <v>343</v>
      </c>
      <c r="E82" s="5" t="s">
        <v>86</v>
      </c>
      <c r="F82" s="5" t="s">
        <v>6</v>
      </c>
      <c r="G82" s="6" t="s">
        <v>344</v>
      </c>
      <c r="H82" s="6" t="s">
        <v>6</v>
      </c>
      <c r="I82" s="6" t="s">
        <v>6</v>
      </c>
      <c r="J82" s="5" t="s">
        <v>6</v>
      </c>
      <c r="K82" s="73">
        <f>SUMPRODUCT(IFERROR(MID(SUBSTITUTE(TRIM(E82)&amp;CHAR(10),CHAR(10),REPT(" ",99)),{1,99},99)*{1,-1},0))-IFERROR(LEFT(F82&amp;CHAR(10),SEARCH(CHAR(10),F82)-1),0)</f>
        <v>243553.09</v>
      </c>
    </row>
    <row r="83" spans="1:11" ht="51" x14ac:dyDescent="0.2">
      <c r="A83" s="1" t="s">
        <v>345</v>
      </c>
      <c r="B83" s="2" t="s">
        <v>89</v>
      </c>
      <c r="C83" s="3"/>
      <c r="D83" s="4" t="s">
        <v>90</v>
      </c>
      <c r="E83" s="9" t="s">
        <v>91</v>
      </c>
      <c r="F83" s="9" t="s">
        <v>92</v>
      </c>
      <c r="G83" s="10" t="s">
        <v>93</v>
      </c>
      <c r="H83" s="10" t="s">
        <v>94</v>
      </c>
      <c r="I83" s="10" t="s">
        <v>95</v>
      </c>
      <c r="J83" s="9" t="s">
        <v>96</v>
      </c>
      <c r="K83" s="73">
        <f>SUMPRODUCT(IFERROR(MID(SUBSTITUTE(TRIM(E83)&amp;CHAR(10),CHAR(10),REPT(" ",99)),{1,99},99)*{1,-1},0))-IFERROR(LEFT(F83&amp;CHAR(10),SEARCH(CHAR(10),F83)-1),0)</f>
        <v>252.35000000000014</v>
      </c>
    </row>
    <row r="84" spans="1:11" ht="38.25" x14ac:dyDescent="0.2">
      <c r="A84" s="1" t="s">
        <v>346</v>
      </c>
      <c r="B84" s="2" t="s">
        <v>98</v>
      </c>
      <c r="C84" s="3"/>
      <c r="D84" s="4" t="s">
        <v>99</v>
      </c>
      <c r="E84" s="5" t="s">
        <v>100</v>
      </c>
      <c r="F84" s="5" t="s">
        <v>6</v>
      </c>
      <c r="G84" s="6" t="s">
        <v>101</v>
      </c>
      <c r="H84" s="6" t="s">
        <v>6</v>
      </c>
      <c r="I84" s="6" t="s">
        <v>6</v>
      </c>
      <c r="J84" s="5" t="s">
        <v>6</v>
      </c>
      <c r="K84" s="73">
        <f>SUMPRODUCT(IFERROR(MID(SUBSTITUTE(TRIM(E84)&amp;CHAR(10),CHAR(10),REPT(" ",99)),{1,99},99)*{1,-1},0))-IFERROR(LEFT(F84&amp;CHAR(10),SEARCH(CHAR(10),F84)-1),0)</f>
        <v>490614.99</v>
      </c>
    </row>
    <row r="85" spans="1:11" ht="51" x14ac:dyDescent="0.2">
      <c r="A85" s="1" t="s">
        <v>347</v>
      </c>
      <c r="B85" s="2" t="s">
        <v>348</v>
      </c>
      <c r="C85" s="3"/>
      <c r="D85" s="4" t="s">
        <v>349</v>
      </c>
      <c r="E85" s="9" t="s">
        <v>350</v>
      </c>
      <c r="F85" s="9" t="s">
        <v>351</v>
      </c>
      <c r="G85" s="10" t="s">
        <v>352</v>
      </c>
      <c r="H85" s="10" t="s">
        <v>353</v>
      </c>
      <c r="I85" s="10" t="s">
        <v>354</v>
      </c>
      <c r="J85" s="9" t="s">
        <v>355</v>
      </c>
      <c r="K85" s="73">
        <f>SUMPRODUCT(IFERROR(MID(SUBSTITUTE(TRIM(E85)&amp;CHAR(10),CHAR(10),REPT(" ",99)),{1,99},99)*{1,-1},0))-IFERROR(LEFT(F85&amp;CHAR(10),SEARCH(CHAR(10),F85)-1),0)</f>
        <v>236.59000000000015</v>
      </c>
    </row>
    <row r="86" spans="1:11" ht="38.25" x14ac:dyDescent="0.2">
      <c r="A86" s="1" t="s">
        <v>356</v>
      </c>
      <c r="B86" s="2" t="s">
        <v>48</v>
      </c>
      <c r="C86" s="3"/>
      <c r="D86" s="4" t="s">
        <v>357</v>
      </c>
      <c r="E86" s="5" t="s">
        <v>50</v>
      </c>
      <c r="F86" s="5" t="s">
        <v>6</v>
      </c>
      <c r="G86" s="6" t="s">
        <v>358</v>
      </c>
      <c r="H86" s="6" t="s">
        <v>6</v>
      </c>
      <c r="I86" s="6" t="s">
        <v>6</v>
      </c>
      <c r="J86" s="5" t="s">
        <v>6</v>
      </c>
      <c r="K86" s="73">
        <f>SUMPRODUCT(IFERROR(MID(SUBSTITUTE(TRIM(E86)&amp;CHAR(10),CHAR(10),REPT(" ",99)),{1,99},99)*{1,-1},0))-IFERROR(LEFT(F86&amp;CHAR(10),SEARCH(CHAR(10),F86)-1),0)</f>
        <v>56927.64</v>
      </c>
    </row>
    <row r="87" spans="1:11" ht="51" x14ac:dyDescent="0.2">
      <c r="A87" s="1" t="s">
        <v>359</v>
      </c>
      <c r="B87" s="2" t="s">
        <v>360</v>
      </c>
      <c r="C87" s="3"/>
      <c r="D87" s="4" t="s">
        <v>361</v>
      </c>
      <c r="E87" s="9" t="s">
        <v>362</v>
      </c>
      <c r="F87" s="9" t="s">
        <v>363</v>
      </c>
      <c r="G87" s="10" t="s">
        <v>364</v>
      </c>
      <c r="H87" s="10" t="s">
        <v>365</v>
      </c>
      <c r="I87" s="10" t="s">
        <v>366</v>
      </c>
      <c r="J87" s="9" t="s">
        <v>367</v>
      </c>
      <c r="K87" s="73">
        <f>SUMPRODUCT(IFERROR(MID(SUBSTITUTE(TRIM(E87)&amp;CHAR(10),CHAR(10),REPT(" ",99)),{1,99},99)*{1,-1},0))-IFERROR(LEFT(F87&amp;CHAR(10),SEARCH(CHAR(10),F87)-1),0)</f>
        <v>1654.7399999999998</v>
      </c>
    </row>
    <row r="88" spans="1:11" ht="51" x14ac:dyDescent="0.2">
      <c r="A88" s="1" t="s">
        <v>368</v>
      </c>
      <c r="B88" s="2" t="s">
        <v>369</v>
      </c>
      <c r="C88" s="3"/>
      <c r="D88" s="4" t="s">
        <v>370</v>
      </c>
      <c r="E88" s="9" t="s">
        <v>371</v>
      </c>
      <c r="F88" s="9" t="s">
        <v>372</v>
      </c>
      <c r="G88" s="10" t="s">
        <v>373</v>
      </c>
      <c r="H88" s="10" t="s">
        <v>374</v>
      </c>
      <c r="I88" s="10" t="s">
        <v>375</v>
      </c>
      <c r="J88" s="9" t="s">
        <v>376</v>
      </c>
      <c r="K88" s="73">
        <f>SUMPRODUCT(IFERROR(MID(SUBSTITUTE(TRIM(E88)&amp;CHAR(10),CHAR(10),REPT(" ",99)),{1,99},99)*{1,-1},0))-IFERROR(LEFT(F88&amp;CHAR(10),SEARCH(CHAR(10),F88)-1),0)</f>
        <v>1303</v>
      </c>
    </row>
    <row r="89" spans="1:11" ht="51" x14ac:dyDescent="0.2">
      <c r="A89" s="1" t="s">
        <v>377</v>
      </c>
      <c r="B89" s="2" t="s">
        <v>378</v>
      </c>
      <c r="C89" s="3"/>
      <c r="D89" s="4" t="s">
        <v>379</v>
      </c>
      <c r="E89" s="9" t="s">
        <v>380</v>
      </c>
      <c r="F89" s="9" t="s">
        <v>381</v>
      </c>
      <c r="G89" s="10" t="s">
        <v>382</v>
      </c>
      <c r="H89" s="10" t="s">
        <v>383</v>
      </c>
      <c r="I89" s="10" t="s">
        <v>384</v>
      </c>
      <c r="J89" s="9" t="s">
        <v>385</v>
      </c>
      <c r="K89" s="73">
        <f>SUMPRODUCT(IFERROR(MID(SUBSTITUTE(TRIM(E89)&amp;CHAR(10),CHAR(10),REPT(" ",99)),{1,99},99)*{1,-1},0))-IFERROR(LEFT(F89&amp;CHAR(10),SEARCH(CHAR(10),F89)-1),0)</f>
        <v>915.51000000000022</v>
      </c>
    </row>
    <row r="90" spans="1:11" ht="51" x14ac:dyDescent="0.2">
      <c r="A90" s="1" t="s">
        <v>386</v>
      </c>
      <c r="B90" s="2" t="s">
        <v>142</v>
      </c>
      <c r="C90" s="3"/>
      <c r="D90" s="4" t="s">
        <v>143</v>
      </c>
      <c r="E90" s="9" t="s">
        <v>144</v>
      </c>
      <c r="F90" s="9" t="s">
        <v>6</v>
      </c>
      <c r="G90" s="10" t="s">
        <v>145</v>
      </c>
      <c r="H90" s="10" t="s">
        <v>6</v>
      </c>
      <c r="I90" s="10" t="s">
        <v>146</v>
      </c>
      <c r="J90" s="9" t="s">
        <v>147</v>
      </c>
      <c r="K90" s="73">
        <f>SUMPRODUCT(IFERROR(MID(SUBSTITUTE(TRIM(E90)&amp;CHAR(10),CHAR(10),REPT(" ",99)),{1,99},99)*{1,-1},0))-IFERROR(LEFT(F90&amp;CHAR(10),SEARCH(CHAR(10),F90)-1),0)</f>
        <v>0</v>
      </c>
    </row>
    <row r="91" spans="1:11" ht="51" x14ac:dyDescent="0.2">
      <c r="A91" s="1" t="s">
        <v>387</v>
      </c>
      <c r="B91" s="2" t="s">
        <v>149</v>
      </c>
      <c r="C91" s="3"/>
      <c r="D91" s="4" t="s">
        <v>388</v>
      </c>
      <c r="E91" s="9" t="s">
        <v>151</v>
      </c>
      <c r="F91" s="9" t="s">
        <v>152</v>
      </c>
      <c r="G91" s="10" t="s">
        <v>389</v>
      </c>
      <c r="H91" s="10" t="s">
        <v>390</v>
      </c>
      <c r="I91" s="10" t="s">
        <v>391</v>
      </c>
      <c r="J91" s="9" t="s">
        <v>392</v>
      </c>
      <c r="K91" s="73">
        <f>SUMPRODUCT(IFERROR(MID(SUBSTITUTE(TRIM(E91)&amp;CHAR(10),CHAR(10),REPT(" ",99)),{1,99},99)*{1,-1},0))-IFERROR(LEFT(F91&amp;CHAR(10),SEARCH(CHAR(10),F91)-1),0)</f>
        <v>566.31999999999971</v>
      </c>
    </row>
    <row r="92" spans="1:11" x14ac:dyDescent="0.2">
      <c r="A92" s="1" t="s">
        <v>393</v>
      </c>
      <c r="B92" s="2" t="s">
        <v>158</v>
      </c>
      <c r="C92" s="3"/>
      <c r="D92" s="4" t="s">
        <v>394</v>
      </c>
      <c r="E92" s="5" t="s">
        <v>160</v>
      </c>
      <c r="F92" s="5" t="s">
        <v>6</v>
      </c>
      <c r="G92" s="6" t="s">
        <v>395</v>
      </c>
      <c r="H92" s="6" t="s">
        <v>6</v>
      </c>
      <c r="I92" s="6" t="s">
        <v>6</v>
      </c>
      <c r="J92" s="5" t="s">
        <v>6</v>
      </c>
      <c r="K92" s="73">
        <f>SUMPRODUCT(IFERROR(MID(SUBSTITUTE(TRIM(E92)&amp;CHAR(10),CHAR(10),REPT(" ",99)),{1,99},99)*{1,-1},0))-IFERROR(LEFT(F92&amp;CHAR(10),SEARCH(CHAR(10),F92)-1),0)</f>
        <v>3910.78</v>
      </c>
    </row>
    <row r="93" spans="1:11" ht="38.25" x14ac:dyDescent="0.2">
      <c r="A93" s="1" t="s">
        <v>396</v>
      </c>
      <c r="B93" s="2" t="s">
        <v>163</v>
      </c>
      <c r="C93" s="3"/>
      <c r="D93" s="4" t="s">
        <v>397</v>
      </c>
      <c r="E93" s="5" t="s">
        <v>165</v>
      </c>
      <c r="F93" s="5" t="s">
        <v>6</v>
      </c>
      <c r="G93" s="6" t="s">
        <v>398</v>
      </c>
      <c r="H93" s="6" t="s">
        <v>6</v>
      </c>
      <c r="I93" s="6" t="s">
        <v>6</v>
      </c>
      <c r="J93" s="5" t="s">
        <v>6</v>
      </c>
      <c r="K93" s="73">
        <f>SUMPRODUCT(IFERROR(MID(SUBSTITUTE(TRIM(E93)&amp;CHAR(10),CHAR(10),REPT(" ",99)),{1,99},99)*{1,-1},0))-IFERROR(LEFT(F93&amp;CHAR(10),SEARCH(CHAR(10),F93)-1),0)</f>
        <v>41685.22</v>
      </c>
    </row>
    <row r="94" spans="1:11" ht="38.25" x14ac:dyDescent="0.2">
      <c r="A94" s="1" t="s">
        <v>399</v>
      </c>
      <c r="B94" s="2" t="s">
        <v>168</v>
      </c>
      <c r="C94" s="3"/>
      <c r="D94" s="4" t="s">
        <v>400</v>
      </c>
      <c r="E94" s="5" t="s">
        <v>165</v>
      </c>
      <c r="F94" s="5" t="s">
        <v>6</v>
      </c>
      <c r="G94" s="6" t="s">
        <v>401</v>
      </c>
      <c r="H94" s="6" t="s">
        <v>6</v>
      </c>
      <c r="I94" s="6" t="s">
        <v>6</v>
      </c>
      <c r="J94" s="5" t="s">
        <v>6</v>
      </c>
      <c r="K94" s="73">
        <f>SUMPRODUCT(IFERROR(MID(SUBSTITUTE(TRIM(E94)&amp;CHAR(10),CHAR(10),REPT(" ",99)),{1,99},99)*{1,-1},0))-IFERROR(LEFT(F94&amp;CHAR(10),SEARCH(CHAR(10),F94)-1),0)</f>
        <v>41685.22</v>
      </c>
    </row>
    <row r="95" spans="1:11" ht="38.25" x14ac:dyDescent="0.2">
      <c r="A95" s="1" t="s">
        <v>402</v>
      </c>
      <c r="B95" s="2" t="s">
        <v>172</v>
      </c>
      <c r="C95" s="3"/>
      <c r="D95" s="4" t="s">
        <v>403</v>
      </c>
      <c r="E95" s="5" t="s">
        <v>174</v>
      </c>
      <c r="F95" s="5" t="s">
        <v>6</v>
      </c>
      <c r="G95" s="6" t="s">
        <v>404</v>
      </c>
      <c r="H95" s="6" t="s">
        <v>6</v>
      </c>
      <c r="I95" s="6" t="s">
        <v>6</v>
      </c>
      <c r="J95" s="5" t="s">
        <v>6</v>
      </c>
      <c r="K95" s="73">
        <f>SUMPRODUCT(IFERROR(MID(SUBSTITUTE(TRIM(E95)&amp;CHAR(10),CHAR(10),REPT(" ",99)),{1,99},99)*{1,-1},0))-IFERROR(LEFT(F95&amp;CHAR(10),SEARCH(CHAR(10),F95)-1),0)</f>
        <v>43710.09</v>
      </c>
    </row>
    <row r="96" spans="1:11" ht="38.25" x14ac:dyDescent="0.2">
      <c r="A96" s="1" t="s">
        <v>405</v>
      </c>
      <c r="B96" s="2" t="s">
        <v>177</v>
      </c>
      <c r="C96" s="3"/>
      <c r="D96" s="4" t="s">
        <v>406</v>
      </c>
      <c r="E96" s="5" t="s">
        <v>179</v>
      </c>
      <c r="F96" s="5" t="s">
        <v>6</v>
      </c>
      <c r="G96" s="6" t="s">
        <v>407</v>
      </c>
      <c r="H96" s="6" t="s">
        <v>6</v>
      </c>
      <c r="I96" s="6" t="s">
        <v>6</v>
      </c>
      <c r="J96" s="5" t="s">
        <v>6</v>
      </c>
      <c r="K96" s="73">
        <f>SUMPRODUCT(IFERROR(MID(SUBSTITUTE(TRIM(E96)&amp;CHAR(10),CHAR(10),REPT(" ",99)),{1,99},99)*{1,-1},0))-IFERROR(LEFT(F96&amp;CHAR(10),SEARCH(CHAR(10),F96)-1),0)</f>
        <v>46318</v>
      </c>
    </row>
    <row r="97" spans="1:11" ht="51" x14ac:dyDescent="0.2">
      <c r="A97" s="1" t="s">
        <v>408</v>
      </c>
      <c r="B97" s="2" t="s">
        <v>182</v>
      </c>
      <c r="C97" s="3"/>
      <c r="D97" s="4" t="s">
        <v>409</v>
      </c>
      <c r="E97" s="9" t="s">
        <v>184</v>
      </c>
      <c r="F97" s="9" t="s">
        <v>185</v>
      </c>
      <c r="G97" s="10" t="s">
        <v>410</v>
      </c>
      <c r="H97" s="10" t="s">
        <v>411</v>
      </c>
      <c r="I97" s="10" t="s">
        <v>412</v>
      </c>
      <c r="J97" s="9" t="s">
        <v>413</v>
      </c>
      <c r="K97" s="73">
        <f>SUMPRODUCT(IFERROR(MID(SUBSTITUTE(TRIM(E97)&amp;CHAR(10),CHAR(10),REPT(" ",99)),{1,99},99)*{1,-1},0))-IFERROR(LEFT(F97&amp;CHAR(10),SEARCH(CHAR(10),F97)-1),0)</f>
        <v>0</v>
      </c>
    </row>
    <row r="98" spans="1:11" ht="51" x14ac:dyDescent="0.2">
      <c r="A98" s="1" t="s">
        <v>414</v>
      </c>
      <c r="B98" s="2" t="s">
        <v>191</v>
      </c>
      <c r="C98" s="3"/>
      <c r="D98" s="4" t="s">
        <v>409</v>
      </c>
      <c r="E98" s="9" t="s">
        <v>192</v>
      </c>
      <c r="F98" s="9" t="s">
        <v>193</v>
      </c>
      <c r="G98" s="10" t="s">
        <v>415</v>
      </c>
      <c r="H98" s="10" t="s">
        <v>416</v>
      </c>
      <c r="I98" s="10" t="s">
        <v>417</v>
      </c>
      <c r="J98" s="9" t="s">
        <v>418</v>
      </c>
      <c r="K98" s="73">
        <f>SUMPRODUCT(IFERROR(MID(SUBSTITUTE(TRIM(E98)&amp;CHAR(10),CHAR(10),REPT(" ",99)),{1,99},99)*{1,-1},0))-IFERROR(LEFT(F98&amp;CHAR(10),SEARCH(CHAR(10),F98)-1),0)</f>
        <v>54.380000000001019</v>
      </c>
    </row>
    <row r="99" spans="1:11" ht="51" x14ac:dyDescent="0.2">
      <c r="A99" s="1" t="s">
        <v>419</v>
      </c>
      <c r="B99" s="2" t="s">
        <v>199</v>
      </c>
      <c r="C99" s="3"/>
      <c r="D99" s="4" t="s">
        <v>420</v>
      </c>
      <c r="E99" s="9" t="s">
        <v>201</v>
      </c>
      <c r="F99" s="9" t="s">
        <v>201</v>
      </c>
      <c r="G99" s="10" t="s">
        <v>421</v>
      </c>
      <c r="H99" s="10" t="s">
        <v>421</v>
      </c>
      <c r="I99" s="10" t="s">
        <v>6</v>
      </c>
      <c r="J99" s="9" t="s">
        <v>6</v>
      </c>
      <c r="K99" s="73">
        <f>SUMPRODUCT(IFERROR(MID(SUBSTITUTE(TRIM(E99)&amp;CHAR(10),CHAR(10),REPT(" ",99)),{1,99},99)*{1,-1},0))-IFERROR(LEFT(F99&amp;CHAR(10),SEARCH(CHAR(10),F99)-1),0)</f>
        <v>0</v>
      </c>
    </row>
    <row r="100" spans="1:11" ht="51" x14ac:dyDescent="0.2">
      <c r="A100" s="1" t="s">
        <v>422</v>
      </c>
      <c r="B100" s="2" t="s">
        <v>204</v>
      </c>
      <c r="C100" s="3"/>
      <c r="D100" s="4" t="s">
        <v>409</v>
      </c>
      <c r="E100" s="9" t="s">
        <v>205</v>
      </c>
      <c r="F100" s="9" t="s">
        <v>206</v>
      </c>
      <c r="G100" s="10" t="s">
        <v>423</v>
      </c>
      <c r="H100" s="10" t="s">
        <v>424</v>
      </c>
      <c r="I100" s="10" t="s">
        <v>425</v>
      </c>
      <c r="J100" s="9" t="s">
        <v>426</v>
      </c>
      <c r="K100" s="73">
        <f>SUMPRODUCT(IFERROR(MID(SUBSTITUTE(TRIM(E100)&amp;CHAR(10),CHAR(10),REPT(" ",99)),{1,99},99)*{1,-1},0))-IFERROR(LEFT(F100&amp;CHAR(10),SEARCH(CHAR(10),F100)-1),0)</f>
        <v>1087.5900000000001</v>
      </c>
    </row>
    <row r="101" spans="1:11" ht="51" x14ac:dyDescent="0.2">
      <c r="A101" s="1" t="s">
        <v>427</v>
      </c>
      <c r="B101" s="2" t="s">
        <v>212</v>
      </c>
      <c r="C101" s="3"/>
      <c r="D101" s="4" t="s">
        <v>409</v>
      </c>
      <c r="E101" s="9" t="s">
        <v>213</v>
      </c>
      <c r="F101" s="9" t="s">
        <v>214</v>
      </c>
      <c r="G101" s="10" t="s">
        <v>428</v>
      </c>
      <c r="H101" s="10" t="s">
        <v>429</v>
      </c>
      <c r="I101" s="10" t="s">
        <v>430</v>
      </c>
      <c r="J101" s="9" t="s">
        <v>431</v>
      </c>
      <c r="K101" s="73">
        <f>SUMPRODUCT(IFERROR(MID(SUBSTITUTE(TRIM(E101)&amp;CHAR(10),CHAR(10),REPT(" ",99)),{1,99},99)*{1,-1},0))-IFERROR(LEFT(F101&amp;CHAR(10),SEARCH(CHAR(10),F101)-1),0)</f>
        <v>36.250000000000455</v>
      </c>
    </row>
    <row r="102" spans="1:11" ht="51" x14ac:dyDescent="0.2">
      <c r="A102" s="1" t="s">
        <v>432</v>
      </c>
      <c r="B102" s="2" t="s">
        <v>220</v>
      </c>
      <c r="C102" s="3"/>
      <c r="D102" s="4" t="s">
        <v>221</v>
      </c>
      <c r="E102" s="9" t="s">
        <v>222</v>
      </c>
      <c r="F102" s="9" t="s">
        <v>223</v>
      </c>
      <c r="G102" s="10" t="s">
        <v>224</v>
      </c>
      <c r="H102" s="10" t="s">
        <v>225</v>
      </c>
      <c r="I102" s="10" t="s">
        <v>226</v>
      </c>
      <c r="J102" s="9" t="s">
        <v>227</v>
      </c>
      <c r="K102" s="73">
        <f>SUMPRODUCT(IFERROR(MID(SUBSTITUTE(TRIM(E102)&amp;CHAR(10),CHAR(10),REPT(" ",99)),{1,99},99)*{1,-1},0))-IFERROR(LEFT(F102&amp;CHAR(10),SEARCH(CHAR(10),F102)-1),0)</f>
        <v>2103.570000000002</v>
      </c>
    </row>
    <row r="103" spans="1:11" ht="25.5" x14ac:dyDescent="0.2">
      <c r="A103" s="1" t="s">
        <v>433</v>
      </c>
      <c r="B103" s="2" t="s">
        <v>229</v>
      </c>
      <c r="C103" s="3"/>
      <c r="D103" s="4" t="s">
        <v>221</v>
      </c>
      <c r="E103" s="5" t="s">
        <v>230</v>
      </c>
      <c r="F103" s="5" t="s">
        <v>6</v>
      </c>
      <c r="G103" s="6" t="s">
        <v>231</v>
      </c>
      <c r="H103" s="6" t="s">
        <v>6</v>
      </c>
      <c r="I103" s="6" t="s">
        <v>6</v>
      </c>
      <c r="J103" s="5" t="s">
        <v>6</v>
      </c>
      <c r="K103" s="73">
        <f>SUMPRODUCT(IFERROR(MID(SUBSTITUTE(TRIM(E103)&amp;CHAR(10),CHAR(10),REPT(" ",99)),{1,99},99)*{1,-1},0))-IFERROR(LEFT(F103&amp;CHAR(10),SEARCH(CHAR(10),F103)-1),0)</f>
        <v>27338.52</v>
      </c>
    </row>
    <row r="104" spans="1:11" ht="51" x14ac:dyDescent="0.2">
      <c r="A104" s="1" t="s">
        <v>434</v>
      </c>
      <c r="B104" s="2" t="s">
        <v>233</v>
      </c>
      <c r="C104" s="3"/>
      <c r="D104" s="4" t="s">
        <v>435</v>
      </c>
      <c r="E104" s="9" t="s">
        <v>235</v>
      </c>
      <c r="F104" s="9" t="s">
        <v>236</v>
      </c>
      <c r="G104" s="10" t="s">
        <v>436</v>
      </c>
      <c r="H104" s="10" t="s">
        <v>437</v>
      </c>
      <c r="I104" s="10" t="s">
        <v>438</v>
      </c>
      <c r="J104" s="9" t="s">
        <v>439</v>
      </c>
      <c r="K104" s="73">
        <f>SUMPRODUCT(IFERROR(MID(SUBSTITUTE(TRIM(E104)&amp;CHAR(10),CHAR(10),REPT(" ",99)),{1,99},99)*{1,-1},0))-IFERROR(LEFT(F104&amp;CHAR(10),SEARCH(CHAR(10),F104)-1),0)</f>
        <v>1460.17</v>
      </c>
    </row>
    <row r="105" spans="1:11" ht="38.25" x14ac:dyDescent="0.2">
      <c r="A105" s="1" t="s">
        <v>440</v>
      </c>
      <c r="B105" s="2" t="s">
        <v>441</v>
      </c>
      <c r="C105" s="3"/>
      <c r="D105" s="4" t="s">
        <v>435</v>
      </c>
      <c r="E105" s="5" t="s">
        <v>243</v>
      </c>
      <c r="F105" s="5" t="s">
        <v>6</v>
      </c>
      <c r="G105" s="6" t="s">
        <v>442</v>
      </c>
      <c r="H105" s="6" t="s">
        <v>6</v>
      </c>
      <c r="I105" s="6" t="s">
        <v>6</v>
      </c>
      <c r="J105" s="5" t="s">
        <v>6</v>
      </c>
      <c r="K105" s="73">
        <f>SUMPRODUCT(IFERROR(MID(SUBSTITUTE(TRIM(E105)&amp;CHAR(10),CHAR(10),REPT(" ",99)),{1,99},99)*{1,-1},0))-IFERROR(LEFT(F105&amp;CHAR(10),SEARCH(CHAR(10),F105)-1),0)</f>
        <v>50153.49</v>
      </c>
    </row>
    <row r="106" spans="1:11" ht="51" x14ac:dyDescent="0.2">
      <c r="A106" s="1" t="s">
        <v>443</v>
      </c>
      <c r="B106" s="2" t="s">
        <v>444</v>
      </c>
      <c r="C106" s="3"/>
      <c r="D106" s="4" t="s">
        <v>445</v>
      </c>
      <c r="E106" s="9" t="s">
        <v>446</v>
      </c>
      <c r="F106" s="9" t="s">
        <v>447</v>
      </c>
      <c r="G106" s="10" t="s">
        <v>448</v>
      </c>
      <c r="H106" s="10" t="s">
        <v>449</v>
      </c>
      <c r="I106" s="10" t="s">
        <v>450</v>
      </c>
      <c r="J106" s="9" t="s">
        <v>451</v>
      </c>
      <c r="K106" s="73">
        <f>SUMPRODUCT(IFERROR(MID(SUBSTITUTE(TRIM(E106)&amp;CHAR(10),CHAR(10),REPT(" ",99)),{1,99},99)*{1,-1},0))-IFERROR(LEFT(F106&amp;CHAR(10),SEARCH(CHAR(10),F106)-1),0)</f>
        <v>15.16</v>
      </c>
    </row>
    <row r="107" spans="1:11" ht="51" x14ac:dyDescent="0.2">
      <c r="A107" s="1" t="s">
        <v>452</v>
      </c>
      <c r="B107" s="2" t="s">
        <v>246</v>
      </c>
      <c r="C107" s="3"/>
      <c r="D107" s="4" t="s">
        <v>247</v>
      </c>
      <c r="E107" s="9" t="s">
        <v>248</v>
      </c>
      <c r="F107" s="9" t="s">
        <v>249</v>
      </c>
      <c r="G107" s="10" t="s">
        <v>250</v>
      </c>
      <c r="H107" s="10" t="s">
        <v>251</v>
      </c>
      <c r="I107" s="10" t="s">
        <v>252</v>
      </c>
      <c r="J107" s="9" t="s">
        <v>253</v>
      </c>
      <c r="K107" s="73">
        <f>SUMPRODUCT(IFERROR(MID(SUBSTITUTE(TRIM(E107)&amp;CHAR(10),CHAR(10),REPT(" ",99)),{1,99},99)*{1,-1},0))-IFERROR(LEFT(F107&amp;CHAR(10),SEARCH(CHAR(10),F107)-1),0)</f>
        <v>18.189999999999994</v>
      </c>
    </row>
    <row r="108" spans="1:11" ht="51" x14ac:dyDescent="0.2">
      <c r="A108" s="1" t="s">
        <v>453</v>
      </c>
      <c r="B108" s="2" t="s">
        <v>255</v>
      </c>
      <c r="C108" s="3"/>
      <c r="D108" s="4" t="s">
        <v>256</v>
      </c>
      <c r="E108" s="9" t="s">
        <v>257</v>
      </c>
      <c r="F108" s="9" t="s">
        <v>258</v>
      </c>
      <c r="G108" s="10" t="s">
        <v>259</v>
      </c>
      <c r="H108" s="10" t="s">
        <v>260</v>
      </c>
      <c r="I108" s="10" t="s">
        <v>261</v>
      </c>
      <c r="J108" s="9" t="s">
        <v>262</v>
      </c>
      <c r="K108" s="73">
        <f>SUMPRODUCT(IFERROR(MID(SUBSTITUTE(TRIM(E108)&amp;CHAR(10),CHAR(10),REPT(" ",99)),{1,99},99)*{1,-1},0))-IFERROR(LEFT(F108&amp;CHAR(10),SEARCH(CHAR(10),F108)-1),0)</f>
        <v>23.22</v>
      </c>
    </row>
    <row r="109" spans="1:11" ht="51" x14ac:dyDescent="0.2">
      <c r="A109" s="1" t="s">
        <v>454</v>
      </c>
      <c r="B109" s="2" t="s">
        <v>264</v>
      </c>
      <c r="C109" s="3"/>
      <c r="D109" s="4" t="s">
        <v>265</v>
      </c>
      <c r="E109" s="9" t="s">
        <v>266</v>
      </c>
      <c r="F109" s="9" t="s">
        <v>267</v>
      </c>
      <c r="G109" s="10" t="s">
        <v>268</v>
      </c>
      <c r="H109" s="10" t="s">
        <v>269</v>
      </c>
      <c r="I109" s="10" t="s">
        <v>270</v>
      </c>
      <c r="J109" s="9" t="s">
        <v>271</v>
      </c>
      <c r="K109" s="73">
        <f>SUMPRODUCT(IFERROR(MID(SUBSTITUTE(TRIM(E109)&amp;CHAR(10),CHAR(10),REPT(" ",99)),{1,99},99)*{1,-1},0))-IFERROR(LEFT(F109&amp;CHAR(10),SEARCH(CHAR(10),F109)-1),0)</f>
        <v>28.27000000000001</v>
      </c>
    </row>
    <row r="110" spans="1:11" ht="51" x14ac:dyDescent="0.2">
      <c r="A110" s="1" t="s">
        <v>455</v>
      </c>
      <c r="B110" s="2" t="s">
        <v>456</v>
      </c>
      <c r="C110" s="3"/>
      <c r="D110" s="4" t="s">
        <v>445</v>
      </c>
      <c r="E110" s="9" t="s">
        <v>457</v>
      </c>
      <c r="F110" s="9" t="s">
        <v>458</v>
      </c>
      <c r="G110" s="10" t="s">
        <v>459</v>
      </c>
      <c r="H110" s="10" t="s">
        <v>460</v>
      </c>
      <c r="I110" s="10" t="s">
        <v>461</v>
      </c>
      <c r="J110" s="9" t="s">
        <v>462</v>
      </c>
      <c r="K110" s="73">
        <f>SUMPRODUCT(IFERROR(MID(SUBSTITUTE(TRIM(E110)&amp;CHAR(10),CHAR(10),REPT(" ",99)),{1,99},99)*{1,-1},0))-IFERROR(LEFT(F110&amp;CHAR(10),SEARCH(CHAR(10),F110)-1),0)</f>
        <v>43.180000000000021</v>
      </c>
    </row>
    <row r="111" spans="1:11" ht="51" x14ac:dyDescent="0.2">
      <c r="A111" s="1" t="s">
        <v>463</v>
      </c>
      <c r="B111" s="2" t="s">
        <v>273</v>
      </c>
      <c r="C111" s="3"/>
      <c r="D111" s="4" t="s">
        <v>247</v>
      </c>
      <c r="E111" s="9" t="s">
        <v>274</v>
      </c>
      <c r="F111" s="9" t="s">
        <v>275</v>
      </c>
      <c r="G111" s="10" t="s">
        <v>276</v>
      </c>
      <c r="H111" s="10" t="s">
        <v>277</v>
      </c>
      <c r="I111" s="10" t="s">
        <v>278</v>
      </c>
      <c r="J111" s="9" t="s">
        <v>279</v>
      </c>
      <c r="K111" s="73">
        <f>SUMPRODUCT(IFERROR(MID(SUBSTITUTE(TRIM(E111)&amp;CHAR(10),CHAR(10),REPT(" ",99)),{1,99},99)*{1,-1},0))-IFERROR(LEFT(F111&amp;CHAR(10),SEARCH(CHAR(10),F111)-1),0)</f>
        <v>53.97999999999999</v>
      </c>
    </row>
    <row r="112" spans="1:11" ht="51" x14ac:dyDescent="0.2">
      <c r="A112" s="1" t="s">
        <v>464</v>
      </c>
      <c r="B112" s="2" t="s">
        <v>281</v>
      </c>
      <c r="C112" s="3"/>
      <c r="D112" s="4" t="s">
        <v>256</v>
      </c>
      <c r="E112" s="9" t="s">
        <v>282</v>
      </c>
      <c r="F112" s="9" t="s">
        <v>283</v>
      </c>
      <c r="G112" s="10" t="s">
        <v>284</v>
      </c>
      <c r="H112" s="10" t="s">
        <v>285</v>
      </c>
      <c r="I112" s="10" t="s">
        <v>286</v>
      </c>
      <c r="J112" s="9" t="s">
        <v>287</v>
      </c>
      <c r="K112" s="73">
        <f>SUMPRODUCT(IFERROR(MID(SUBSTITUTE(TRIM(E112)&amp;CHAR(10),CHAR(10),REPT(" ",99)),{1,99},99)*{1,-1},0))-IFERROR(LEFT(F112&amp;CHAR(10),SEARCH(CHAR(10),F112)-1),0)</f>
        <v>80.960000000000008</v>
      </c>
    </row>
    <row r="113" spans="1:11" ht="51" x14ac:dyDescent="0.2">
      <c r="A113" s="1" t="s">
        <v>465</v>
      </c>
      <c r="B113" s="2" t="s">
        <v>466</v>
      </c>
      <c r="C113" s="3"/>
      <c r="D113" s="4" t="s">
        <v>265</v>
      </c>
      <c r="E113" s="9" t="s">
        <v>467</v>
      </c>
      <c r="F113" s="9" t="s">
        <v>468</v>
      </c>
      <c r="G113" s="10" t="s">
        <v>469</v>
      </c>
      <c r="H113" s="10" t="s">
        <v>470</v>
      </c>
      <c r="I113" s="10" t="s">
        <v>471</v>
      </c>
      <c r="J113" s="9" t="s">
        <v>472</v>
      </c>
      <c r="K113" s="73">
        <f>SUMPRODUCT(IFERROR(MID(SUBSTITUTE(TRIM(E113)&amp;CHAR(10),CHAR(10),REPT(" ",99)),{1,99},99)*{1,-1},0))-IFERROR(LEFT(F113&amp;CHAR(10),SEARCH(CHAR(10),F113)-1),0)</f>
        <v>102.54999999999998</v>
      </c>
    </row>
    <row r="114" spans="1:11" ht="51" x14ac:dyDescent="0.2">
      <c r="A114" s="1" t="s">
        <v>473</v>
      </c>
      <c r="B114" s="2" t="s">
        <v>294</v>
      </c>
      <c r="C114" s="3"/>
      <c r="D114" s="4" t="s">
        <v>295</v>
      </c>
      <c r="E114" s="9" t="s">
        <v>296</v>
      </c>
      <c r="F114" s="9" t="s">
        <v>297</v>
      </c>
      <c r="G114" s="10" t="s">
        <v>298</v>
      </c>
      <c r="H114" s="10" t="s">
        <v>299</v>
      </c>
      <c r="I114" s="10" t="s">
        <v>300</v>
      </c>
      <c r="J114" s="9" t="s">
        <v>301</v>
      </c>
      <c r="K114" s="73">
        <f>SUMPRODUCT(IFERROR(MID(SUBSTITUTE(TRIM(E114)&amp;CHAR(10),CHAR(10),REPT(" ",99)),{1,99},99)*{1,-1},0))-IFERROR(LEFT(F114&amp;CHAR(10),SEARCH(CHAR(10),F114)-1),0)</f>
        <v>-9.9999999999909051E-3</v>
      </c>
    </row>
    <row r="115" spans="1:11" ht="51" x14ac:dyDescent="0.2">
      <c r="A115" s="1" t="s">
        <v>474</v>
      </c>
      <c r="B115" s="2" t="s">
        <v>303</v>
      </c>
      <c r="C115" s="3"/>
      <c r="D115" s="4" t="s">
        <v>295</v>
      </c>
      <c r="E115" s="9" t="s">
        <v>304</v>
      </c>
      <c r="F115" s="9" t="s">
        <v>304</v>
      </c>
      <c r="G115" s="10" t="s">
        <v>305</v>
      </c>
      <c r="H115" s="10" t="s">
        <v>305</v>
      </c>
      <c r="I115" s="10" t="s">
        <v>6</v>
      </c>
      <c r="J115" s="9" t="s">
        <v>6</v>
      </c>
      <c r="K115" s="73">
        <f>SUMPRODUCT(IFERROR(MID(SUBSTITUTE(TRIM(E115)&amp;CHAR(10),CHAR(10),REPT(" ",99)),{1,99},99)*{1,-1},0))-IFERROR(LEFT(F115&amp;CHAR(10),SEARCH(CHAR(10),F115)-1),0)</f>
        <v>0</v>
      </c>
    </row>
    <row r="116" spans="1:11" x14ac:dyDescent="0.2">
      <c r="A116" s="1" t="s">
        <v>6</v>
      </c>
      <c r="B116" s="2" t="s">
        <v>9</v>
      </c>
      <c r="C116" s="3"/>
      <c r="D116" s="4" t="s">
        <v>6</v>
      </c>
      <c r="E116" s="5" t="s">
        <v>6</v>
      </c>
      <c r="F116" s="5" t="s">
        <v>6</v>
      </c>
      <c r="G116" s="6" t="s">
        <v>6</v>
      </c>
      <c r="H116" s="6" t="s">
        <v>6</v>
      </c>
      <c r="I116" s="6" t="s">
        <v>6</v>
      </c>
      <c r="J116" s="5" t="s">
        <v>6</v>
      </c>
      <c r="K116" s="73">
        <f>SUMPRODUCT(IFERROR(MID(SUBSTITUTE(TRIM(E116)&amp;CHAR(10),CHAR(10),REPT(" ",99)),{1,99},99)*{1,-1},0))-IFERROR(LEFT(F116&amp;CHAR(10),SEARCH(CHAR(10),F116)-1),0)</f>
        <v>0</v>
      </c>
    </row>
    <row r="117" spans="1:11" ht="51" x14ac:dyDescent="0.2">
      <c r="A117" s="1" t="s">
        <v>475</v>
      </c>
      <c r="B117" s="2" t="s">
        <v>11</v>
      </c>
      <c r="C117" s="3"/>
      <c r="D117" s="4" t="s">
        <v>12</v>
      </c>
      <c r="E117" s="9" t="s">
        <v>13</v>
      </c>
      <c r="F117" s="9" t="s">
        <v>14</v>
      </c>
      <c r="G117" s="10" t="s">
        <v>15</v>
      </c>
      <c r="H117" s="10" t="s">
        <v>16</v>
      </c>
      <c r="I117" s="10" t="s">
        <v>17</v>
      </c>
      <c r="J117" s="9" t="s">
        <v>18</v>
      </c>
      <c r="K117" s="73">
        <f>SUMPRODUCT(IFERROR(MID(SUBSTITUTE(TRIM(E117)&amp;CHAR(10),CHAR(10),REPT(" ",99)),{1,99},99)*{1,-1},0))-IFERROR(LEFT(F117&amp;CHAR(10),SEARCH(CHAR(10),F117)-1),0)</f>
        <v>144.13000000000011</v>
      </c>
    </row>
    <row r="118" spans="1:11" ht="38.25" x14ac:dyDescent="0.2">
      <c r="A118" s="1" t="s">
        <v>476</v>
      </c>
      <c r="B118" s="2" t="s">
        <v>20</v>
      </c>
      <c r="C118" s="3"/>
      <c r="D118" s="4" t="s">
        <v>21</v>
      </c>
      <c r="E118" s="5" t="s">
        <v>22</v>
      </c>
      <c r="F118" s="5" t="s">
        <v>6</v>
      </c>
      <c r="G118" s="6" t="s">
        <v>23</v>
      </c>
      <c r="H118" s="6" t="s">
        <v>6</v>
      </c>
      <c r="I118" s="6" t="s">
        <v>6</v>
      </c>
      <c r="J118" s="5" t="s">
        <v>6</v>
      </c>
      <c r="K118" s="73">
        <f>SUMPRODUCT(IFERROR(MID(SUBSTITUTE(TRIM(E118)&amp;CHAR(10),CHAR(10),REPT(" ",99)),{1,99},99)*{1,-1},0))-IFERROR(LEFT(F118&amp;CHAR(10),SEARCH(CHAR(10),F118)-1),0)</f>
        <v>115145.47</v>
      </c>
    </row>
    <row r="119" spans="1:11" ht="51" x14ac:dyDescent="0.2">
      <c r="A119" s="1" t="s">
        <v>477</v>
      </c>
      <c r="B119" s="2" t="s">
        <v>39</v>
      </c>
      <c r="C119" s="3"/>
      <c r="D119" s="4" t="s">
        <v>478</v>
      </c>
      <c r="E119" s="9" t="s">
        <v>41</v>
      </c>
      <c r="F119" s="9" t="s">
        <v>42</v>
      </c>
      <c r="G119" s="10" t="s">
        <v>479</v>
      </c>
      <c r="H119" s="10" t="s">
        <v>480</v>
      </c>
      <c r="I119" s="10" t="s">
        <v>481</v>
      </c>
      <c r="J119" s="9" t="s">
        <v>482</v>
      </c>
      <c r="K119" s="73">
        <f>SUMPRODUCT(IFERROR(MID(SUBSTITUTE(TRIM(E119)&amp;CHAR(10),CHAR(10),REPT(" ",99)),{1,99},99)*{1,-1},0))-IFERROR(LEFT(F119&amp;CHAR(10),SEARCH(CHAR(10),F119)-1),0)</f>
        <v>190.09999999999991</v>
      </c>
    </row>
    <row r="120" spans="1:11" ht="38.25" x14ac:dyDescent="0.2">
      <c r="A120" s="1" t="s">
        <v>483</v>
      </c>
      <c r="B120" s="2" t="s">
        <v>48</v>
      </c>
      <c r="C120" s="3"/>
      <c r="D120" s="4" t="s">
        <v>484</v>
      </c>
      <c r="E120" s="5" t="s">
        <v>50</v>
      </c>
      <c r="F120" s="5" t="s">
        <v>6</v>
      </c>
      <c r="G120" s="6" t="s">
        <v>485</v>
      </c>
      <c r="H120" s="6" t="s">
        <v>6</v>
      </c>
      <c r="I120" s="6" t="s">
        <v>6</v>
      </c>
      <c r="J120" s="5" t="s">
        <v>6</v>
      </c>
      <c r="K120" s="73">
        <f>SUMPRODUCT(IFERROR(MID(SUBSTITUTE(TRIM(E120)&amp;CHAR(10),CHAR(10),REPT(" ",99)),{1,99},99)*{1,-1},0))-IFERROR(LEFT(F120&amp;CHAR(10),SEARCH(CHAR(10),F120)-1),0)</f>
        <v>56927.64</v>
      </c>
    </row>
    <row r="121" spans="1:11" ht="51" x14ac:dyDescent="0.2">
      <c r="A121" s="1" t="s">
        <v>486</v>
      </c>
      <c r="B121" s="2" t="s">
        <v>64</v>
      </c>
      <c r="C121" s="3"/>
      <c r="D121" s="4" t="s">
        <v>65</v>
      </c>
      <c r="E121" s="9" t="s">
        <v>66</v>
      </c>
      <c r="F121" s="9" t="s">
        <v>67</v>
      </c>
      <c r="G121" s="10" t="s">
        <v>68</v>
      </c>
      <c r="H121" s="10" t="s">
        <v>69</v>
      </c>
      <c r="I121" s="10" t="s">
        <v>70</v>
      </c>
      <c r="J121" s="9" t="s">
        <v>71</v>
      </c>
      <c r="K121" s="73">
        <f>SUMPRODUCT(IFERROR(MID(SUBSTITUTE(TRIM(E121)&amp;CHAR(10),CHAR(10),REPT(" ",99)),{1,99},99)*{1,-1},0))-IFERROR(LEFT(F121&amp;CHAR(10),SEARCH(CHAR(10),F121)-1),0)</f>
        <v>211.88</v>
      </c>
    </row>
    <row r="122" spans="1:11" ht="38.25" x14ac:dyDescent="0.2">
      <c r="A122" s="1" t="s">
        <v>487</v>
      </c>
      <c r="B122" s="2" t="s">
        <v>73</v>
      </c>
      <c r="C122" s="3"/>
      <c r="D122" s="4" t="s">
        <v>334</v>
      </c>
      <c r="E122" s="5" t="s">
        <v>75</v>
      </c>
      <c r="F122" s="5" t="s">
        <v>6</v>
      </c>
      <c r="G122" s="6" t="s">
        <v>335</v>
      </c>
      <c r="H122" s="6" t="s">
        <v>6</v>
      </c>
      <c r="I122" s="6" t="s">
        <v>6</v>
      </c>
      <c r="J122" s="5" t="s">
        <v>6</v>
      </c>
      <c r="K122" s="73">
        <f>SUMPRODUCT(IFERROR(MID(SUBSTITUTE(TRIM(E122)&amp;CHAR(10),CHAR(10),REPT(" ",99)),{1,99},99)*{1,-1},0))-IFERROR(LEFT(F122&amp;CHAR(10),SEARCH(CHAR(10),F122)-1),0)</f>
        <v>146640.94</v>
      </c>
    </row>
    <row r="123" spans="1:11" ht="51" x14ac:dyDescent="0.2">
      <c r="A123" s="1" t="s">
        <v>488</v>
      </c>
      <c r="B123" s="2" t="s">
        <v>89</v>
      </c>
      <c r="C123" s="3"/>
      <c r="D123" s="4" t="s">
        <v>489</v>
      </c>
      <c r="E123" s="9" t="s">
        <v>91</v>
      </c>
      <c r="F123" s="9" t="s">
        <v>92</v>
      </c>
      <c r="G123" s="10" t="s">
        <v>490</v>
      </c>
      <c r="H123" s="10" t="s">
        <v>491</v>
      </c>
      <c r="I123" s="10" t="s">
        <v>492</v>
      </c>
      <c r="J123" s="9" t="s">
        <v>493</v>
      </c>
      <c r="K123" s="73">
        <f>SUMPRODUCT(IFERROR(MID(SUBSTITUTE(TRIM(E123)&amp;CHAR(10),CHAR(10),REPT(" ",99)),{1,99},99)*{1,-1},0))-IFERROR(LEFT(F123&amp;CHAR(10),SEARCH(CHAR(10),F123)-1),0)</f>
        <v>252.35000000000014</v>
      </c>
    </row>
    <row r="124" spans="1:11" ht="38.25" x14ac:dyDescent="0.2">
      <c r="A124" s="1" t="s">
        <v>494</v>
      </c>
      <c r="B124" s="2" t="s">
        <v>98</v>
      </c>
      <c r="C124" s="3"/>
      <c r="D124" s="4" t="s">
        <v>495</v>
      </c>
      <c r="E124" s="5" t="s">
        <v>100</v>
      </c>
      <c r="F124" s="5" t="s">
        <v>6</v>
      </c>
      <c r="G124" s="6" t="s">
        <v>496</v>
      </c>
      <c r="H124" s="6" t="s">
        <v>6</v>
      </c>
      <c r="I124" s="6" t="s">
        <v>6</v>
      </c>
      <c r="J124" s="5" t="s">
        <v>6</v>
      </c>
      <c r="K124" s="73">
        <f>SUMPRODUCT(IFERROR(MID(SUBSTITUTE(TRIM(E124)&amp;CHAR(10),CHAR(10),REPT(" ",99)),{1,99},99)*{1,-1},0))-IFERROR(LEFT(F124&amp;CHAR(10),SEARCH(CHAR(10),F124)-1),0)</f>
        <v>490614.99</v>
      </c>
    </row>
    <row r="125" spans="1:11" ht="51" x14ac:dyDescent="0.2">
      <c r="A125" s="1" t="s">
        <v>497</v>
      </c>
      <c r="B125" s="2" t="s">
        <v>360</v>
      </c>
      <c r="C125" s="3"/>
      <c r="D125" s="4" t="s">
        <v>498</v>
      </c>
      <c r="E125" s="9" t="s">
        <v>362</v>
      </c>
      <c r="F125" s="9" t="s">
        <v>363</v>
      </c>
      <c r="G125" s="10" t="s">
        <v>499</v>
      </c>
      <c r="H125" s="10" t="s">
        <v>500</v>
      </c>
      <c r="I125" s="10" t="s">
        <v>501</v>
      </c>
      <c r="J125" s="9" t="s">
        <v>502</v>
      </c>
      <c r="K125" s="73">
        <f>SUMPRODUCT(IFERROR(MID(SUBSTITUTE(TRIM(E125)&amp;CHAR(10),CHAR(10),REPT(" ",99)),{1,99},99)*{1,-1},0))-IFERROR(LEFT(F125&amp;CHAR(10),SEARCH(CHAR(10),F125)-1),0)</f>
        <v>1654.7399999999998</v>
      </c>
    </row>
    <row r="126" spans="1:11" ht="51" x14ac:dyDescent="0.2">
      <c r="A126" s="1" t="s">
        <v>503</v>
      </c>
      <c r="B126" s="2" t="s">
        <v>369</v>
      </c>
      <c r="C126" s="3"/>
      <c r="D126" s="4" t="s">
        <v>370</v>
      </c>
      <c r="E126" s="9" t="s">
        <v>371</v>
      </c>
      <c r="F126" s="9" t="s">
        <v>372</v>
      </c>
      <c r="G126" s="10" t="s">
        <v>373</v>
      </c>
      <c r="H126" s="10" t="s">
        <v>374</v>
      </c>
      <c r="I126" s="10" t="s">
        <v>375</v>
      </c>
      <c r="J126" s="9" t="s">
        <v>376</v>
      </c>
      <c r="K126" s="73">
        <f>SUMPRODUCT(IFERROR(MID(SUBSTITUTE(TRIM(E126)&amp;CHAR(10),CHAR(10),REPT(" ",99)),{1,99},99)*{1,-1},0))-IFERROR(LEFT(F126&amp;CHAR(10),SEARCH(CHAR(10),F126)-1),0)</f>
        <v>1303</v>
      </c>
    </row>
    <row r="127" spans="1:11" ht="51" x14ac:dyDescent="0.2">
      <c r="A127" s="1" t="s">
        <v>504</v>
      </c>
      <c r="B127" s="2" t="s">
        <v>378</v>
      </c>
      <c r="C127" s="3"/>
      <c r="D127" s="4" t="s">
        <v>505</v>
      </c>
      <c r="E127" s="9" t="s">
        <v>380</v>
      </c>
      <c r="F127" s="9" t="s">
        <v>381</v>
      </c>
      <c r="G127" s="10" t="s">
        <v>506</v>
      </c>
      <c r="H127" s="10" t="s">
        <v>507</v>
      </c>
      <c r="I127" s="10" t="s">
        <v>508</v>
      </c>
      <c r="J127" s="9" t="s">
        <v>509</v>
      </c>
      <c r="K127" s="73">
        <f>SUMPRODUCT(IFERROR(MID(SUBSTITUTE(TRIM(E127)&amp;CHAR(10),CHAR(10),REPT(" ",99)),{1,99},99)*{1,-1},0))-IFERROR(LEFT(F127&amp;CHAR(10),SEARCH(CHAR(10),F127)-1),0)</f>
        <v>915.51000000000022</v>
      </c>
    </row>
    <row r="128" spans="1:11" ht="51" x14ac:dyDescent="0.2">
      <c r="A128" s="1" t="s">
        <v>510</v>
      </c>
      <c r="B128" s="2" t="s">
        <v>142</v>
      </c>
      <c r="C128" s="3"/>
      <c r="D128" s="4" t="s">
        <v>511</v>
      </c>
      <c r="E128" s="9" t="s">
        <v>144</v>
      </c>
      <c r="F128" s="9" t="s">
        <v>6</v>
      </c>
      <c r="G128" s="10" t="s">
        <v>512</v>
      </c>
      <c r="H128" s="10" t="s">
        <v>6</v>
      </c>
      <c r="I128" s="10" t="s">
        <v>513</v>
      </c>
      <c r="J128" s="9" t="s">
        <v>514</v>
      </c>
      <c r="K128" s="73">
        <f>SUMPRODUCT(IFERROR(MID(SUBSTITUTE(TRIM(E128)&amp;CHAR(10),CHAR(10),REPT(" ",99)),{1,99},99)*{1,-1},0))-IFERROR(LEFT(F128&amp;CHAR(10),SEARCH(CHAR(10),F128)-1),0)</f>
        <v>0</v>
      </c>
    </row>
    <row r="129" spans="1:11" ht="51" x14ac:dyDescent="0.2">
      <c r="A129" s="1" t="s">
        <v>515</v>
      </c>
      <c r="B129" s="2" t="s">
        <v>149</v>
      </c>
      <c r="C129" s="3"/>
      <c r="D129" s="4" t="s">
        <v>516</v>
      </c>
      <c r="E129" s="9" t="s">
        <v>151</v>
      </c>
      <c r="F129" s="9" t="s">
        <v>152</v>
      </c>
      <c r="G129" s="10" t="s">
        <v>517</v>
      </c>
      <c r="H129" s="10" t="s">
        <v>518</v>
      </c>
      <c r="I129" s="10" t="s">
        <v>519</v>
      </c>
      <c r="J129" s="9" t="s">
        <v>520</v>
      </c>
      <c r="K129" s="73">
        <f>SUMPRODUCT(IFERROR(MID(SUBSTITUTE(TRIM(E129)&amp;CHAR(10),CHAR(10),REPT(" ",99)),{1,99},99)*{1,-1},0))-IFERROR(LEFT(F129&amp;CHAR(10),SEARCH(CHAR(10),F129)-1),0)</f>
        <v>566.31999999999971</v>
      </c>
    </row>
    <row r="130" spans="1:11" x14ac:dyDescent="0.2">
      <c r="A130" s="1" t="s">
        <v>521</v>
      </c>
      <c r="B130" s="2" t="s">
        <v>158</v>
      </c>
      <c r="C130" s="3"/>
      <c r="D130" s="4" t="s">
        <v>522</v>
      </c>
      <c r="E130" s="5" t="s">
        <v>160</v>
      </c>
      <c r="F130" s="5" t="s">
        <v>6</v>
      </c>
      <c r="G130" s="6" t="s">
        <v>523</v>
      </c>
      <c r="H130" s="6" t="s">
        <v>6</v>
      </c>
      <c r="I130" s="6" t="s">
        <v>6</v>
      </c>
      <c r="J130" s="5" t="s">
        <v>6</v>
      </c>
      <c r="K130" s="73">
        <f>SUMPRODUCT(IFERROR(MID(SUBSTITUTE(TRIM(E130)&amp;CHAR(10),CHAR(10),REPT(" ",99)),{1,99},99)*{1,-1},0))-IFERROR(LEFT(F130&amp;CHAR(10),SEARCH(CHAR(10),F130)-1),0)</f>
        <v>3910.78</v>
      </c>
    </row>
    <row r="131" spans="1:11" ht="38.25" x14ac:dyDescent="0.2">
      <c r="A131" s="1" t="s">
        <v>524</v>
      </c>
      <c r="B131" s="2" t="s">
        <v>163</v>
      </c>
      <c r="C131" s="3"/>
      <c r="D131" s="4" t="s">
        <v>397</v>
      </c>
      <c r="E131" s="5" t="s">
        <v>165</v>
      </c>
      <c r="F131" s="5" t="s">
        <v>6</v>
      </c>
      <c r="G131" s="6" t="s">
        <v>398</v>
      </c>
      <c r="H131" s="6" t="s">
        <v>6</v>
      </c>
      <c r="I131" s="6" t="s">
        <v>6</v>
      </c>
      <c r="J131" s="5" t="s">
        <v>6</v>
      </c>
      <c r="K131" s="73">
        <f>SUMPRODUCT(IFERROR(MID(SUBSTITUTE(TRIM(E131)&amp;CHAR(10),CHAR(10),REPT(" ",99)),{1,99},99)*{1,-1},0))-IFERROR(LEFT(F131&amp;CHAR(10),SEARCH(CHAR(10),F131)-1),0)</f>
        <v>41685.22</v>
      </c>
    </row>
    <row r="132" spans="1:11" ht="38.25" x14ac:dyDescent="0.2">
      <c r="A132" s="1" t="s">
        <v>525</v>
      </c>
      <c r="B132" s="2" t="s">
        <v>168</v>
      </c>
      <c r="C132" s="3"/>
      <c r="D132" s="4" t="s">
        <v>526</v>
      </c>
      <c r="E132" s="5" t="s">
        <v>165</v>
      </c>
      <c r="F132" s="5" t="s">
        <v>6</v>
      </c>
      <c r="G132" s="6" t="s">
        <v>527</v>
      </c>
      <c r="H132" s="6" t="s">
        <v>6</v>
      </c>
      <c r="I132" s="6" t="s">
        <v>6</v>
      </c>
      <c r="J132" s="5" t="s">
        <v>6</v>
      </c>
      <c r="K132" s="73">
        <f>SUMPRODUCT(IFERROR(MID(SUBSTITUTE(TRIM(E132)&amp;CHAR(10),CHAR(10),REPT(" ",99)),{1,99},99)*{1,-1},0))-IFERROR(LEFT(F132&amp;CHAR(10),SEARCH(CHAR(10),F132)-1),0)</f>
        <v>41685.22</v>
      </c>
    </row>
    <row r="133" spans="1:11" ht="38.25" x14ac:dyDescent="0.2">
      <c r="A133" s="1" t="s">
        <v>528</v>
      </c>
      <c r="B133" s="2" t="s">
        <v>172</v>
      </c>
      <c r="C133" s="3"/>
      <c r="D133" s="4" t="s">
        <v>403</v>
      </c>
      <c r="E133" s="5" t="s">
        <v>174</v>
      </c>
      <c r="F133" s="5" t="s">
        <v>6</v>
      </c>
      <c r="G133" s="6" t="s">
        <v>404</v>
      </c>
      <c r="H133" s="6" t="s">
        <v>6</v>
      </c>
      <c r="I133" s="6" t="s">
        <v>6</v>
      </c>
      <c r="J133" s="5" t="s">
        <v>6</v>
      </c>
      <c r="K133" s="73">
        <f>SUMPRODUCT(IFERROR(MID(SUBSTITUTE(TRIM(E133)&amp;CHAR(10),CHAR(10),REPT(" ",99)),{1,99},99)*{1,-1},0))-IFERROR(LEFT(F133&amp;CHAR(10),SEARCH(CHAR(10),F133)-1),0)</f>
        <v>43710.09</v>
      </c>
    </row>
    <row r="134" spans="1:11" ht="38.25" x14ac:dyDescent="0.2">
      <c r="A134" s="1" t="s">
        <v>529</v>
      </c>
      <c r="B134" s="2" t="s">
        <v>177</v>
      </c>
      <c r="C134" s="3"/>
      <c r="D134" s="4" t="s">
        <v>530</v>
      </c>
      <c r="E134" s="5" t="s">
        <v>179</v>
      </c>
      <c r="F134" s="5" t="s">
        <v>6</v>
      </c>
      <c r="G134" s="6" t="s">
        <v>531</v>
      </c>
      <c r="H134" s="6" t="s">
        <v>6</v>
      </c>
      <c r="I134" s="6" t="s">
        <v>6</v>
      </c>
      <c r="J134" s="5" t="s">
        <v>6</v>
      </c>
      <c r="K134" s="73">
        <f>SUMPRODUCT(IFERROR(MID(SUBSTITUTE(TRIM(E134)&amp;CHAR(10),CHAR(10),REPT(" ",99)),{1,99},99)*{1,-1},0))-IFERROR(LEFT(F134&amp;CHAR(10),SEARCH(CHAR(10),F134)-1),0)</f>
        <v>46318</v>
      </c>
    </row>
    <row r="135" spans="1:11" ht="51" x14ac:dyDescent="0.2">
      <c r="A135" s="1" t="s">
        <v>532</v>
      </c>
      <c r="B135" s="2" t="s">
        <v>182</v>
      </c>
      <c r="C135" s="3"/>
      <c r="D135" s="4" t="s">
        <v>533</v>
      </c>
      <c r="E135" s="9" t="s">
        <v>184</v>
      </c>
      <c r="F135" s="9" t="s">
        <v>185</v>
      </c>
      <c r="G135" s="10" t="s">
        <v>534</v>
      </c>
      <c r="H135" s="10" t="s">
        <v>535</v>
      </c>
      <c r="I135" s="10" t="s">
        <v>536</v>
      </c>
      <c r="J135" s="9" t="s">
        <v>537</v>
      </c>
      <c r="K135" s="73">
        <f>SUMPRODUCT(IFERROR(MID(SUBSTITUTE(TRIM(E135)&amp;CHAR(10),CHAR(10),REPT(" ",99)),{1,99},99)*{1,-1},0))-IFERROR(LEFT(F135&amp;CHAR(10),SEARCH(CHAR(10),F135)-1),0)</f>
        <v>0</v>
      </c>
    </row>
    <row r="136" spans="1:11" ht="51" x14ac:dyDescent="0.2">
      <c r="A136" s="1" t="s">
        <v>538</v>
      </c>
      <c r="B136" s="2" t="s">
        <v>191</v>
      </c>
      <c r="C136" s="3"/>
      <c r="D136" s="4" t="s">
        <v>533</v>
      </c>
      <c r="E136" s="9" t="s">
        <v>192</v>
      </c>
      <c r="F136" s="9" t="s">
        <v>193</v>
      </c>
      <c r="G136" s="10" t="s">
        <v>539</v>
      </c>
      <c r="H136" s="10" t="s">
        <v>540</v>
      </c>
      <c r="I136" s="10" t="s">
        <v>541</v>
      </c>
      <c r="J136" s="9" t="s">
        <v>542</v>
      </c>
      <c r="K136" s="73">
        <f>SUMPRODUCT(IFERROR(MID(SUBSTITUTE(TRIM(E136)&amp;CHAR(10),CHAR(10),REPT(" ",99)),{1,99},99)*{1,-1},0))-IFERROR(LEFT(F136&amp;CHAR(10),SEARCH(CHAR(10),F136)-1),0)</f>
        <v>54.380000000001019</v>
      </c>
    </row>
    <row r="137" spans="1:11" ht="51" x14ac:dyDescent="0.2">
      <c r="A137" s="1" t="s">
        <v>543</v>
      </c>
      <c r="B137" s="2" t="s">
        <v>199</v>
      </c>
      <c r="C137" s="3"/>
      <c r="D137" s="4" t="s">
        <v>544</v>
      </c>
      <c r="E137" s="9" t="s">
        <v>201</v>
      </c>
      <c r="F137" s="9" t="s">
        <v>201</v>
      </c>
      <c r="G137" s="10" t="s">
        <v>545</v>
      </c>
      <c r="H137" s="10" t="s">
        <v>545</v>
      </c>
      <c r="I137" s="10" t="s">
        <v>6</v>
      </c>
      <c r="J137" s="9" t="s">
        <v>6</v>
      </c>
      <c r="K137" s="73">
        <f>SUMPRODUCT(IFERROR(MID(SUBSTITUTE(TRIM(E137)&amp;CHAR(10),CHAR(10),REPT(" ",99)),{1,99},99)*{1,-1},0))-IFERROR(LEFT(F137&amp;CHAR(10),SEARCH(CHAR(10),F137)-1),0)</f>
        <v>0</v>
      </c>
    </row>
    <row r="138" spans="1:11" ht="51" x14ac:dyDescent="0.2">
      <c r="A138" s="1" t="s">
        <v>546</v>
      </c>
      <c r="B138" s="2" t="s">
        <v>204</v>
      </c>
      <c r="C138" s="3"/>
      <c r="D138" s="4" t="s">
        <v>533</v>
      </c>
      <c r="E138" s="9" t="s">
        <v>205</v>
      </c>
      <c r="F138" s="9" t="s">
        <v>206</v>
      </c>
      <c r="G138" s="10" t="s">
        <v>547</v>
      </c>
      <c r="H138" s="10" t="s">
        <v>548</v>
      </c>
      <c r="I138" s="10" t="s">
        <v>549</v>
      </c>
      <c r="J138" s="9" t="s">
        <v>550</v>
      </c>
      <c r="K138" s="73">
        <f>SUMPRODUCT(IFERROR(MID(SUBSTITUTE(TRIM(E138)&amp;CHAR(10),CHAR(10),REPT(" ",99)),{1,99},99)*{1,-1},0))-IFERROR(LEFT(F138&amp;CHAR(10),SEARCH(CHAR(10),F138)-1),0)</f>
        <v>1087.5900000000001</v>
      </c>
    </row>
    <row r="139" spans="1:11" ht="51" x14ac:dyDescent="0.2">
      <c r="A139" s="1" t="s">
        <v>551</v>
      </c>
      <c r="B139" s="2" t="s">
        <v>212</v>
      </c>
      <c r="C139" s="3"/>
      <c r="D139" s="4" t="s">
        <v>533</v>
      </c>
      <c r="E139" s="9" t="s">
        <v>213</v>
      </c>
      <c r="F139" s="9" t="s">
        <v>214</v>
      </c>
      <c r="G139" s="10" t="s">
        <v>552</v>
      </c>
      <c r="H139" s="10" t="s">
        <v>553</v>
      </c>
      <c r="I139" s="10" t="s">
        <v>554</v>
      </c>
      <c r="J139" s="9" t="s">
        <v>555</v>
      </c>
      <c r="K139" s="73">
        <f>SUMPRODUCT(IFERROR(MID(SUBSTITUTE(TRIM(E139)&amp;CHAR(10),CHAR(10),REPT(" ",99)),{1,99},99)*{1,-1},0))-IFERROR(LEFT(F139&amp;CHAR(10),SEARCH(CHAR(10),F139)-1),0)</f>
        <v>36.250000000000455</v>
      </c>
    </row>
    <row r="140" spans="1:11" ht="51" x14ac:dyDescent="0.2">
      <c r="A140" s="1" t="s">
        <v>556</v>
      </c>
      <c r="B140" s="2" t="s">
        <v>220</v>
      </c>
      <c r="C140" s="3"/>
      <c r="D140" s="4" t="s">
        <v>557</v>
      </c>
      <c r="E140" s="9" t="s">
        <v>222</v>
      </c>
      <c r="F140" s="9" t="s">
        <v>223</v>
      </c>
      <c r="G140" s="10" t="s">
        <v>558</v>
      </c>
      <c r="H140" s="10" t="s">
        <v>559</v>
      </c>
      <c r="I140" s="10" t="s">
        <v>560</v>
      </c>
      <c r="J140" s="9" t="s">
        <v>561</v>
      </c>
      <c r="K140" s="73">
        <f>SUMPRODUCT(IFERROR(MID(SUBSTITUTE(TRIM(E140)&amp;CHAR(10),CHAR(10),REPT(" ",99)),{1,99},99)*{1,-1},0))-IFERROR(LEFT(F140&amp;CHAR(10),SEARCH(CHAR(10),F140)-1),0)</f>
        <v>2103.570000000002</v>
      </c>
    </row>
    <row r="141" spans="1:11" ht="25.5" x14ac:dyDescent="0.2">
      <c r="A141" s="1" t="s">
        <v>562</v>
      </c>
      <c r="B141" s="2" t="s">
        <v>229</v>
      </c>
      <c r="C141" s="3"/>
      <c r="D141" s="4" t="s">
        <v>557</v>
      </c>
      <c r="E141" s="5" t="s">
        <v>230</v>
      </c>
      <c r="F141" s="5" t="s">
        <v>6</v>
      </c>
      <c r="G141" s="6" t="s">
        <v>563</v>
      </c>
      <c r="H141" s="6" t="s">
        <v>6</v>
      </c>
      <c r="I141" s="6" t="s">
        <v>6</v>
      </c>
      <c r="J141" s="5" t="s">
        <v>6</v>
      </c>
      <c r="K141" s="73">
        <f>SUMPRODUCT(IFERROR(MID(SUBSTITUTE(TRIM(E141)&amp;CHAR(10),CHAR(10),REPT(" ",99)),{1,99},99)*{1,-1},0))-IFERROR(LEFT(F141&amp;CHAR(10),SEARCH(CHAR(10),F141)-1),0)</f>
        <v>27338.52</v>
      </c>
    </row>
    <row r="142" spans="1:11" ht="51" x14ac:dyDescent="0.2">
      <c r="A142" s="1" t="s">
        <v>564</v>
      </c>
      <c r="B142" s="2" t="s">
        <v>233</v>
      </c>
      <c r="C142" s="3"/>
      <c r="D142" s="4" t="s">
        <v>565</v>
      </c>
      <c r="E142" s="9" t="s">
        <v>235</v>
      </c>
      <c r="F142" s="9" t="s">
        <v>236</v>
      </c>
      <c r="G142" s="10" t="s">
        <v>566</v>
      </c>
      <c r="H142" s="10" t="s">
        <v>567</v>
      </c>
      <c r="I142" s="10" t="s">
        <v>568</v>
      </c>
      <c r="J142" s="9" t="s">
        <v>569</v>
      </c>
      <c r="K142" s="73">
        <f>SUMPRODUCT(IFERROR(MID(SUBSTITUTE(TRIM(E142)&amp;CHAR(10),CHAR(10),REPT(" ",99)),{1,99},99)*{1,-1},0))-IFERROR(LEFT(F142&amp;CHAR(10),SEARCH(CHAR(10),F142)-1),0)</f>
        <v>1460.17</v>
      </c>
    </row>
    <row r="143" spans="1:11" ht="38.25" x14ac:dyDescent="0.2">
      <c r="A143" s="1" t="s">
        <v>570</v>
      </c>
      <c r="B143" s="2" t="s">
        <v>441</v>
      </c>
      <c r="C143" s="3"/>
      <c r="D143" s="4" t="s">
        <v>565</v>
      </c>
      <c r="E143" s="5" t="s">
        <v>243</v>
      </c>
      <c r="F143" s="5" t="s">
        <v>6</v>
      </c>
      <c r="G143" s="6" t="s">
        <v>571</v>
      </c>
      <c r="H143" s="6" t="s">
        <v>6</v>
      </c>
      <c r="I143" s="6" t="s">
        <v>6</v>
      </c>
      <c r="J143" s="5" t="s">
        <v>6</v>
      </c>
      <c r="K143" s="73">
        <f>SUMPRODUCT(IFERROR(MID(SUBSTITUTE(TRIM(E143)&amp;CHAR(10),CHAR(10),REPT(" ",99)),{1,99},99)*{1,-1},0))-IFERROR(LEFT(F143&amp;CHAR(10),SEARCH(CHAR(10),F143)-1),0)</f>
        <v>50153.49</v>
      </c>
    </row>
    <row r="144" spans="1:11" ht="51" x14ac:dyDescent="0.2">
      <c r="A144" s="1" t="s">
        <v>572</v>
      </c>
      <c r="B144" s="2" t="s">
        <v>444</v>
      </c>
      <c r="C144" s="3"/>
      <c r="D144" s="4" t="s">
        <v>445</v>
      </c>
      <c r="E144" s="9" t="s">
        <v>446</v>
      </c>
      <c r="F144" s="9" t="s">
        <v>447</v>
      </c>
      <c r="G144" s="10" t="s">
        <v>448</v>
      </c>
      <c r="H144" s="10" t="s">
        <v>449</v>
      </c>
      <c r="I144" s="10" t="s">
        <v>450</v>
      </c>
      <c r="J144" s="9" t="s">
        <v>451</v>
      </c>
      <c r="K144" s="73">
        <f>SUMPRODUCT(IFERROR(MID(SUBSTITUTE(TRIM(E144)&amp;CHAR(10),CHAR(10),REPT(" ",99)),{1,99},99)*{1,-1},0))-IFERROR(LEFT(F144&amp;CHAR(10),SEARCH(CHAR(10),F144)-1),0)</f>
        <v>15.16</v>
      </c>
    </row>
    <row r="145" spans="1:11" ht="51" x14ac:dyDescent="0.2">
      <c r="A145" s="1" t="s">
        <v>573</v>
      </c>
      <c r="B145" s="2" t="s">
        <v>246</v>
      </c>
      <c r="C145" s="3"/>
      <c r="D145" s="4" t="s">
        <v>574</v>
      </c>
      <c r="E145" s="9" t="s">
        <v>248</v>
      </c>
      <c r="F145" s="9" t="s">
        <v>249</v>
      </c>
      <c r="G145" s="10" t="s">
        <v>575</v>
      </c>
      <c r="H145" s="10" t="s">
        <v>576</v>
      </c>
      <c r="I145" s="10" t="s">
        <v>577</v>
      </c>
      <c r="J145" s="9" t="s">
        <v>578</v>
      </c>
      <c r="K145" s="73">
        <f>SUMPRODUCT(IFERROR(MID(SUBSTITUTE(TRIM(E145)&amp;CHAR(10),CHAR(10),REPT(" ",99)),{1,99},99)*{1,-1},0))-IFERROR(LEFT(F145&amp;CHAR(10),SEARCH(CHAR(10),F145)-1),0)</f>
        <v>18.189999999999994</v>
      </c>
    </row>
    <row r="146" spans="1:11" ht="51" x14ac:dyDescent="0.2">
      <c r="A146" s="1" t="s">
        <v>579</v>
      </c>
      <c r="B146" s="2" t="s">
        <v>255</v>
      </c>
      <c r="C146" s="3"/>
      <c r="D146" s="4" t="s">
        <v>256</v>
      </c>
      <c r="E146" s="9" t="s">
        <v>257</v>
      </c>
      <c r="F146" s="9" t="s">
        <v>258</v>
      </c>
      <c r="G146" s="10" t="s">
        <v>259</v>
      </c>
      <c r="H146" s="10" t="s">
        <v>260</v>
      </c>
      <c r="I146" s="10" t="s">
        <v>261</v>
      </c>
      <c r="J146" s="9" t="s">
        <v>262</v>
      </c>
      <c r="K146" s="73">
        <f>SUMPRODUCT(IFERROR(MID(SUBSTITUTE(TRIM(E146)&amp;CHAR(10),CHAR(10),REPT(" ",99)),{1,99},99)*{1,-1},0))-IFERROR(LEFT(F146&amp;CHAR(10),SEARCH(CHAR(10),F146)-1),0)</f>
        <v>23.22</v>
      </c>
    </row>
    <row r="147" spans="1:11" ht="51" x14ac:dyDescent="0.2">
      <c r="A147" s="1" t="s">
        <v>580</v>
      </c>
      <c r="B147" s="2" t="s">
        <v>264</v>
      </c>
      <c r="C147" s="3"/>
      <c r="D147" s="4" t="s">
        <v>581</v>
      </c>
      <c r="E147" s="9" t="s">
        <v>266</v>
      </c>
      <c r="F147" s="9" t="s">
        <v>267</v>
      </c>
      <c r="G147" s="10" t="s">
        <v>582</v>
      </c>
      <c r="H147" s="10" t="s">
        <v>583</v>
      </c>
      <c r="I147" s="10" t="s">
        <v>584</v>
      </c>
      <c r="J147" s="9" t="s">
        <v>585</v>
      </c>
      <c r="K147" s="73">
        <f>SUMPRODUCT(IFERROR(MID(SUBSTITUTE(TRIM(E147)&amp;CHAR(10),CHAR(10),REPT(" ",99)),{1,99},99)*{1,-1},0))-IFERROR(LEFT(F147&amp;CHAR(10),SEARCH(CHAR(10),F147)-1),0)</f>
        <v>28.27000000000001</v>
      </c>
    </row>
    <row r="148" spans="1:11" ht="51" x14ac:dyDescent="0.2">
      <c r="A148" s="1" t="s">
        <v>586</v>
      </c>
      <c r="B148" s="2" t="s">
        <v>456</v>
      </c>
      <c r="C148" s="3"/>
      <c r="D148" s="4" t="s">
        <v>445</v>
      </c>
      <c r="E148" s="9" t="s">
        <v>457</v>
      </c>
      <c r="F148" s="9" t="s">
        <v>458</v>
      </c>
      <c r="G148" s="10" t="s">
        <v>459</v>
      </c>
      <c r="H148" s="10" t="s">
        <v>460</v>
      </c>
      <c r="I148" s="10" t="s">
        <v>461</v>
      </c>
      <c r="J148" s="9" t="s">
        <v>462</v>
      </c>
      <c r="K148" s="73">
        <f>SUMPRODUCT(IFERROR(MID(SUBSTITUTE(TRIM(E148)&amp;CHAR(10),CHAR(10),REPT(" ",99)),{1,99},99)*{1,-1},0))-IFERROR(LEFT(F148&amp;CHAR(10),SEARCH(CHAR(10),F148)-1),0)</f>
        <v>43.180000000000021</v>
      </c>
    </row>
    <row r="149" spans="1:11" ht="51" x14ac:dyDescent="0.2">
      <c r="A149" s="1" t="s">
        <v>587</v>
      </c>
      <c r="B149" s="2" t="s">
        <v>273</v>
      </c>
      <c r="C149" s="3"/>
      <c r="D149" s="4" t="s">
        <v>574</v>
      </c>
      <c r="E149" s="9" t="s">
        <v>274</v>
      </c>
      <c r="F149" s="9" t="s">
        <v>275</v>
      </c>
      <c r="G149" s="10" t="s">
        <v>588</v>
      </c>
      <c r="H149" s="10" t="s">
        <v>589</v>
      </c>
      <c r="I149" s="10" t="s">
        <v>590</v>
      </c>
      <c r="J149" s="9" t="s">
        <v>591</v>
      </c>
      <c r="K149" s="73">
        <f>SUMPRODUCT(IFERROR(MID(SUBSTITUTE(TRIM(E149)&amp;CHAR(10),CHAR(10),REPT(" ",99)),{1,99},99)*{1,-1},0))-IFERROR(LEFT(F149&amp;CHAR(10),SEARCH(CHAR(10),F149)-1),0)</f>
        <v>53.97999999999999</v>
      </c>
    </row>
    <row r="150" spans="1:11" ht="51" x14ac:dyDescent="0.2">
      <c r="A150" s="1" t="s">
        <v>592</v>
      </c>
      <c r="B150" s="2" t="s">
        <v>281</v>
      </c>
      <c r="C150" s="3"/>
      <c r="D150" s="4" t="s">
        <v>256</v>
      </c>
      <c r="E150" s="9" t="s">
        <v>282</v>
      </c>
      <c r="F150" s="9" t="s">
        <v>283</v>
      </c>
      <c r="G150" s="10" t="s">
        <v>284</v>
      </c>
      <c r="H150" s="10" t="s">
        <v>285</v>
      </c>
      <c r="I150" s="10" t="s">
        <v>286</v>
      </c>
      <c r="J150" s="9" t="s">
        <v>287</v>
      </c>
      <c r="K150" s="73">
        <f>SUMPRODUCT(IFERROR(MID(SUBSTITUTE(TRIM(E150)&amp;CHAR(10),CHAR(10),REPT(" ",99)),{1,99},99)*{1,-1},0))-IFERROR(LEFT(F150&amp;CHAR(10),SEARCH(CHAR(10),F150)-1),0)</f>
        <v>80.960000000000008</v>
      </c>
    </row>
    <row r="151" spans="1:11" ht="51" x14ac:dyDescent="0.2">
      <c r="A151" s="1" t="s">
        <v>593</v>
      </c>
      <c r="B151" s="2" t="s">
        <v>466</v>
      </c>
      <c r="C151" s="3"/>
      <c r="D151" s="4" t="s">
        <v>581</v>
      </c>
      <c r="E151" s="9" t="s">
        <v>467</v>
      </c>
      <c r="F151" s="9" t="s">
        <v>468</v>
      </c>
      <c r="G151" s="10" t="s">
        <v>594</v>
      </c>
      <c r="H151" s="10" t="s">
        <v>595</v>
      </c>
      <c r="I151" s="10" t="s">
        <v>596</v>
      </c>
      <c r="J151" s="9" t="s">
        <v>597</v>
      </c>
      <c r="K151" s="73">
        <f>SUMPRODUCT(IFERROR(MID(SUBSTITUTE(TRIM(E151)&amp;CHAR(10),CHAR(10),REPT(" ",99)),{1,99},99)*{1,-1},0))-IFERROR(LEFT(F151&amp;CHAR(10),SEARCH(CHAR(10),F151)-1),0)</f>
        <v>102.54999999999998</v>
      </c>
    </row>
    <row r="152" spans="1:11" ht="51" x14ac:dyDescent="0.2">
      <c r="A152" s="1" t="s">
        <v>598</v>
      </c>
      <c r="B152" s="2" t="s">
        <v>294</v>
      </c>
      <c r="C152" s="3"/>
      <c r="D152" s="4" t="s">
        <v>599</v>
      </c>
      <c r="E152" s="9" t="s">
        <v>296</v>
      </c>
      <c r="F152" s="9" t="s">
        <v>297</v>
      </c>
      <c r="G152" s="10" t="s">
        <v>600</v>
      </c>
      <c r="H152" s="10" t="s">
        <v>601</v>
      </c>
      <c r="I152" s="10" t="s">
        <v>602</v>
      </c>
      <c r="J152" s="9" t="s">
        <v>603</v>
      </c>
      <c r="K152" s="73">
        <f>SUMPRODUCT(IFERROR(MID(SUBSTITUTE(TRIM(E152)&amp;CHAR(10),CHAR(10),REPT(" ",99)),{1,99},99)*{1,-1},0))-IFERROR(LEFT(F152&amp;CHAR(10),SEARCH(CHAR(10),F152)-1),0)</f>
        <v>-9.9999999999909051E-3</v>
      </c>
    </row>
    <row r="153" spans="1:11" ht="51" x14ac:dyDescent="0.2">
      <c r="A153" s="1" t="s">
        <v>604</v>
      </c>
      <c r="B153" s="2" t="s">
        <v>303</v>
      </c>
      <c r="C153" s="3"/>
      <c r="D153" s="4" t="s">
        <v>599</v>
      </c>
      <c r="E153" s="9" t="s">
        <v>304</v>
      </c>
      <c r="F153" s="9" t="s">
        <v>304</v>
      </c>
      <c r="G153" s="10" t="s">
        <v>605</v>
      </c>
      <c r="H153" s="10" t="s">
        <v>605</v>
      </c>
      <c r="I153" s="10" t="s">
        <v>6</v>
      </c>
      <c r="J153" s="9" t="s">
        <v>6</v>
      </c>
      <c r="K153" s="73">
        <f>SUMPRODUCT(IFERROR(MID(SUBSTITUTE(TRIM(E153)&amp;CHAR(10),CHAR(10),REPT(" ",99)),{1,99},99)*{1,-1},0))-IFERROR(LEFT(F153&amp;CHAR(10),SEARCH(CHAR(10),F153)-1),0)</f>
        <v>0</v>
      </c>
    </row>
    <row r="154" spans="1:11" x14ac:dyDescent="0.2">
      <c r="A154" s="1" t="s">
        <v>6</v>
      </c>
      <c r="B154" s="2" t="s">
        <v>9</v>
      </c>
      <c r="C154" s="3"/>
      <c r="D154" s="4" t="s">
        <v>6</v>
      </c>
      <c r="E154" s="5" t="s">
        <v>6</v>
      </c>
      <c r="F154" s="5" t="s">
        <v>6</v>
      </c>
      <c r="G154" s="6" t="s">
        <v>6</v>
      </c>
      <c r="H154" s="6" t="s">
        <v>6</v>
      </c>
      <c r="I154" s="6" t="s">
        <v>6</v>
      </c>
      <c r="J154" s="5" t="s">
        <v>6</v>
      </c>
      <c r="K154" s="73">
        <f>SUMPRODUCT(IFERROR(MID(SUBSTITUTE(TRIM(E154)&amp;CHAR(10),CHAR(10),REPT(" ",99)),{1,99},99)*{1,-1},0))-IFERROR(LEFT(F154&amp;CHAR(10),SEARCH(CHAR(10),F154)-1),0)</f>
        <v>0</v>
      </c>
    </row>
    <row r="155" spans="1:11" ht="51" x14ac:dyDescent="0.2">
      <c r="A155" s="1" t="s">
        <v>606</v>
      </c>
      <c r="B155" s="2" t="s">
        <v>39</v>
      </c>
      <c r="C155" s="3"/>
      <c r="D155" s="4" t="s">
        <v>607</v>
      </c>
      <c r="E155" s="9" t="s">
        <v>41</v>
      </c>
      <c r="F155" s="9" t="s">
        <v>42</v>
      </c>
      <c r="G155" s="10" t="s">
        <v>608</v>
      </c>
      <c r="H155" s="10" t="s">
        <v>609</v>
      </c>
      <c r="I155" s="10" t="s">
        <v>610</v>
      </c>
      <c r="J155" s="9" t="s">
        <v>611</v>
      </c>
      <c r="K155" s="73">
        <f>SUMPRODUCT(IFERROR(MID(SUBSTITUTE(TRIM(E155)&amp;CHAR(10),CHAR(10),REPT(" ",99)),{1,99},99)*{1,-1},0))-IFERROR(LEFT(F155&amp;CHAR(10),SEARCH(CHAR(10),F155)-1),0)</f>
        <v>190.09999999999991</v>
      </c>
    </row>
    <row r="156" spans="1:11" ht="38.25" x14ac:dyDescent="0.2">
      <c r="A156" s="1" t="s">
        <v>612</v>
      </c>
      <c r="B156" s="2" t="s">
        <v>48</v>
      </c>
      <c r="C156" s="3"/>
      <c r="D156" s="4" t="s">
        <v>613</v>
      </c>
      <c r="E156" s="5" t="s">
        <v>50</v>
      </c>
      <c r="F156" s="5" t="s">
        <v>6</v>
      </c>
      <c r="G156" s="6" t="s">
        <v>614</v>
      </c>
      <c r="H156" s="6" t="s">
        <v>6</v>
      </c>
      <c r="I156" s="6" t="s">
        <v>6</v>
      </c>
      <c r="J156" s="5" t="s">
        <v>6</v>
      </c>
      <c r="K156" s="73">
        <f>SUMPRODUCT(IFERROR(MID(SUBSTITUTE(TRIM(E156)&amp;CHAR(10),CHAR(10),REPT(" ",99)),{1,99},99)*{1,-1},0))-IFERROR(LEFT(F156&amp;CHAR(10),SEARCH(CHAR(10),F156)-1),0)</f>
        <v>56927.64</v>
      </c>
    </row>
    <row r="157" spans="1:11" ht="51" x14ac:dyDescent="0.2">
      <c r="A157" s="1" t="s">
        <v>615</v>
      </c>
      <c r="B157" s="2" t="s">
        <v>25</v>
      </c>
      <c r="C157" s="3"/>
      <c r="D157" s="4" t="s">
        <v>616</v>
      </c>
      <c r="E157" s="9" t="s">
        <v>27</v>
      </c>
      <c r="F157" s="9" t="s">
        <v>28</v>
      </c>
      <c r="G157" s="10" t="s">
        <v>617</v>
      </c>
      <c r="H157" s="10" t="s">
        <v>618</v>
      </c>
      <c r="I157" s="10" t="s">
        <v>619</v>
      </c>
      <c r="J157" s="9" t="s">
        <v>620</v>
      </c>
      <c r="K157" s="73">
        <f>SUMPRODUCT(IFERROR(MID(SUBSTITUTE(TRIM(E157)&amp;CHAR(10),CHAR(10),REPT(" ",99)),{1,99},99)*{1,-1},0))-IFERROR(LEFT(F157&amp;CHAR(10),SEARCH(CHAR(10),F157)-1),0)</f>
        <v>143.12999999999977</v>
      </c>
    </row>
    <row r="158" spans="1:11" ht="38.25" x14ac:dyDescent="0.2">
      <c r="A158" s="1" t="s">
        <v>621</v>
      </c>
      <c r="B158" s="2" t="s">
        <v>59</v>
      </c>
      <c r="C158" s="3"/>
      <c r="D158" s="4" t="s">
        <v>622</v>
      </c>
      <c r="E158" s="5" t="s">
        <v>61</v>
      </c>
      <c r="F158" s="5" t="s">
        <v>6</v>
      </c>
      <c r="G158" s="6" t="s">
        <v>623</v>
      </c>
      <c r="H158" s="6" t="s">
        <v>6</v>
      </c>
      <c r="I158" s="6" t="s">
        <v>6</v>
      </c>
      <c r="J158" s="5" t="s">
        <v>6</v>
      </c>
      <c r="K158" s="73">
        <f>SUMPRODUCT(IFERROR(MID(SUBSTITUTE(TRIM(E158)&amp;CHAR(10),CHAR(10),REPT(" ",99)),{1,99},99)*{1,-1},0))-IFERROR(LEFT(F158&amp;CHAR(10),SEARCH(CHAR(10),F158)-1),0)</f>
        <v>26611.57</v>
      </c>
    </row>
    <row r="159" spans="1:11" ht="51" x14ac:dyDescent="0.2">
      <c r="A159" s="1" t="s">
        <v>624</v>
      </c>
      <c r="B159" s="2" t="s">
        <v>89</v>
      </c>
      <c r="C159" s="3"/>
      <c r="D159" s="4" t="s">
        <v>625</v>
      </c>
      <c r="E159" s="9" t="s">
        <v>91</v>
      </c>
      <c r="F159" s="9" t="s">
        <v>92</v>
      </c>
      <c r="G159" s="10" t="s">
        <v>626</v>
      </c>
      <c r="H159" s="10" t="s">
        <v>627</v>
      </c>
      <c r="I159" s="10" t="s">
        <v>628</v>
      </c>
      <c r="J159" s="9" t="s">
        <v>629</v>
      </c>
      <c r="K159" s="73">
        <f>SUMPRODUCT(IFERROR(MID(SUBSTITUTE(TRIM(E159)&amp;CHAR(10),CHAR(10),REPT(" ",99)),{1,99},99)*{1,-1},0))-IFERROR(LEFT(F159&amp;CHAR(10),SEARCH(CHAR(10),F159)-1),0)</f>
        <v>252.35000000000014</v>
      </c>
    </row>
    <row r="160" spans="1:11" ht="38.25" x14ac:dyDescent="0.2">
      <c r="A160" s="1" t="s">
        <v>630</v>
      </c>
      <c r="B160" s="2" t="s">
        <v>98</v>
      </c>
      <c r="C160" s="3"/>
      <c r="D160" s="4" t="s">
        <v>631</v>
      </c>
      <c r="E160" s="5" t="s">
        <v>100</v>
      </c>
      <c r="F160" s="5" t="s">
        <v>6</v>
      </c>
      <c r="G160" s="6" t="s">
        <v>632</v>
      </c>
      <c r="H160" s="6" t="s">
        <v>6</v>
      </c>
      <c r="I160" s="6" t="s">
        <v>6</v>
      </c>
      <c r="J160" s="5" t="s">
        <v>6</v>
      </c>
      <c r="K160" s="73">
        <f>SUMPRODUCT(IFERROR(MID(SUBSTITUTE(TRIM(E160)&amp;CHAR(10),CHAR(10),REPT(" ",99)),{1,99},99)*{1,-1},0))-IFERROR(LEFT(F160&amp;CHAR(10),SEARCH(CHAR(10),F160)-1),0)</f>
        <v>490614.99</v>
      </c>
    </row>
    <row r="161" spans="1:11" ht="51" x14ac:dyDescent="0.2">
      <c r="A161" s="1" t="s">
        <v>633</v>
      </c>
      <c r="B161" s="2" t="s">
        <v>103</v>
      </c>
      <c r="C161" s="3"/>
      <c r="D161" s="4" t="s">
        <v>634</v>
      </c>
      <c r="E161" s="9" t="s">
        <v>105</v>
      </c>
      <c r="F161" s="9" t="s">
        <v>106</v>
      </c>
      <c r="G161" s="10" t="s">
        <v>635</v>
      </c>
      <c r="H161" s="10" t="s">
        <v>636</v>
      </c>
      <c r="I161" s="10" t="s">
        <v>637</v>
      </c>
      <c r="J161" s="9" t="s">
        <v>638</v>
      </c>
      <c r="K161" s="73">
        <f>SUMPRODUCT(IFERROR(MID(SUBSTITUTE(TRIM(E161)&amp;CHAR(10),CHAR(10),REPT(" ",99)),{1,99},99)*{1,-1},0))-IFERROR(LEFT(F161&amp;CHAR(10),SEARCH(CHAR(10),F161)-1),0)</f>
        <v>177.02999999999997</v>
      </c>
    </row>
    <row r="162" spans="1:11" ht="38.25" x14ac:dyDescent="0.2">
      <c r="A162" s="1" t="s">
        <v>639</v>
      </c>
      <c r="B162" s="2" t="s">
        <v>48</v>
      </c>
      <c r="C162" s="3"/>
      <c r="D162" s="4" t="s">
        <v>640</v>
      </c>
      <c r="E162" s="5" t="s">
        <v>50</v>
      </c>
      <c r="F162" s="5" t="s">
        <v>6</v>
      </c>
      <c r="G162" s="6" t="s">
        <v>641</v>
      </c>
      <c r="H162" s="6" t="s">
        <v>6</v>
      </c>
      <c r="I162" s="6" t="s">
        <v>6</v>
      </c>
      <c r="J162" s="5" t="s">
        <v>6</v>
      </c>
      <c r="K162" s="73">
        <f>SUMPRODUCT(IFERROR(MID(SUBSTITUTE(TRIM(E162)&amp;CHAR(10),CHAR(10),REPT(" ",99)),{1,99},99)*{1,-1},0))-IFERROR(LEFT(F162&amp;CHAR(10),SEARCH(CHAR(10),F162)-1),0)</f>
        <v>56927.64</v>
      </c>
    </row>
    <row r="163" spans="1:11" ht="51" x14ac:dyDescent="0.2">
      <c r="A163" s="1" t="s">
        <v>642</v>
      </c>
      <c r="B163" s="2" t="s">
        <v>115</v>
      </c>
      <c r="C163" s="3"/>
      <c r="D163" s="4" t="s">
        <v>643</v>
      </c>
      <c r="E163" s="9" t="s">
        <v>117</v>
      </c>
      <c r="F163" s="9" t="s">
        <v>118</v>
      </c>
      <c r="G163" s="10" t="s">
        <v>644</v>
      </c>
      <c r="H163" s="10" t="s">
        <v>645</v>
      </c>
      <c r="I163" s="10" t="s">
        <v>646</v>
      </c>
      <c r="J163" s="9" t="s">
        <v>647</v>
      </c>
      <c r="K163" s="73">
        <f>SUMPRODUCT(IFERROR(MID(SUBSTITUTE(TRIM(E163)&amp;CHAR(10),CHAR(10),REPT(" ",99)),{1,99},99)*{1,-1},0))-IFERROR(LEFT(F163&amp;CHAR(10),SEARCH(CHAR(10),F163)-1),0)</f>
        <v>174.27000000000044</v>
      </c>
    </row>
    <row r="164" spans="1:11" ht="51" x14ac:dyDescent="0.2">
      <c r="A164" s="1" t="s">
        <v>648</v>
      </c>
      <c r="B164" s="2" t="s">
        <v>133</v>
      </c>
      <c r="C164" s="3"/>
      <c r="D164" s="4" t="s">
        <v>649</v>
      </c>
      <c r="E164" s="9" t="s">
        <v>135</v>
      </c>
      <c r="F164" s="9" t="s">
        <v>136</v>
      </c>
      <c r="G164" s="10" t="s">
        <v>650</v>
      </c>
      <c r="H164" s="10" t="s">
        <v>651</v>
      </c>
      <c r="I164" s="10" t="s">
        <v>652</v>
      </c>
      <c r="J164" s="9" t="s">
        <v>653</v>
      </c>
      <c r="K164" s="73">
        <f>SUMPRODUCT(IFERROR(MID(SUBSTITUTE(TRIM(E164)&amp;CHAR(10),CHAR(10),REPT(" ",99)),{1,99},99)*{1,-1},0))-IFERROR(LEFT(F164&amp;CHAR(10),SEARCH(CHAR(10),F164)-1),0)</f>
        <v>137.32999999999947</v>
      </c>
    </row>
    <row r="165" spans="1:11" ht="51" x14ac:dyDescent="0.2">
      <c r="A165" s="1" t="s">
        <v>654</v>
      </c>
      <c r="B165" s="2" t="s">
        <v>142</v>
      </c>
      <c r="C165" s="3"/>
      <c r="D165" s="4" t="s">
        <v>655</v>
      </c>
      <c r="E165" s="9" t="s">
        <v>144</v>
      </c>
      <c r="F165" s="9" t="s">
        <v>6</v>
      </c>
      <c r="G165" s="10" t="s">
        <v>656</v>
      </c>
      <c r="H165" s="10" t="s">
        <v>6</v>
      </c>
      <c r="I165" s="10" t="s">
        <v>657</v>
      </c>
      <c r="J165" s="9" t="s">
        <v>658</v>
      </c>
      <c r="K165" s="73">
        <f>SUMPRODUCT(IFERROR(MID(SUBSTITUTE(TRIM(E165)&amp;CHAR(10),CHAR(10),REPT(" ",99)),{1,99},99)*{1,-1},0))-IFERROR(LEFT(F165&amp;CHAR(10),SEARCH(CHAR(10),F165)-1),0)</f>
        <v>0</v>
      </c>
    </row>
    <row r="166" spans="1:11" ht="51" x14ac:dyDescent="0.2">
      <c r="A166" s="1" t="s">
        <v>659</v>
      </c>
      <c r="B166" s="2" t="s">
        <v>149</v>
      </c>
      <c r="C166" s="3"/>
      <c r="D166" s="4" t="s">
        <v>660</v>
      </c>
      <c r="E166" s="9" t="s">
        <v>151</v>
      </c>
      <c r="F166" s="9" t="s">
        <v>152</v>
      </c>
      <c r="G166" s="10" t="s">
        <v>661</v>
      </c>
      <c r="H166" s="10" t="s">
        <v>662</v>
      </c>
      <c r="I166" s="10" t="s">
        <v>663</v>
      </c>
      <c r="J166" s="9" t="s">
        <v>664</v>
      </c>
      <c r="K166" s="73">
        <f>SUMPRODUCT(IFERROR(MID(SUBSTITUTE(TRIM(E166)&amp;CHAR(10),CHAR(10),REPT(" ",99)),{1,99},99)*{1,-1},0))-IFERROR(LEFT(F166&amp;CHAR(10),SEARCH(CHAR(10),F166)-1),0)</f>
        <v>566.31999999999971</v>
      </c>
    </row>
    <row r="167" spans="1:11" x14ac:dyDescent="0.2">
      <c r="A167" s="1" t="s">
        <v>665</v>
      </c>
      <c r="B167" s="2" t="s">
        <v>158</v>
      </c>
      <c r="C167" s="3"/>
      <c r="D167" s="4" t="s">
        <v>666</v>
      </c>
      <c r="E167" s="5" t="s">
        <v>160</v>
      </c>
      <c r="F167" s="5" t="s">
        <v>6</v>
      </c>
      <c r="G167" s="6" t="s">
        <v>667</v>
      </c>
      <c r="H167" s="6" t="s">
        <v>6</v>
      </c>
      <c r="I167" s="6" t="s">
        <v>6</v>
      </c>
      <c r="J167" s="5" t="s">
        <v>6</v>
      </c>
      <c r="K167" s="73">
        <f>SUMPRODUCT(IFERROR(MID(SUBSTITUTE(TRIM(E167)&amp;CHAR(10),CHAR(10),REPT(" ",99)),{1,99},99)*{1,-1},0))-IFERROR(LEFT(F167&amp;CHAR(10),SEARCH(CHAR(10),F167)-1),0)</f>
        <v>3910.78</v>
      </c>
    </row>
    <row r="168" spans="1:11" ht="38.25" x14ac:dyDescent="0.2">
      <c r="A168" s="1" t="s">
        <v>668</v>
      </c>
      <c r="B168" s="2" t="s">
        <v>168</v>
      </c>
      <c r="C168" s="3"/>
      <c r="D168" s="4" t="s">
        <v>669</v>
      </c>
      <c r="E168" s="5" t="s">
        <v>165</v>
      </c>
      <c r="F168" s="5" t="s">
        <v>6</v>
      </c>
      <c r="G168" s="6" t="s">
        <v>670</v>
      </c>
      <c r="H168" s="6" t="s">
        <v>6</v>
      </c>
      <c r="I168" s="6" t="s">
        <v>6</v>
      </c>
      <c r="J168" s="5" t="s">
        <v>6</v>
      </c>
      <c r="K168" s="73">
        <f>SUMPRODUCT(IFERROR(MID(SUBSTITUTE(TRIM(E168)&amp;CHAR(10),CHAR(10),REPT(" ",99)),{1,99},99)*{1,-1},0))-IFERROR(LEFT(F168&amp;CHAR(10),SEARCH(CHAR(10),F168)-1),0)</f>
        <v>41685.22</v>
      </c>
    </row>
    <row r="169" spans="1:11" ht="38.25" x14ac:dyDescent="0.2">
      <c r="A169" s="1" t="s">
        <v>671</v>
      </c>
      <c r="B169" s="2" t="s">
        <v>177</v>
      </c>
      <c r="C169" s="3"/>
      <c r="D169" s="4" t="s">
        <v>672</v>
      </c>
      <c r="E169" s="5" t="s">
        <v>179</v>
      </c>
      <c r="F169" s="5" t="s">
        <v>6</v>
      </c>
      <c r="G169" s="6" t="s">
        <v>673</v>
      </c>
      <c r="H169" s="6" t="s">
        <v>6</v>
      </c>
      <c r="I169" s="6" t="s">
        <v>6</v>
      </c>
      <c r="J169" s="5" t="s">
        <v>6</v>
      </c>
      <c r="K169" s="73">
        <f>SUMPRODUCT(IFERROR(MID(SUBSTITUTE(TRIM(E169)&amp;CHAR(10),CHAR(10),REPT(" ",99)),{1,99},99)*{1,-1},0))-IFERROR(LEFT(F169&amp;CHAR(10),SEARCH(CHAR(10),F169)-1),0)</f>
        <v>46318</v>
      </c>
    </row>
    <row r="170" spans="1:11" ht="51" x14ac:dyDescent="0.2">
      <c r="A170" s="1" t="s">
        <v>674</v>
      </c>
      <c r="B170" s="2" t="s">
        <v>182</v>
      </c>
      <c r="C170" s="3"/>
      <c r="D170" s="4" t="s">
        <v>675</v>
      </c>
      <c r="E170" s="9" t="s">
        <v>184</v>
      </c>
      <c r="F170" s="9" t="s">
        <v>185</v>
      </c>
      <c r="G170" s="10" t="s">
        <v>676</v>
      </c>
      <c r="H170" s="10" t="s">
        <v>677</v>
      </c>
      <c r="I170" s="10" t="s">
        <v>678</v>
      </c>
      <c r="J170" s="9" t="s">
        <v>679</v>
      </c>
      <c r="K170" s="73">
        <f>SUMPRODUCT(IFERROR(MID(SUBSTITUTE(TRIM(E170)&amp;CHAR(10),CHAR(10),REPT(" ",99)),{1,99},99)*{1,-1},0))-IFERROR(LEFT(F170&amp;CHAR(10),SEARCH(CHAR(10),F170)-1),0)</f>
        <v>0</v>
      </c>
    </row>
    <row r="171" spans="1:11" ht="51" x14ac:dyDescent="0.2">
      <c r="A171" s="1" t="s">
        <v>680</v>
      </c>
      <c r="B171" s="2" t="s">
        <v>191</v>
      </c>
      <c r="C171" s="3"/>
      <c r="D171" s="4" t="s">
        <v>675</v>
      </c>
      <c r="E171" s="9" t="s">
        <v>192</v>
      </c>
      <c r="F171" s="9" t="s">
        <v>193</v>
      </c>
      <c r="G171" s="10" t="s">
        <v>681</v>
      </c>
      <c r="H171" s="10" t="s">
        <v>682</v>
      </c>
      <c r="I171" s="10" t="s">
        <v>683</v>
      </c>
      <c r="J171" s="9" t="s">
        <v>684</v>
      </c>
      <c r="K171" s="73">
        <f>SUMPRODUCT(IFERROR(MID(SUBSTITUTE(TRIM(E171)&amp;CHAR(10),CHAR(10),REPT(" ",99)),{1,99},99)*{1,-1},0))-IFERROR(LEFT(F171&amp;CHAR(10),SEARCH(CHAR(10),F171)-1),0)</f>
        <v>54.380000000001019</v>
      </c>
    </row>
    <row r="172" spans="1:11" ht="51" x14ac:dyDescent="0.2">
      <c r="A172" s="1" t="s">
        <v>685</v>
      </c>
      <c r="B172" s="2" t="s">
        <v>199</v>
      </c>
      <c r="C172" s="3"/>
      <c r="D172" s="4" t="s">
        <v>686</v>
      </c>
      <c r="E172" s="9" t="s">
        <v>201</v>
      </c>
      <c r="F172" s="9" t="s">
        <v>201</v>
      </c>
      <c r="G172" s="10" t="s">
        <v>687</v>
      </c>
      <c r="H172" s="10" t="s">
        <v>687</v>
      </c>
      <c r="I172" s="10" t="s">
        <v>6</v>
      </c>
      <c r="J172" s="9" t="s">
        <v>6</v>
      </c>
      <c r="K172" s="73">
        <f>SUMPRODUCT(IFERROR(MID(SUBSTITUTE(TRIM(E172)&amp;CHAR(10),CHAR(10),REPT(" ",99)),{1,99},99)*{1,-1},0))-IFERROR(LEFT(F172&amp;CHAR(10),SEARCH(CHAR(10),F172)-1),0)</f>
        <v>0</v>
      </c>
    </row>
    <row r="173" spans="1:11" ht="51" x14ac:dyDescent="0.2">
      <c r="A173" s="1" t="s">
        <v>688</v>
      </c>
      <c r="B173" s="2" t="s">
        <v>204</v>
      </c>
      <c r="C173" s="3"/>
      <c r="D173" s="4" t="s">
        <v>675</v>
      </c>
      <c r="E173" s="9" t="s">
        <v>205</v>
      </c>
      <c r="F173" s="9" t="s">
        <v>206</v>
      </c>
      <c r="G173" s="10" t="s">
        <v>689</v>
      </c>
      <c r="H173" s="10" t="s">
        <v>690</v>
      </c>
      <c r="I173" s="10" t="s">
        <v>691</v>
      </c>
      <c r="J173" s="9" t="s">
        <v>692</v>
      </c>
      <c r="K173" s="73">
        <f>SUMPRODUCT(IFERROR(MID(SUBSTITUTE(TRIM(E173)&amp;CHAR(10),CHAR(10),REPT(" ",99)),{1,99},99)*{1,-1},0))-IFERROR(LEFT(F173&amp;CHAR(10),SEARCH(CHAR(10),F173)-1),0)</f>
        <v>1087.5900000000001</v>
      </c>
    </row>
    <row r="174" spans="1:11" ht="51" x14ac:dyDescent="0.2">
      <c r="A174" s="1" t="s">
        <v>693</v>
      </c>
      <c r="B174" s="2" t="s">
        <v>212</v>
      </c>
      <c r="C174" s="3"/>
      <c r="D174" s="4" t="s">
        <v>675</v>
      </c>
      <c r="E174" s="9" t="s">
        <v>213</v>
      </c>
      <c r="F174" s="9" t="s">
        <v>214</v>
      </c>
      <c r="G174" s="10" t="s">
        <v>694</v>
      </c>
      <c r="H174" s="10" t="s">
        <v>695</v>
      </c>
      <c r="I174" s="10" t="s">
        <v>696</v>
      </c>
      <c r="J174" s="9" t="s">
        <v>697</v>
      </c>
      <c r="K174" s="73">
        <f>SUMPRODUCT(IFERROR(MID(SUBSTITUTE(TRIM(E174)&amp;CHAR(10),CHAR(10),REPT(" ",99)),{1,99},99)*{1,-1},0))-IFERROR(LEFT(F174&amp;CHAR(10),SEARCH(CHAR(10),F174)-1),0)</f>
        <v>36.250000000000455</v>
      </c>
    </row>
    <row r="175" spans="1:11" ht="51" x14ac:dyDescent="0.2">
      <c r="A175" s="1" t="s">
        <v>698</v>
      </c>
      <c r="B175" s="2" t="s">
        <v>220</v>
      </c>
      <c r="C175" s="3"/>
      <c r="D175" s="4" t="s">
        <v>699</v>
      </c>
      <c r="E175" s="9" t="s">
        <v>222</v>
      </c>
      <c r="F175" s="9" t="s">
        <v>223</v>
      </c>
      <c r="G175" s="10" t="s">
        <v>700</v>
      </c>
      <c r="H175" s="10" t="s">
        <v>701</v>
      </c>
      <c r="I175" s="10" t="s">
        <v>702</v>
      </c>
      <c r="J175" s="9" t="s">
        <v>703</v>
      </c>
      <c r="K175" s="73">
        <f>SUMPRODUCT(IFERROR(MID(SUBSTITUTE(TRIM(E175)&amp;CHAR(10),CHAR(10),REPT(" ",99)),{1,99},99)*{1,-1},0))-IFERROR(LEFT(F175&amp;CHAR(10),SEARCH(CHAR(10),F175)-1),0)</f>
        <v>2103.570000000002</v>
      </c>
    </row>
    <row r="176" spans="1:11" ht="25.5" x14ac:dyDescent="0.2">
      <c r="A176" s="1" t="s">
        <v>704</v>
      </c>
      <c r="B176" s="2" t="s">
        <v>229</v>
      </c>
      <c r="C176" s="3"/>
      <c r="D176" s="4" t="s">
        <v>699</v>
      </c>
      <c r="E176" s="5" t="s">
        <v>230</v>
      </c>
      <c r="F176" s="5" t="s">
        <v>6</v>
      </c>
      <c r="G176" s="6" t="s">
        <v>705</v>
      </c>
      <c r="H176" s="6" t="s">
        <v>6</v>
      </c>
      <c r="I176" s="6" t="s">
        <v>6</v>
      </c>
      <c r="J176" s="5" t="s">
        <v>6</v>
      </c>
      <c r="K176" s="73">
        <f>SUMPRODUCT(IFERROR(MID(SUBSTITUTE(TRIM(E176)&amp;CHAR(10),CHAR(10),REPT(" ",99)),{1,99},99)*{1,-1},0))-IFERROR(LEFT(F176&amp;CHAR(10),SEARCH(CHAR(10),F176)-1),0)</f>
        <v>27338.52</v>
      </c>
    </row>
    <row r="177" spans="1:11" ht="51" x14ac:dyDescent="0.2">
      <c r="A177" s="1" t="s">
        <v>706</v>
      </c>
      <c r="B177" s="2" t="s">
        <v>233</v>
      </c>
      <c r="C177" s="3"/>
      <c r="D177" s="4" t="s">
        <v>707</v>
      </c>
      <c r="E177" s="9" t="s">
        <v>235</v>
      </c>
      <c r="F177" s="9" t="s">
        <v>236</v>
      </c>
      <c r="G177" s="10" t="s">
        <v>708</v>
      </c>
      <c r="H177" s="10" t="s">
        <v>709</v>
      </c>
      <c r="I177" s="10" t="s">
        <v>710</v>
      </c>
      <c r="J177" s="9" t="s">
        <v>711</v>
      </c>
      <c r="K177" s="73">
        <f>SUMPRODUCT(IFERROR(MID(SUBSTITUTE(TRIM(E177)&amp;CHAR(10),CHAR(10),REPT(" ",99)),{1,99},99)*{1,-1},0))-IFERROR(LEFT(F177&amp;CHAR(10),SEARCH(CHAR(10),F177)-1),0)</f>
        <v>1460.17</v>
      </c>
    </row>
    <row r="178" spans="1:11" ht="38.25" x14ac:dyDescent="0.2">
      <c r="A178" s="1" t="s">
        <v>712</v>
      </c>
      <c r="B178" s="2" t="s">
        <v>242</v>
      </c>
      <c r="C178" s="3"/>
      <c r="D178" s="4" t="s">
        <v>707</v>
      </c>
      <c r="E178" s="5" t="s">
        <v>243</v>
      </c>
      <c r="F178" s="5" t="s">
        <v>6</v>
      </c>
      <c r="G178" s="6" t="s">
        <v>713</v>
      </c>
      <c r="H178" s="6" t="s">
        <v>6</v>
      </c>
      <c r="I178" s="6" t="s">
        <v>6</v>
      </c>
      <c r="J178" s="5" t="s">
        <v>6</v>
      </c>
      <c r="K178" s="73">
        <f>SUMPRODUCT(IFERROR(MID(SUBSTITUTE(TRIM(E178)&amp;CHAR(10),CHAR(10),REPT(" ",99)),{1,99},99)*{1,-1},0))-IFERROR(LEFT(F178&amp;CHAR(10),SEARCH(CHAR(10),F178)-1),0)</f>
        <v>50153.49</v>
      </c>
    </row>
    <row r="179" spans="1:11" ht="51" x14ac:dyDescent="0.2">
      <c r="A179" s="1" t="s">
        <v>714</v>
      </c>
      <c r="B179" s="2" t="s">
        <v>246</v>
      </c>
      <c r="C179" s="3"/>
      <c r="D179" s="4" t="s">
        <v>715</v>
      </c>
      <c r="E179" s="9" t="s">
        <v>248</v>
      </c>
      <c r="F179" s="9" t="s">
        <v>249</v>
      </c>
      <c r="G179" s="10" t="s">
        <v>716</v>
      </c>
      <c r="H179" s="10" t="s">
        <v>717</v>
      </c>
      <c r="I179" s="10" t="s">
        <v>718</v>
      </c>
      <c r="J179" s="9" t="s">
        <v>719</v>
      </c>
      <c r="K179" s="73">
        <f>SUMPRODUCT(IFERROR(MID(SUBSTITUTE(TRIM(E179)&amp;CHAR(10),CHAR(10),REPT(" ",99)),{1,99},99)*{1,-1},0))-IFERROR(LEFT(F179&amp;CHAR(10),SEARCH(CHAR(10),F179)-1),0)</f>
        <v>18.189999999999994</v>
      </c>
    </row>
    <row r="180" spans="1:11" ht="51" x14ac:dyDescent="0.2">
      <c r="A180" s="1" t="s">
        <v>720</v>
      </c>
      <c r="B180" s="2" t="s">
        <v>264</v>
      </c>
      <c r="C180" s="3"/>
      <c r="D180" s="4" t="s">
        <v>721</v>
      </c>
      <c r="E180" s="9" t="s">
        <v>266</v>
      </c>
      <c r="F180" s="9" t="s">
        <v>267</v>
      </c>
      <c r="G180" s="10" t="s">
        <v>722</v>
      </c>
      <c r="H180" s="10" t="s">
        <v>723</v>
      </c>
      <c r="I180" s="10" t="s">
        <v>724</v>
      </c>
      <c r="J180" s="9" t="s">
        <v>725</v>
      </c>
      <c r="K180" s="73">
        <f>SUMPRODUCT(IFERROR(MID(SUBSTITUTE(TRIM(E180)&amp;CHAR(10),CHAR(10),REPT(" ",99)),{1,99},99)*{1,-1},0))-IFERROR(LEFT(F180&amp;CHAR(10),SEARCH(CHAR(10),F180)-1),0)</f>
        <v>28.27000000000001</v>
      </c>
    </row>
    <row r="181" spans="1:11" ht="51" x14ac:dyDescent="0.2">
      <c r="A181" s="1" t="s">
        <v>726</v>
      </c>
      <c r="B181" s="2" t="s">
        <v>273</v>
      </c>
      <c r="C181" s="3"/>
      <c r="D181" s="4" t="s">
        <v>715</v>
      </c>
      <c r="E181" s="9" t="s">
        <v>274</v>
      </c>
      <c r="F181" s="9" t="s">
        <v>275</v>
      </c>
      <c r="G181" s="10" t="s">
        <v>727</v>
      </c>
      <c r="H181" s="10" t="s">
        <v>728</v>
      </c>
      <c r="I181" s="10" t="s">
        <v>729</v>
      </c>
      <c r="J181" s="9" t="s">
        <v>730</v>
      </c>
      <c r="K181" s="73">
        <f>SUMPRODUCT(IFERROR(MID(SUBSTITUTE(TRIM(E181)&amp;CHAR(10),CHAR(10),REPT(" ",99)),{1,99},99)*{1,-1},0))-IFERROR(LEFT(F181&amp;CHAR(10),SEARCH(CHAR(10),F181)-1),0)</f>
        <v>53.97999999999999</v>
      </c>
    </row>
    <row r="182" spans="1:11" ht="51" x14ac:dyDescent="0.2">
      <c r="A182" s="1" t="s">
        <v>731</v>
      </c>
      <c r="B182" s="2" t="s">
        <v>466</v>
      </c>
      <c r="C182" s="3"/>
      <c r="D182" s="4" t="s">
        <v>721</v>
      </c>
      <c r="E182" s="9" t="s">
        <v>467</v>
      </c>
      <c r="F182" s="9" t="s">
        <v>468</v>
      </c>
      <c r="G182" s="10" t="s">
        <v>732</v>
      </c>
      <c r="H182" s="10" t="s">
        <v>733</v>
      </c>
      <c r="I182" s="10" t="s">
        <v>734</v>
      </c>
      <c r="J182" s="9" t="s">
        <v>735</v>
      </c>
      <c r="K182" s="73">
        <f>SUMPRODUCT(IFERROR(MID(SUBSTITUTE(TRIM(E182)&amp;CHAR(10),CHAR(10),REPT(" ",99)),{1,99},99)*{1,-1},0))-IFERROR(LEFT(F182&amp;CHAR(10),SEARCH(CHAR(10),F182)-1),0)</f>
        <v>102.54999999999998</v>
      </c>
    </row>
    <row r="183" spans="1:11" ht="51" x14ac:dyDescent="0.2">
      <c r="A183" s="1" t="s">
        <v>736</v>
      </c>
      <c r="B183" s="2" t="s">
        <v>294</v>
      </c>
      <c r="C183" s="3"/>
      <c r="D183" s="4" t="s">
        <v>737</v>
      </c>
      <c r="E183" s="9" t="s">
        <v>296</v>
      </c>
      <c r="F183" s="9" t="s">
        <v>297</v>
      </c>
      <c r="G183" s="10" t="s">
        <v>738</v>
      </c>
      <c r="H183" s="10" t="s">
        <v>739</v>
      </c>
      <c r="I183" s="10" t="s">
        <v>740</v>
      </c>
      <c r="J183" s="9" t="s">
        <v>741</v>
      </c>
      <c r="K183" s="73">
        <f>SUMPRODUCT(IFERROR(MID(SUBSTITUTE(TRIM(E183)&amp;CHAR(10),CHAR(10),REPT(" ",99)),{1,99},99)*{1,-1},0))-IFERROR(LEFT(F183&amp;CHAR(10),SEARCH(CHAR(10),F183)-1),0)</f>
        <v>-9.9999999999909051E-3</v>
      </c>
    </row>
    <row r="184" spans="1:11" ht="51" x14ac:dyDescent="0.2">
      <c r="A184" s="1" t="s">
        <v>742</v>
      </c>
      <c r="B184" s="2" t="s">
        <v>303</v>
      </c>
      <c r="C184" s="3"/>
      <c r="D184" s="4" t="s">
        <v>737</v>
      </c>
      <c r="E184" s="9" t="s">
        <v>304</v>
      </c>
      <c r="F184" s="9" t="s">
        <v>304</v>
      </c>
      <c r="G184" s="10" t="s">
        <v>743</v>
      </c>
      <c r="H184" s="10" t="s">
        <v>743</v>
      </c>
      <c r="I184" s="10" t="s">
        <v>6</v>
      </c>
      <c r="J184" s="9" t="s">
        <v>6</v>
      </c>
      <c r="K184" s="73">
        <f>SUMPRODUCT(IFERROR(MID(SUBSTITUTE(TRIM(E184)&amp;CHAR(10),CHAR(10),REPT(" ",99)),{1,99},99)*{1,-1},0))-IFERROR(LEFT(F184&amp;CHAR(10),SEARCH(CHAR(10),F184)-1),0)</f>
        <v>0</v>
      </c>
    </row>
    <row r="185" spans="1:11" ht="25.5" x14ac:dyDescent="0.2">
      <c r="A185" s="1" t="s">
        <v>6</v>
      </c>
      <c r="B185" s="2" t="s">
        <v>6</v>
      </c>
      <c r="C185" s="3"/>
      <c r="D185" s="4" t="s">
        <v>6</v>
      </c>
      <c r="E185" s="5" t="s">
        <v>6</v>
      </c>
      <c r="F185" s="5" t="s">
        <v>6</v>
      </c>
      <c r="G185" s="10" t="s">
        <v>744</v>
      </c>
      <c r="H185" s="10" t="s">
        <v>745</v>
      </c>
      <c r="I185" s="6" t="s">
        <v>6</v>
      </c>
      <c r="J185" s="5" t="s">
        <v>6</v>
      </c>
      <c r="K185" s="73">
        <f>SUMPRODUCT(IFERROR(MID(SUBSTITUTE(TRIM(E185)&amp;CHAR(10),CHAR(10),REPT(" ",99)),{1,99},99)*{1,-1},0))-IFERROR(LEFT(F185&amp;CHAR(10),SEARCH(CHAR(10),F185)-1),0)</f>
        <v>0</v>
      </c>
    </row>
    <row r="186" spans="1:11" ht="25.5" x14ac:dyDescent="0.2">
      <c r="A186" s="1" t="s">
        <v>6</v>
      </c>
      <c r="B186" s="2" t="s">
        <v>6</v>
      </c>
      <c r="C186" s="3"/>
      <c r="D186" s="4" t="s">
        <v>746</v>
      </c>
      <c r="E186" s="5" t="s">
        <v>6</v>
      </c>
      <c r="F186" s="5" t="s">
        <v>6</v>
      </c>
      <c r="G186" s="6" t="s">
        <v>747</v>
      </c>
      <c r="H186" s="6" t="s">
        <v>6</v>
      </c>
      <c r="I186" s="6" t="s">
        <v>6</v>
      </c>
      <c r="J186" s="5" t="s">
        <v>6</v>
      </c>
      <c r="K186" s="73">
        <f>SUMPRODUCT(IFERROR(MID(SUBSTITUTE(TRIM(E186)&amp;CHAR(10),CHAR(10),REPT(" ",99)),{1,99},99)*{1,-1},0))-IFERROR(LEFT(F186&amp;CHAR(10),SEARCH(CHAR(10),F186)-1),0)</f>
        <v>0</v>
      </c>
    </row>
    <row r="187" spans="1:11" ht="25.5" x14ac:dyDescent="0.2">
      <c r="A187" s="1" t="s">
        <v>6</v>
      </c>
      <c r="B187" s="2" t="s">
        <v>6</v>
      </c>
      <c r="C187" s="3"/>
      <c r="D187" s="4" t="s">
        <v>748</v>
      </c>
      <c r="E187" s="5" t="s">
        <v>6</v>
      </c>
      <c r="F187" s="5" t="s">
        <v>6</v>
      </c>
      <c r="G187" s="6" t="s">
        <v>749</v>
      </c>
      <c r="H187" s="6" t="s">
        <v>6</v>
      </c>
      <c r="I187" s="6" t="s">
        <v>6</v>
      </c>
      <c r="J187" s="5" t="s">
        <v>6</v>
      </c>
      <c r="K187" s="73">
        <f>SUMPRODUCT(IFERROR(MID(SUBSTITUTE(TRIM(E187)&amp;CHAR(10),CHAR(10),REPT(" ",99)),{1,99},99)*{1,-1},0))-IFERROR(LEFT(F187&amp;CHAR(10),SEARCH(CHAR(10),F187)-1),0)</f>
        <v>0</v>
      </c>
    </row>
    <row r="188" spans="1:11" ht="25.5" x14ac:dyDescent="0.2">
      <c r="A188" s="1" t="s">
        <v>6</v>
      </c>
      <c r="B188" s="2" t="s">
        <v>6</v>
      </c>
      <c r="C188" s="3"/>
      <c r="D188" s="4" t="s">
        <v>6</v>
      </c>
      <c r="E188" s="5" t="s">
        <v>6</v>
      </c>
      <c r="F188" s="5" t="s">
        <v>6</v>
      </c>
      <c r="G188" s="10" t="s">
        <v>750</v>
      </c>
      <c r="H188" s="10" t="s">
        <v>745</v>
      </c>
      <c r="I188" s="6" t="s">
        <v>6</v>
      </c>
      <c r="J188" s="5" t="s">
        <v>6</v>
      </c>
      <c r="K188" s="73">
        <f>SUMPRODUCT(IFERROR(MID(SUBSTITUTE(TRIM(E188)&amp;CHAR(10),CHAR(10),REPT(" ",99)),{1,99},99)*{1,-1},0))-IFERROR(LEFT(F188&amp;CHAR(10),SEARCH(CHAR(10),F188)-1),0)</f>
        <v>0</v>
      </c>
    </row>
    <row r="189" spans="1:11" ht="25.5" x14ac:dyDescent="0.2">
      <c r="A189" s="33" t="s">
        <v>6</v>
      </c>
      <c r="B189" s="34" t="s">
        <v>751</v>
      </c>
      <c r="C189" s="35"/>
      <c r="D189" s="36" t="s">
        <v>6</v>
      </c>
      <c r="E189" s="37" t="s">
        <v>6</v>
      </c>
      <c r="F189" s="37" t="s">
        <v>6</v>
      </c>
      <c r="G189" s="38" t="s">
        <v>6</v>
      </c>
      <c r="H189" s="38" t="s">
        <v>6</v>
      </c>
      <c r="I189" s="38" t="s">
        <v>6</v>
      </c>
      <c r="J189" s="37" t="s">
        <v>6</v>
      </c>
      <c r="K189" s="73">
        <f>SUMPRODUCT(IFERROR(MID(SUBSTITUTE(TRIM(E189)&amp;CHAR(10),CHAR(10),REPT(" ",99)),{1,99},99)*{1,-1},0))-IFERROR(LEFT(F189&amp;CHAR(10),SEARCH(CHAR(10),F189)-1),0)</f>
        <v>0</v>
      </c>
    </row>
    <row r="190" spans="1:11" x14ac:dyDescent="0.2">
      <c r="A190" s="1" t="s">
        <v>6</v>
      </c>
      <c r="B190" s="2" t="s">
        <v>8</v>
      </c>
      <c r="C190" s="3"/>
      <c r="D190" s="4" t="s">
        <v>6</v>
      </c>
      <c r="E190" s="9" t="s">
        <v>6</v>
      </c>
      <c r="F190" s="9" t="s">
        <v>6</v>
      </c>
      <c r="G190" s="10" t="s">
        <v>6</v>
      </c>
      <c r="H190" s="10" t="s">
        <v>6</v>
      </c>
      <c r="I190" s="10" t="s">
        <v>6</v>
      </c>
      <c r="J190" s="9" t="s">
        <v>6</v>
      </c>
      <c r="K190" s="73">
        <f>SUMPRODUCT(IFERROR(MID(SUBSTITUTE(TRIM(E190)&amp;CHAR(10),CHAR(10),REPT(" ",99)),{1,99},99)*{1,-1},0))-IFERROR(LEFT(F190&amp;CHAR(10),SEARCH(CHAR(10),F190)-1),0)</f>
        <v>0</v>
      </c>
    </row>
    <row r="191" spans="1:11" x14ac:dyDescent="0.2">
      <c r="A191" s="1" t="s">
        <v>6</v>
      </c>
      <c r="B191" s="2" t="s">
        <v>6</v>
      </c>
      <c r="C191" s="3"/>
      <c r="D191" s="4" t="s">
        <v>6</v>
      </c>
      <c r="E191" s="9" t="s">
        <v>6</v>
      </c>
      <c r="F191" s="9" t="s">
        <v>6</v>
      </c>
      <c r="G191" s="10" t="s">
        <v>6</v>
      </c>
      <c r="H191" s="10" t="s">
        <v>6</v>
      </c>
      <c r="I191" s="10" t="s">
        <v>6</v>
      </c>
      <c r="J191" s="9" t="s">
        <v>6</v>
      </c>
      <c r="K191" s="73">
        <f>SUMPRODUCT(IFERROR(MID(SUBSTITUTE(TRIM(E191)&amp;CHAR(10),CHAR(10),REPT(" ",99)),{1,99},99)*{1,-1},0))-IFERROR(LEFT(F191&amp;CHAR(10),SEARCH(CHAR(10),F191)-1),0)</f>
        <v>0</v>
      </c>
    </row>
    <row r="192" spans="1:11" x14ac:dyDescent="0.2">
      <c r="A192" s="1" t="s">
        <v>6</v>
      </c>
      <c r="B192" s="2" t="s">
        <v>6</v>
      </c>
      <c r="C192" s="3"/>
      <c r="D192" s="4" t="s">
        <v>6</v>
      </c>
      <c r="E192" s="9" t="s">
        <v>6</v>
      </c>
      <c r="F192" s="9" t="s">
        <v>6</v>
      </c>
      <c r="G192" s="10" t="s">
        <v>6</v>
      </c>
      <c r="H192" s="10" t="s">
        <v>6</v>
      </c>
      <c r="I192" s="10" t="s">
        <v>6</v>
      </c>
      <c r="J192" s="9" t="s">
        <v>6</v>
      </c>
      <c r="K192" s="73">
        <f>SUMPRODUCT(IFERROR(MID(SUBSTITUTE(TRIM(E192)&amp;CHAR(10),CHAR(10),REPT(" ",99)),{1,99},99)*{1,-1},0))-IFERROR(LEFT(F192&amp;CHAR(10),SEARCH(CHAR(10),F192)-1),0)</f>
        <v>0</v>
      </c>
    </row>
    <row r="193" spans="1:11" ht="51" x14ac:dyDescent="0.2">
      <c r="A193" s="1" t="s">
        <v>752</v>
      </c>
      <c r="B193" s="2" t="s">
        <v>753</v>
      </c>
      <c r="C193" s="3"/>
      <c r="D193" s="4" t="s">
        <v>754</v>
      </c>
      <c r="E193" s="9" t="s">
        <v>755</v>
      </c>
      <c r="F193" s="9" t="s">
        <v>756</v>
      </c>
      <c r="G193" s="10" t="s">
        <v>757</v>
      </c>
      <c r="H193" s="10" t="s">
        <v>758</v>
      </c>
      <c r="I193" s="10" t="s">
        <v>759</v>
      </c>
      <c r="J193" s="9" t="s">
        <v>760</v>
      </c>
      <c r="K193" s="73">
        <f>SUMPRODUCT(IFERROR(MID(SUBSTITUTE(TRIM(E193)&amp;CHAR(10),CHAR(10),REPT(" ",99)),{1,99},99)*{1,-1},0))-IFERROR(LEFT(F193&amp;CHAR(10),SEARCH(CHAR(10),F193)-1),0)</f>
        <v>1064.2400000000016</v>
      </c>
    </row>
    <row r="194" spans="1:11" ht="51" x14ac:dyDescent="0.2">
      <c r="A194" s="1" t="s">
        <v>761</v>
      </c>
      <c r="B194" s="2" t="s">
        <v>233</v>
      </c>
      <c r="C194" s="3"/>
      <c r="D194" s="4" t="s">
        <v>754</v>
      </c>
      <c r="E194" s="9" t="s">
        <v>762</v>
      </c>
      <c r="F194" s="9" t="s">
        <v>763</v>
      </c>
      <c r="G194" s="10" t="s">
        <v>764</v>
      </c>
      <c r="H194" s="10" t="s">
        <v>765</v>
      </c>
      <c r="I194" s="10" t="s">
        <v>766</v>
      </c>
      <c r="J194" s="9" t="s">
        <v>767</v>
      </c>
      <c r="K194" s="73">
        <f>SUMPRODUCT(IFERROR(MID(SUBSTITUTE(TRIM(E194)&amp;CHAR(10),CHAR(10),REPT(" ",99)),{1,99},99)*{1,-1},0))-IFERROR(LEFT(F194&amp;CHAR(10),SEARCH(CHAR(10),F194)-1),0)</f>
        <v>1606.1899999999987</v>
      </c>
    </row>
    <row r="195" spans="1:11" ht="25.5" x14ac:dyDescent="0.2">
      <c r="A195" s="1" t="s">
        <v>768</v>
      </c>
      <c r="B195" s="2" t="s">
        <v>769</v>
      </c>
      <c r="C195" s="3"/>
      <c r="D195" s="4" t="s">
        <v>770</v>
      </c>
      <c r="E195" s="5" t="s">
        <v>771</v>
      </c>
      <c r="F195" s="5" t="s">
        <v>6</v>
      </c>
      <c r="G195" s="6" t="s">
        <v>772</v>
      </c>
      <c r="H195" s="6" t="s">
        <v>6</v>
      </c>
      <c r="I195" s="6" t="s">
        <v>6</v>
      </c>
      <c r="J195" s="5" t="s">
        <v>6</v>
      </c>
      <c r="K195" s="73">
        <f>SUMPRODUCT(IFERROR(MID(SUBSTITUTE(TRIM(E195)&amp;CHAR(10),CHAR(10),REPT(" ",99)),{1,99},99)*{1,-1},0))-IFERROR(LEFT(F195&amp;CHAR(10),SEARCH(CHAR(10),F195)-1),0)</f>
        <v>23513.15</v>
      </c>
    </row>
    <row r="196" spans="1:11" ht="25.5" x14ac:dyDescent="0.2">
      <c r="A196" s="1" t="s">
        <v>6</v>
      </c>
      <c r="B196" s="2" t="s">
        <v>6</v>
      </c>
      <c r="C196" s="3"/>
      <c r="D196" s="4" t="s">
        <v>6</v>
      </c>
      <c r="E196" s="5" t="s">
        <v>6</v>
      </c>
      <c r="F196" s="5" t="s">
        <v>6</v>
      </c>
      <c r="G196" s="10" t="s">
        <v>773</v>
      </c>
      <c r="H196" s="10" t="s">
        <v>774</v>
      </c>
      <c r="I196" s="6" t="s">
        <v>6</v>
      </c>
      <c r="J196" s="5" t="s">
        <v>6</v>
      </c>
      <c r="K196" s="73">
        <f>SUMPRODUCT(IFERROR(MID(SUBSTITUTE(TRIM(E196)&amp;CHAR(10),CHAR(10),REPT(" ",99)),{1,99},99)*{1,-1},0))-IFERROR(LEFT(F196&amp;CHAR(10),SEARCH(CHAR(10),F196)-1),0)</f>
        <v>0</v>
      </c>
    </row>
    <row r="197" spans="1:11" ht="25.5" x14ac:dyDescent="0.2">
      <c r="A197" s="1" t="s">
        <v>6</v>
      </c>
      <c r="B197" s="2" t="s">
        <v>6</v>
      </c>
      <c r="C197" s="3"/>
      <c r="D197" s="4" t="s">
        <v>775</v>
      </c>
      <c r="E197" s="5" t="s">
        <v>6</v>
      </c>
      <c r="F197" s="5" t="s">
        <v>6</v>
      </c>
      <c r="G197" s="6" t="s">
        <v>776</v>
      </c>
      <c r="H197" s="6" t="s">
        <v>6</v>
      </c>
      <c r="I197" s="6" t="s">
        <v>6</v>
      </c>
      <c r="J197" s="5" t="s">
        <v>6</v>
      </c>
      <c r="K197" s="73">
        <f>SUMPRODUCT(IFERROR(MID(SUBSTITUTE(TRIM(E197)&amp;CHAR(10),CHAR(10),REPT(" ",99)),{1,99},99)*{1,-1},0))-IFERROR(LEFT(F197&amp;CHAR(10),SEARCH(CHAR(10),F197)-1),0)</f>
        <v>0</v>
      </c>
    </row>
    <row r="198" spans="1:11" ht="25.5" x14ac:dyDescent="0.2">
      <c r="A198" s="1" t="s">
        <v>6</v>
      </c>
      <c r="B198" s="2" t="s">
        <v>6</v>
      </c>
      <c r="C198" s="3"/>
      <c r="D198" s="4" t="s">
        <v>777</v>
      </c>
      <c r="E198" s="5" t="s">
        <v>6</v>
      </c>
      <c r="F198" s="5" t="s">
        <v>6</v>
      </c>
      <c r="G198" s="6" t="s">
        <v>778</v>
      </c>
      <c r="H198" s="6" t="s">
        <v>6</v>
      </c>
      <c r="I198" s="6" t="s">
        <v>6</v>
      </c>
      <c r="J198" s="5" t="s">
        <v>6</v>
      </c>
      <c r="K198" s="73">
        <f>SUMPRODUCT(IFERROR(MID(SUBSTITUTE(TRIM(E198)&amp;CHAR(10),CHAR(10),REPT(" ",99)),{1,99},99)*{1,-1},0))-IFERROR(LEFT(F198&amp;CHAR(10),SEARCH(CHAR(10),F198)-1),0)</f>
        <v>0</v>
      </c>
    </row>
    <row r="199" spans="1:11" ht="25.5" x14ac:dyDescent="0.2">
      <c r="A199" s="1" t="s">
        <v>6</v>
      </c>
      <c r="B199" s="2" t="s">
        <v>6</v>
      </c>
      <c r="C199" s="3"/>
      <c r="D199" s="4" t="s">
        <v>6</v>
      </c>
      <c r="E199" s="5" t="s">
        <v>6</v>
      </c>
      <c r="F199" s="5" t="s">
        <v>6</v>
      </c>
      <c r="G199" s="10" t="s">
        <v>779</v>
      </c>
      <c r="H199" s="10" t="s">
        <v>774</v>
      </c>
      <c r="I199" s="6" t="s">
        <v>6</v>
      </c>
      <c r="J199" s="5" t="s">
        <v>6</v>
      </c>
      <c r="K199" s="73">
        <f>SUMPRODUCT(IFERROR(MID(SUBSTITUTE(TRIM(E199)&amp;CHAR(10),CHAR(10),REPT(" ",99)),{1,99},99)*{1,-1},0))-IFERROR(LEFT(F199&amp;CHAR(10),SEARCH(CHAR(10),F199)-1),0)</f>
        <v>0</v>
      </c>
    </row>
    <row r="200" spans="1:11" ht="25.5" x14ac:dyDescent="0.2">
      <c r="A200" s="33" t="s">
        <v>6</v>
      </c>
      <c r="B200" s="34" t="s">
        <v>780</v>
      </c>
      <c r="C200" s="35"/>
      <c r="D200" s="36" t="s">
        <v>6</v>
      </c>
      <c r="E200" s="37" t="s">
        <v>6</v>
      </c>
      <c r="F200" s="37" t="s">
        <v>6</v>
      </c>
      <c r="G200" s="38" t="s">
        <v>6</v>
      </c>
      <c r="H200" s="38" t="s">
        <v>6</v>
      </c>
      <c r="I200" s="38" t="s">
        <v>6</v>
      </c>
      <c r="J200" s="37" t="s">
        <v>6</v>
      </c>
      <c r="K200" s="73">
        <f>SUMPRODUCT(IFERROR(MID(SUBSTITUTE(TRIM(E200)&amp;CHAR(10),CHAR(10),REPT(" ",99)),{1,99},99)*{1,-1},0))-IFERROR(LEFT(F200&amp;CHAR(10),SEARCH(CHAR(10),F200)-1),0)</f>
        <v>0</v>
      </c>
    </row>
    <row r="201" spans="1:11" x14ac:dyDescent="0.2">
      <c r="A201" s="1" t="s">
        <v>6</v>
      </c>
      <c r="B201" s="2" t="s">
        <v>8</v>
      </c>
      <c r="C201" s="3"/>
      <c r="D201" s="4" t="s">
        <v>6</v>
      </c>
      <c r="E201" s="9" t="s">
        <v>6</v>
      </c>
      <c r="F201" s="9" t="s">
        <v>6</v>
      </c>
      <c r="G201" s="10" t="s">
        <v>6</v>
      </c>
      <c r="H201" s="10" t="s">
        <v>6</v>
      </c>
      <c r="I201" s="10" t="s">
        <v>6</v>
      </c>
      <c r="J201" s="9" t="s">
        <v>6</v>
      </c>
      <c r="K201" s="73">
        <f>SUMPRODUCT(IFERROR(MID(SUBSTITUTE(TRIM(E201)&amp;CHAR(10),CHAR(10),REPT(" ",99)),{1,99},99)*{1,-1},0))-IFERROR(LEFT(F201&amp;CHAR(10),SEARCH(CHAR(10),F201)-1),0)</f>
        <v>0</v>
      </c>
    </row>
    <row r="202" spans="1:11" x14ac:dyDescent="0.2">
      <c r="A202" s="1" t="s">
        <v>6</v>
      </c>
      <c r="B202" s="2" t="s">
        <v>6</v>
      </c>
      <c r="C202" s="3"/>
      <c r="D202" s="4" t="s">
        <v>6</v>
      </c>
      <c r="E202" s="9" t="s">
        <v>6</v>
      </c>
      <c r="F202" s="9" t="s">
        <v>6</v>
      </c>
      <c r="G202" s="10" t="s">
        <v>6</v>
      </c>
      <c r="H202" s="10" t="s">
        <v>6</v>
      </c>
      <c r="I202" s="10" t="s">
        <v>6</v>
      </c>
      <c r="J202" s="9" t="s">
        <v>6</v>
      </c>
      <c r="K202" s="73">
        <f>SUMPRODUCT(IFERROR(MID(SUBSTITUTE(TRIM(E202)&amp;CHAR(10),CHAR(10),REPT(" ",99)),{1,99},99)*{1,-1},0))-IFERROR(LEFT(F202&amp;CHAR(10),SEARCH(CHAR(10),F202)-1),0)</f>
        <v>0</v>
      </c>
    </row>
    <row r="203" spans="1:11" x14ac:dyDescent="0.2">
      <c r="A203" s="1" t="s">
        <v>6</v>
      </c>
      <c r="B203" s="2" t="s">
        <v>6</v>
      </c>
      <c r="C203" s="3"/>
      <c r="D203" s="4" t="s">
        <v>6</v>
      </c>
      <c r="E203" s="9" t="s">
        <v>6</v>
      </c>
      <c r="F203" s="9" t="s">
        <v>6</v>
      </c>
      <c r="G203" s="10" t="s">
        <v>6</v>
      </c>
      <c r="H203" s="10" t="s">
        <v>6</v>
      </c>
      <c r="I203" s="10" t="s">
        <v>6</v>
      </c>
      <c r="J203" s="9" t="s">
        <v>6</v>
      </c>
      <c r="K203" s="73">
        <f>SUMPRODUCT(IFERROR(MID(SUBSTITUTE(TRIM(E203)&amp;CHAR(10),CHAR(10),REPT(" ",99)),{1,99},99)*{1,-1},0))-IFERROR(LEFT(F203&amp;CHAR(10),SEARCH(CHAR(10),F203)-1),0)</f>
        <v>0</v>
      </c>
    </row>
    <row r="204" spans="1:11" x14ac:dyDescent="0.2">
      <c r="A204" s="1" t="s">
        <v>6</v>
      </c>
      <c r="B204" s="2" t="s">
        <v>9</v>
      </c>
      <c r="C204" s="3"/>
      <c r="D204" s="4" t="s">
        <v>6</v>
      </c>
      <c r="E204" s="5" t="s">
        <v>6</v>
      </c>
      <c r="F204" s="5" t="s">
        <v>6</v>
      </c>
      <c r="G204" s="6" t="s">
        <v>6</v>
      </c>
      <c r="H204" s="6" t="s">
        <v>6</v>
      </c>
      <c r="I204" s="6" t="s">
        <v>6</v>
      </c>
      <c r="J204" s="5" t="s">
        <v>6</v>
      </c>
      <c r="K204" s="73">
        <f>SUMPRODUCT(IFERROR(MID(SUBSTITUTE(TRIM(E204)&amp;CHAR(10),CHAR(10),REPT(" ",99)),{1,99},99)*{1,-1},0))-IFERROR(LEFT(F204&amp;CHAR(10),SEARCH(CHAR(10),F204)-1),0)</f>
        <v>0</v>
      </c>
    </row>
    <row r="205" spans="1:11" ht="51" x14ac:dyDescent="0.2">
      <c r="A205" s="1" t="s">
        <v>781</v>
      </c>
      <c r="B205" s="2" t="s">
        <v>782</v>
      </c>
      <c r="C205" s="3"/>
      <c r="D205" s="4" t="s">
        <v>783</v>
      </c>
      <c r="E205" s="9" t="s">
        <v>784</v>
      </c>
      <c r="F205" s="9" t="s">
        <v>785</v>
      </c>
      <c r="G205" s="10" t="s">
        <v>786</v>
      </c>
      <c r="H205" s="10" t="s">
        <v>787</v>
      </c>
      <c r="I205" s="10" t="s">
        <v>788</v>
      </c>
      <c r="J205" s="9" t="s">
        <v>789</v>
      </c>
      <c r="K205" s="73">
        <f>SUMPRODUCT(IFERROR(MID(SUBSTITUTE(TRIM(E205)&amp;CHAR(10),CHAR(10),REPT(" ",99)),{1,99},99)*{1,-1},0))-IFERROR(LEFT(F205&amp;CHAR(10),SEARCH(CHAR(10),F205)-1),0)</f>
        <v>116.29999999999995</v>
      </c>
    </row>
    <row r="206" spans="1:11" ht="38.25" x14ac:dyDescent="0.2">
      <c r="A206" s="1" t="s">
        <v>790</v>
      </c>
      <c r="B206" s="2" t="s">
        <v>791</v>
      </c>
      <c r="C206" s="3"/>
      <c r="D206" s="4" t="s">
        <v>792</v>
      </c>
      <c r="E206" s="5" t="s">
        <v>793</v>
      </c>
      <c r="F206" s="5" t="s">
        <v>6</v>
      </c>
      <c r="G206" s="6" t="s">
        <v>781</v>
      </c>
      <c r="H206" s="6" t="s">
        <v>6</v>
      </c>
      <c r="I206" s="6" t="s">
        <v>6</v>
      </c>
      <c r="J206" s="5" t="s">
        <v>6</v>
      </c>
      <c r="K206" s="73">
        <f>SUMPRODUCT(IFERROR(MID(SUBSTITUTE(TRIM(E206)&amp;CHAR(10),CHAR(10),REPT(" ",99)),{1,99},99)*{1,-1},0))-IFERROR(LEFT(F206&amp;CHAR(10),SEARCH(CHAR(10),F206)-1),0)</f>
        <v>9995.44</v>
      </c>
    </row>
    <row r="207" spans="1:11" ht="51" x14ac:dyDescent="0.2">
      <c r="A207" s="1" t="s">
        <v>794</v>
      </c>
      <c r="B207" s="2" t="s">
        <v>25</v>
      </c>
      <c r="C207" s="3"/>
      <c r="D207" s="4" t="s">
        <v>795</v>
      </c>
      <c r="E207" s="9" t="s">
        <v>27</v>
      </c>
      <c r="F207" s="9" t="s">
        <v>28</v>
      </c>
      <c r="G207" s="10" t="s">
        <v>796</v>
      </c>
      <c r="H207" s="10" t="s">
        <v>797</v>
      </c>
      <c r="I207" s="10" t="s">
        <v>798</v>
      </c>
      <c r="J207" s="9" t="s">
        <v>799</v>
      </c>
      <c r="K207" s="73">
        <f>SUMPRODUCT(IFERROR(MID(SUBSTITUTE(TRIM(E207)&amp;CHAR(10),CHAR(10),REPT(" ",99)),{1,99},99)*{1,-1},0))-IFERROR(LEFT(F207&amp;CHAR(10),SEARCH(CHAR(10),F207)-1),0)</f>
        <v>143.12999999999977</v>
      </c>
    </row>
    <row r="208" spans="1:11" ht="38.25" x14ac:dyDescent="0.2">
      <c r="A208" s="1" t="s">
        <v>800</v>
      </c>
      <c r="B208" s="2" t="s">
        <v>791</v>
      </c>
      <c r="C208" s="3"/>
      <c r="D208" s="4" t="s">
        <v>801</v>
      </c>
      <c r="E208" s="5" t="s">
        <v>793</v>
      </c>
      <c r="F208" s="5" t="s">
        <v>6</v>
      </c>
      <c r="G208" s="6" t="s">
        <v>802</v>
      </c>
      <c r="H208" s="6" t="s">
        <v>6</v>
      </c>
      <c r="I208" s="6" t="s">
        <v>6</v>
      </c>
      <c r="J208" s="5" t="s">
        <v>6</v>
      </c>
      <c r="K208" s="73">
        <f>SUMPRODUCT(IFERROR(MID(SUBSTITUTE(TRIM(E208)&amp;CHAR(10),CHAR(10),REPT(" ",99)),{1,99},99)*{1,-1},0))-IFERROR(LEFT(F208&amp;CHAR(10),SEARCH(CHAR(10),F208)-1),0)</f>
        <v>9995.44</v>
      </c>
    </row>
    <row r="209" spans="1:11" ht="51" x14ac:dyDescent="0.2">
      <c r="A209" s="1" t="s">
        <v>803</v>
      </c>
      <c r="B209" s="2" t="s">
        <v>149</v>
      </c>
      <c r="C209" s="3"/>
      <c r="D209" s="4" t="s">
        <v>804</v>
      </c>
      <c r="E209" s="9" t="s">
        <v>151</v>
      </c>
      <c r="F209" s="9" t="s">
        <v>152</v>
      </c>
      <c r="G209" s="10" t="s">
        <v>805</v>
      </c>
      <c r="H209" s="10" t="s">
        <v>806</v>
      </c>
      <c r="I209" s="10" t="s">
        <v>807</v>
      </c>
      <c r="J209" s="9" t="s">
        <v>808</v>
      </c>
      <c r="K209" s="73">
        <f>SUMPRODUCT(IFERROR(MID(SUBSTITUTE(TRIM(E209)&amp;CHAR(10),CHAR(10),REPT(" ",99)),{1,99},99)*{1,-1},0))-IFERROR(LEFT(F209&amp;CHAR(10),SEARCH(CHAR(10),F209)-1),0)</f>
        <v>566.31999999999971</v>
      </c>
    </row>
    <row r="210" spans="1:11" ht="38.25" x14ac:dyDescent="0.2">
      <c r="A210" s="1" t="s">
        <v>809</v>
      </c>
      <c r="B210" s="2" t="s">
        <v>810</v>
      </c>
      <c r="C210" s="3"/>
      <c r="D210" s="4" t="s">
        <v>811</v>
      </c>
      <c r="E210" s="5" t="s">
        <v>812</v>
      </c>
      <c r="F210" s="5" t="s">
        <v>6</v>
      </c>
      <c r="G210" s="6" t="s">
        <v>742</v>
      </c>
      <c r="H210" s="6" t="s">
        <v>6</v>
      </c>
      <c r="I210" s="6" t="s">
        <v>6</v>
      </c>
      <c r="J210" s="5" t="s">
        <v>6</v>
      </c>
      <c r="K210" s="73">
        <f>SUMPRODUCT(IFERROR(MID(SUBSTITUTE(TRIM(E210)&amp;CHAR(10),CHAR(10),REPT(" ",99)),{1,99},99)*{1,-1},0))-IFERROR(LEFT(F210&amp;CHAR(10),SEARCH(CHAR(10),F210)-1),0)</f>
        <v>1689.75</v>
      </c>
    </row>
    <row r="211" spans="1:11" ht="51" x14ac:dyDescent="0.2">
      <c r="A211" s="1" t="s">
        <v>813</v>
      </c>
      <c r="B211" s="2" t="s">
        <v>814</v>
      </c>
      <c r="C211" s="3"/>
      <c r="D211" s="4" t="s">
        <v>815</v>
      </c>
      <c r="E211" s="9" t="s">
        <v>816</v>
      </c>
      <c r="F211" s="9" t="s">
        <v>817</v>
      </c>
      <c r="G211" s="10" t="s">
        <v>818</v>
      </c>
      <c r="H211" s="10" t="s">
        <v>819</v>
      </c>
      <c r="I211" s="10" t="s">
        <v>820</v>
      </c>
      <c r="J211" s="9" t="s">
        <v>821</v>
      </c>
      <c r="K211" s="73">
        <f>SUMPRODUCT(IFERROR(MID(SUBSTITUTE(TRIM(E211)&amp;CHAR(10),CHAR(10),REPT(" ",99)),{1,99},99)*{1,-1},0))-IFERROR(LEFT(F211&amp;CHAR(10),SEARCH(CHAR(10),F211)-1),0)</f>
        <v>1010.1399999999994</v>
      </c>
    </row>
    <row r="212" spans="1:11" ht="38.25" x14ac:dyDescent="0.2">
      <c r="A212" s="1" t="s">
        <v>822</v>
      </c>
      <c r="B212" s="2" t="s">
        <v>823</v>
      </c>
      <c r="C212" s="3"/>
      <c r="D212" s="4" t="s">
        <v>824</v>
      </c>
      <c r="E212" s="5" t="s">
        <v>825</v>
      </c>
      <c r="F212" s="5" t="s">
        <v>6</v>
      </c>
      <c r="G212" s="6" t="s">
        <v>826</v>
      </c>
      <c r="H212" s="6" t="s">
        <v>6</v>
      </c>
      <c r="I212" s="6" t="s">
        <v>6</v>
      </c>
      <c r="J212" s="5" t="s">
        <v>6</v>
      </c>
      <c r="K212" s="73">
        <f>SUMPRODUCT(IFERROR(MID(SUBSTITUTE(TRIM(E212)&amp;CHAR(10),CHAR(10),REPT(" ",99)),{1,99},99)*{1,-1},0))-IFERROR(LEFT(F212&amp;CHAR(10),SEARCH(CHAR(10),F212)-1),0)</f>
        <v>32193.07</v>
      </c>
    </row>
    <row r="213" spans="1:11" ht="51" x14ac:dyDescent="0.2">
      <c r="A213" s="1" t="s">
        <v>827</v>
      </c>
      <c r="B213" s="2" t="s">
        <v>233</v>
      </c>
      <c r="C213" s="3"/>
      <c r="D213" s="4" t="s">
        <v>828</v>
      </c>
      <c r="E213" s="9" t="s">
        <v>235</v>
      </c>
      <c r="F213" s="9" t="s">
        <v>236</v>
      </c>
      <c r="G213" s="10" t="s">
        <v>829</v>
      </c>
      <c r="H213" s="10" t="s">
        <v>830</v>
      </c>
      <c r="I213" s="10" t="s">
        <v>831</v>
      </c>
      <c r="J213" s="9" t="s">
        <v>832</v>
      </c>
      <c r="K213" s="73">
        <f>SUMPRODUCT(IFERROR(MID(SUBSTITUTE(TRIM(E213)&amp;CHAR(10),CHAR(10),REPT(" ",99)),{1,99},99)*{1,-1},0))-IFERROR(LEFT(F213&amp;CHAR(10),SEARCH(CHAR(10),F213)-1),0)</f>
        <v>1460.17</v>
      </c>
    </row>
    <row r="214" spans="1:11" ht="38.25" x14ac:dyDescent="0.2">
      <c r="A214" s="1" t="s">
        <v>833</v>
      </c>
      <c r="B214" s="2" t="s">
        <v>441</v>
      </c>
      <c r="C214" s="3"/>
      <c r="D214" s="4" t="s">
        <v>828</v>
      </c>
      <c r="E214" s="5" t="s">
        <v>243</v>
      </c>
      <c r="F214" s="5" t="s">
        <v>6</v>
      </c>
      <c r="G214" s="6" t="s">
        <v>714</v>
      </c>
      <c r="H214" s="6" t="s">
        <v>6</v>
      </c>
      <c r="I214" s="6" t="s">
        <v>6</v>
      </c>
      <c r="J214" s="5" t="s">
        <v>6</v>
      </c>
      <c r="K214" s="73">
        <f>SUMPRODUCT(IFERROR(MID(SUBSTITUTE(TRIM(E214)&amp;CHAR(10),CHAR(10),REPT(" ",99)),{1,99},99)*{1,-1},0))-IFERROR(LEFT(F214&amp;CHAR(10),SEARCH(CHAR(10),F214)-1),0)</f>
        <v>50153.49</v>
      </c>
    </row>
    <row r="215" spans="1:11" ht="51" x14ac:dyDescent="0.2">
      <c r="A215" s="1" t="s">
        <v>834</v>
      </c>
      <c r="B215" s="2" t="s">
        <v>835</v>
      </c>
      <c r="C215" s="3"/>
      <c r="D215" s="4" t="s">
        <v>815</v>
      </c>
      <c r="E215" s="9" t="s">
        <v>836</v>
      </c>
      <c r="F215" s="9" t="s">
        <v>837</v>
      </c>
      <c r="G215" s="10" t="s">
        <v>838</v>
      </c>
      <c r="H215" s="10" t="s">
        <v>839</v>
      </c>
      <c r="I215" s="10" t="s">
        <v>840</v>
      </c>
      <c r="J215" s="9" t="s">
        <v>841</v>
      </c>
      <c r="K215" s="73">
        <f>SUMPRODUCT(IFERROR(MID(SUBSTITUTE(TRIM(E215)&amp;CHAR(10),CHAR(10),REPT(" ",99)),{1,99},99)*{1,-1},0))-IFERROR(LEFT(F215&amp;CHAR(10),SEARCH(CHAR(10),F215)-1),0)</f>
        <v>271.45</v>
      </c>
    </row>
    <row r="216" spans="1:11" x14ac:dyDescent="0.2">
      <c r="A216" s="1" t="s">
        <v>6</v>
      </c>
      <c r="B216" s="2" t="s">
        <v>9</v>
      </c>
      <c r="C216" s="3"/>
      <c r="D216" s="4" t="s">
        <v>6</v>
      </c>
      <c r="E216" s="5" t="s">
        <v>6</v>
      </c>
      <c r="F216" s="5" t="s">
        <v>6</v>
      </c>
      <c r="G216" s="6" t="s">
        <v>6</v>
      </c>
      <c r="H216" s="6" t="s">
        <v>6</v>
      </c>
      <c r="I216" s="6" t="s">
        <v>6</v>
      </c>
      <c r="J216" s="5" t="s">
        <v>6</v>
      </c>
      <c r="K216" s="73">
        <f>SUMPRODUCT(IFERROR(MID(SUBSTITUTE(TRIM(E216)&amp;CHAR(10),CHAR(10),REPT(" ",99)),{1,99},99)*{1,-1},0))-IFERROR(LEFT(F216&amp;CHAR(10),SEARCH(CHAR(10),F216)-1),0)</f>
        <v>0</v>
      </c>
    </row>
    <row r="217" spans="1:11" ht="51" x14ac:dyDescent="0.2">
      <c r="A217" s="1" t="s">
        <v>842</v>
      </c>
      <c r="B217" s="2" t="s">
        <v>782</v>
      </c>
      <c r="C217" s="3"/>
      <c r="D217" s="4" t="s">
        <v>843</v>
      </c>
      <c r="E217" s="9" t="s">
        <v>784</v>
      </c>
      <c r="F217" s="9" t="s">
        <v>785</v>
      </c>
      <c r="G217" s="10" t="s">
        <v>844</v>
      </c>
      <c r="H217" s="10" t="s">
        <v>845</v>
      </c>
      <c r="I217" s="10" t="s">
        <v>846</v>
      </c>
      <c r="J217" s="9" t="s">
        <v>847</v>
      </c>
      <c r="K217" s="73">
        <f>SUMPRODUCT(IFERROR(MID(SUBSTITUTE(TRIM(E217)&amp;CHAR(10),CHAR(10),REPT(" ",99)),{1,99},99)*{1,-1},0))-IFERROR(LEFT(F217&amp;CHAR(10),SEARCH(CHAR(10),F217)-1),0)</f>
        <v>116.29999999999995</v>
      </c>
    </row>
    <row r="218" spans="1:11" ht="38.25" x14ac:dyDescent="0.2">
      <c r="A218" s="1" t="s">
        <v>848</v>
      </c>
      <c r="B218" s="2" t="s">
        <v>791</v>
      </c>
      <c r="C218" s="3"/>
      <c r="D218" s="4" t="s">
        <v>849</v>
      </c>
      <c r="E218" s="5" t="s">
        <v>793</v>
      </c>
      <c r="F218" s="5" t="s">
        <v>6</v>
      </c>
      <c r="G218" s="6" t="s">
        <v>850</v>
      </c>
      <c r="H218" s="6" t="s">
        <v>6</v>
      </c>
      <c r="I218" s="6" t="s">
        <v>6</v>
      </c>
      <c r="J218" s="5" t="s">
        <v>6</v>
      </c>
      <c r="K218" s="73">
        <f>SUMPRODUCT(IFERROR(MID(SUBSTITUTE(TRIM(E218)&amp;CHAR(10),CHAR(10),REPT(" ",99)),{1,99},99)*{1,-1},0))-IFERROR(LEFT(F218&amp;CHAR(10),SEARCH(CHAR(10),F218)-1),0)</f>
        <v>9995.44</v>
      </c>
    </row>
    <row r="219" spans="1:11" ht="51" x14ac:dyDescent="0.2">
      <c r="A219" s="1" t="s">
        <v>851</v>
      </c>
      <c r="B219" s="2" t="s">
        <v>25</v>
      </c>
      <c r="C219" s="3"/>
      <c r="D219" s="4" t="s">
        <v>852</v>
      </c>
      <c r="E219" s="9" t="s">
        <v>27</v>
      </c>
      <c r="F219" s="9" t="s">
        <v>28</v>
      </c>
      <c r="G219" s="10" t="s">
        <v>853</v>
      </c>
      <c r="H219" s="10" t="s">
        <v>854</v>
      </c>
      <c r="I219" s="10" t="s">
        <v>855</v>
      </c>
      <c r="J219" s="9" t="s">
        <v>856</v>
      </c>
      <c r="K219" s="73">
        <f>SUMPRODUCT(IFERROR(MID(SUBSTITUTE(TRIM(E219)&amp;CHAR(10),CHAR(10),REPT(" ",99)),{1,99},99)*{1,-1},0))-IFERROR(LEFT(F219&amp;CHAR(10),SEARCH(CHAR(10),F219)-1),0)</f>
        <v>143.12999999999977</v>
      </c>
    </row>
    <row r="220" spans="1:11" ht="38.25" x14ac:dyDescent="0.2">
      <c r="A220" s="1" t="s">
        <v>857</v>
      </c>
      <c r="B220" s="2" t="s">
        <v>791</v>
      </c>
      <c r="C220" s="3"/>
      <c r="D220" s="4" t="s">
        <v>858</v>
      </c>
      <c r="E220" s="5" t="s">
        <v>793</v>
      </c>
      <c r="F220" s="5" t="s">
        <v>6</v>
      </c>
      <c r="G220" s="6" t="s">
        <v>859</v>
      </c>
      <c r="H220" s="6" t="s">
        <v>6</v>
      </c>
      <c r="I220" s="6" t="s">
        <v>6</v>
      </c>
      <c r="J220" s="5" t="s">
        <v>6</v>
      </c>
      <c r="K220" s="73">
        <f>SUMPRODUCT(IFERROR(MID(SUBSTITUTE(TRIM(E220)&amp;CHAR(10),CHAR(10),REPT(" ",99)),{1,99},99)*{1,-1},0))-IFERROR(LEFT(F220&amp;CHAR(10),SEARCH(CHAR(10),F220)-1),0)</f>
        <v>9995.44</v>
      </c>
    </row>
    <row r="221" spans="1:11" ht="51" x14ac:dyDescent="0.2">
      <c r="A221" s="1" t="s">
        <v>860</v>
      </c>
      <c r="B221" s="2" t="s">
        <v>149</v>
      </c>
      <c r="C221" s="3"/>
      <c r="D221" s="4" t="s">
        <v>861</v>
      </c>
      <c r="E221" s="9" t="s">
        <v>151</v>
      </c>
      <c r="F221" s="9" t="s">
        <v>152</v>
      </c>
      <c r="G221" s="10" t="s">
        <v>862</v>
      </c>
      <c r="H221" s="10" t="s">
        <v>863</v>
      </c>
      <c r="I221" s="10" t="s">
        <v>864</v>
      </c>
      <c r="J221" s="9" t="s">
        <v>865</v>
      </c>
      <c r="K221" s="73">
        <f>SUMPRODUCT(IFERROR(MID(SUBSTITUTE(TRIM(E221)&amp;CHAR(10),CHAR(10),REPT(" ",99)),{1,99},99)*{1,-1},0))-IFERROR(LEFT(F221&amp;CHAR(10),SEARCH(CHAR(10),F221)-1),0)</f>
        <v>566.31999999999971</v>
      </c>
    </row>
    <row r="222" spans="1:11" ht="38.25" x14ac:dyDescent="0.2">
      <c r="A222" s="1" t="s">
        <v>866</v>
      </c>
      <c r="B222" s="2" t="s">
        <v>810</v>
      </c>
      <c r="C222" s="3"/>
      <c r="D222" s="4" t="s">
        <v>21</v>
      </c>
      <c r="E222" s="5" t="s">
        <v>812</v>
      </c>
      <c r="F222" s="5" t="s">
        <v>6</v>
      </c>
      <c r="G222" s="6" t="s">
        <v>867</v>
      </c>
      <c r="H222" s="6" t="s">
        <v>6</v>
      </c>
      <c r="I222" s="6" t="s">
        <v>6</v>
      </c>
      <c r="J222" s="5" t="s">
        <v>6</v>
      </c>
      <c r="K222" s="73">
        <f>SUMPRODUCT(IFERROR(MID(SUBSTITUTE(TRIM(E222)&amp;CHAR(10),CHAR(10),REPT(" ",99)),{1,99},99)*{1,-1},0))-IFERROR(LEFT(F222&amp;CHAR(10),SEARCH(CHAR(10),F222)-1),0)</f>
        <v>1689.75</v>
      </c>
    </row>
    <row r="223" spans="1:11" ht="51" x14ac:dyDescent="0.2">
      <c r="A223" s="1" t="s">
        <v>868</v>
      </c>
      <c r="B223" s="2" t="s">
        <v>814</v>
      </c>
      <c r="C223" s="3"/>
      <c r="D223" s="4" t="s">
        <v>869</v>
      </c>
      <c r="E223" s="9" t="s">
        <v>816</v>
      </c>
      <c r="F223" s="9" t="s">
        <v>817</v>
      </c>
      <c r="G223" s="10" t="s">
        <v>870</v>
      </c>
      <c r="H223" s="10" t="s">
        <v>871</v>
      </c>
      <c r="I223" s="10" t="s">
        <v>872</v>
      </c>
      <c r="J223" s="9" t="s">
        <v>873</v>
      </c>
      <c r="K223" s="73">
        <f>SUMPRODUCT(IFERROR(MID(SUBSTITUTE(TRIM(E223)&amp;CHAR(10),CHAR(10),REPT(" ",99)),{1,99},99)*{1,-1},0))-IFERROR(LEFT(F223&amp;CHAR(10),SEARCH(CHAR(10),F223)-1),0)</f>
        <v>1010.1399999999994</v>
      </c>
    </row>
    <row r="224" spans="1:11" ht="38.25" x14ac:dyDescent="0.2">
      <c r="A224" s="1" t="s">
        <v>874</v>
      </c>
      <c r="B224" s="2" t="s">
        <v>823</v>
      </c>
      <c r="C224" s="3"/>
      <c r="D224" s="4" t="s">
        <v>875</v>
      </c>
      <c r="E224" s="5" t="s">
        <v>825</v>
      </c>
      <c r="F224" s="5" t="s">
        <v>6</v>
      </c>
      <c r="G224" s="6" t="s">
        <v>876</v>
      </c>
      <c r="H224" s="6" t="s">
        <v>6</v>
      </c>
      <c r="I224" s="6" t="s">
        <v>6</v>
      </c>
      <c r="J224" s="5" t="s">
        <v>6</v>
      </c>
      <c r="K224" s="73">
        <f>SUMPRODUCT(IFERROR(MID(SUBSTITUTE(TRIM(E224)&amp;CHAR(10),CHAR(10),REPT(" ",99)),{1,99},99)*{1,-1},0))-IFERROR(LEFT(F224&amp;CHAR(10),SEARCH(CHAR(10),F224)-1),0)</f>
        <v>32193.07</v>
      </c>
    </row>
    <row r="225" spans="1:11" ht="51" x14ac:dyDescent="0.2">
      <c r="A225" s="1" t="s">
        <v>877</v>
      </c>
      <c r="B225" s="2" t="s">
        <v>233</v>
      </c>
      <c r="C225" s="3"/>
      <c r="D225" s="4" t="s">
        <v>878</v>
      </c>
      <c r="E225" s="9" t="s">
        <v>235</v>
      </c>
      <c r="F225" s="9" t="s">
        <v>236</v>
      </c>
      <c r="G225" s="10" t="s">
        <v>879</v>
      </c>
      <c r="H225" s="10" t="s">
        <v>880</v>
      </c>
      <c r="I225" s="10" t="s">
        <v>881</v>
      </c>
      <c r="J225" s="9" t="s">
        <v>882</v>
      </c>
      <c r="K225" s="73">
        <f>SUMPRODUCT(IFERROR(MID(SUBSTITUTE(TRIM(E225)&amp;CHAR(10),CHAR(10),REPT(" ",99)),{1,99},99)*{1,-1},0))-IFERROR(LEFT(F225&amp;CHAR(10),SEARCH(CHAR(10),F225)-1),0)</f>
        <v>1460.17</v>
      </c>
    </row>
    <row r="226" spans="1:11" ht="38.25" x14ac:dyDescent="0.2">
      <c r="A226" s="1" t="s">
        <v>883</v>
      </c>
      <c r="B226" s="2" t="s">
        <v>441</v>
      </c>
      <c r="C226" s="3"/>
      <c r="D226" s="4" t="s">
        <v>878</v>
      </c>
      <c r="E226" s="5" t="s">
        <v>243</v>
      </c>
      <c r="F226" s="5" t="s">
        <v>6</v>
      </c>
      <c r="G226" s="6" t="s">
        <v>884</v>
      </c>
      <c r="H226" s="6" t="s">
        <v>6</v>
      </c>
      <c r="I226" s="6" t="s">
        <v>6</v>
      </c>
      <c r="J226" s="5" t="s">
        <v>6</v>
      </c>
      <c r="K226" s="73">
        <f>SUMPRODUCT(IFERROR(MID(SUBSTITUTE(TRIM(E226)&amp;CHAR(10),CHAR(10),REPT(" ",99)),{1,99},99)*{1,-1},0))-IFERROR(LEFT(F226&amp;CHAR(10),SEARCH(CHAR(10),F226)-1),0)</f>
        <v>50153.49</v>
      </c>
    </row>
    <row r="227" spans="1:11" ht="51" x14ac:dyDescent="0.2">
      <c r="A227" s="1" t="s">
        <v>885</v>
      </c>
      <c r="B227" s="2" t="s">
        <v>835</v>
      </c>
      <c r="C227" s="3"/>
      <c r="D227" s="4" t="s">
        <v>869</v>
      </c>
      <c r="E227" s="9" t="s">
        <v>836</v>
      </c>
      <c r="F227" s="9" t="s">
        <v>837</v>
      </c>
      <c r="G227" s="10" t="s">
        <v>886</v>
      </c>
      <c r="H227" s="10" t="s">
        <v>887</v>
      </c>
      <c r="I227" s="10" t="s">
        <v>888</v>
      </c>
      <c r="J227" s="9" t="s">
        <v>889</v>
      </c>
      <c r="K227" s="73">
        <f>SUMPRODUCT(IFERROR(MID(SUBSTITUTE(TRIM(E227)&amp;CHAR(10),CHAR(10),REPT(" ",99)),{1,99},99)*{1,-1},0))-IFERROR(LEFT(F227&amp;CHAR(10),SEARCH(CHAR(10),F227)-1),0)</f>
        <v>271.45</v>
      </c>
    </row>
    <row r="228" spans="1:11" x14ac:dyDescent="0.2">
      <c r="A228" s="1" t="s">
        <v>6</v>
      </c>
      <c r="B228" s="2" t="s">
        <v>9</v>
      </c>
      <c r="C228" s="3"/>
      <c r="D228" s="4" t="s">
        <v>6</v>
      </c>
      <c r="E228" s="5" t="s">
        <v>6</v>
      </c>
      <c r="F228" s="5" t="s">
        <v>6</v>
      </c>
      <c r="G228" s="6" t="s">
        <v>6</v>
      </c>
      <c r="H228" s="6" t="s">
        <v>6</v>
      </c>
      <c r="I228" s="6" t="s">
        <v>6</v>
      </c>
      <c r="J228" s="5" t="s">
        <v>6</v>
      </c>
      <c r="K228" s="73">
        <f>SUMPRODUCT(IFERROR(MID(SUBSTITUTE(TRIM(E228)&amp;CHAR(10),CHAR(10),REPT(" ",99)),{1,99},99)*{1,-1},0))-IFERROR(LEFT(F228&amp;CHAR(10),SEARCH(CHAR(10),F228)-1),0)</f>
        <v>0</v>
      </c>
    </row>
    <row r="229" spans="1:11" ht="51" x14ac:dyDescent="0.2">
      <c r="A229" s="1" t="s">
        <v>890</v>
      </c>
      <c r="B229" s="2" t="s">
        <v>782</v>
      </c>
      <c r="C229" s="3"/>
      <c r="D229" s="4" t="s">
        <v>783</v>
      </c>
      <c r="E229" s="9" t="s">
        <v>784</v>
      </c>
      <c r="F229" s="9" t="s">
        <v>785</v>
      </c>
      <c r="G229" s="10" t="s">
        <v>786</v>
      </c>
      <c r="H229" s="10" t="s">
        <v>787</v>
      </c>
      <c r="I229" s="10" t="s">
        <v>788</v>
      </c>
      <c r="J229" s="9" t="s">
        <v>789</v>
      </c>
      <c r="K229" s="73">
        <f>SUMPRODUCT(IFERROR(MID(SUBSTITUTE(TRIM(E229)&amp;CHAR(10),CHAR(10),REPT(" ",99)),{1,99},99)*{1,-1},0))-IFERROR(LEFT(F229&amp;CHAR(10),SEARCH(CHAR(10),F229)-1),0)</f>
        <v>116.29999999999995</v>
      </c>
    </row>
    <row r="230" spans="1:11" ht="38.25" x14ac:dyDescent="0.2">
      <c r="A230" s="1" t="s">
        <v>891</v>
      </c>
      <c r="B230" s="2" t="s">
        <v>791</v>
      </c>
      <c r="C230" s="3"/>
      <c r="D230" s="4" t="s">
        <v>792</v>
      </c>
      <c r="E230" s="5" t="s">
        <v>793</v>
      </c>
      <c r="F230" s="5" t="s">
        <v>6</v>
      </c>
      <c r="G230" s="6" t="s">
        <v>781</v>
      </c>
      <c r="H230" s="6" t="s">
        <v>6</v>
      </c>
      <c r="I230" s="6" t="s">
        <v>6</v>
      </c>
      <c r="J230" s="5" t="s">
        <v>6</v>
      </c>
      <c r="K230" s="73">
        <f>SUMPRODUCT(IFERROR(MID(SUBSTITUTE(TRIM(E230)&amp;CHAR(10),CHAR(10),REPT(" ",99)),{1,99},99)*{1,-1},0))-IFERROR(LEFT(F230&amp;CHAR(10),SEARCH(CHAR(10),F230)-1),0)</f>
        <v>9995.44</v>
      </c>
    </row>
    <row r="231" spans="1:11" ht="51" x14ac:dyDescent="0.2">
      <c r="A231" s="1" t="s">
        <v>892</v>
      </c>
      <c r="B231" s="2" t="s">
        <v>309</v>
      </c>
      <c r="C231" s="3"/>
      <c r="D231" s="4" t="s">
        <v>795</v>
      </c>
      <c r="E231" s="9" t="s">
        <v>311</v>
      </c>
      <c r="F231" s="9" t="s">
        <v>312</v>
      </c>
      <c r="G231" s="10" t="s">
        <v>893</v>
      </c>
      <c r="H231" s="10" t="s">
        <v>894</v>
      </c>
      <c r="I231" s="10" t="s">
        <v>895</v>
      </c>
      <c r="J231" s="9" t="s">
        <v>896</v>
      </c>
      <c r="K231" s="73">
        <f>SUMPRODUCT(IFERROR(MID(SUBSTITUTE(TRIM(E231)&amp;CHAR(10),CHAR(10),REPT(" ",99)),{1,99},99)*{1,-1},0))-IFERROR(LEFT(F231&amp;CHAR(10),SEARCH(CHAR(10),F231)-1),0)</f>
        <v>488.18000000000029</v>
      </c>
    </row>
    <row r="232" spans="1:11" ht="38.25" x14ac:dyDescent="0.2">
      <c r="A232" s="1" t="s">
        <v>897</v>
      </c>
      <c r="B232" s="2" t="s">
        <v>791</v>
      </c>
      <c r="C232" s="3"/>
      <c r="D232" s="4" t="s">
        <v>898</v>
      </c>
      <c r="E232" s="5" t="s">
        <v>793</v>
      </c>
      <c r="F232" s="5" t="s">
        <v>6</v>
      </c>
      <c r="G232" s="6" t="s">
        <v>899</v>
      </c>
      <c r="H232" s="6" t="s">
        <v>6</v>
      </c>
      <c r="I232" s="6" t="s">
        <v>6</v>
      </c>
      <c r="J232" s="5" t="s">
        <v>6</v>
      </c>
      <c r="K232" s="73">
        <f>SUMPRODUCT(IFERROR(MID(SUBSTITUTE(TRIM(E232)&amp;CHAR(10),CHAR(10),REPT(" ",99)),{1,99},99)*{1,-1},0))-IFERROR(LEFT(F232&amp;CHAR(10),SEARCH(CHAR(10),F232)-1),0)</f>
        <v>9995.44</v>
      </c>
    </row>
    <row r="233" spans="1:11" ht="51" x14ac:dyDescent="0.2">
      <c r="A233" s="1" t="s">
        <v>900</v>
      </c>
      <c r="B233" s="2" t="s">
        <v>149</v>
      </c>
      <c r="C233" s="3"/>
      <c r="D233" s="4" t="s">
        <v>804</v>
      </c>
      <c r="E233" s="9" t="s">
        <v>151</v>
      </c>
      <c r="F233" s="9" t="s">
        <v>152</v>
      </c>
      <c r="G233" s="10" t="s">
        <v>805</v>
      </c>
      <c r="H233" s="10" t="s">
        <v>806</v>
      </c>
      <c r="I233" s="10" t="s">
        <v>807</v>
      </c>
      <c r="J233" s="9" t="s">
        <v>808</v>
      </c>
      <c r="K233" s="73">
        <f>SUMPRODUCT(IFERROR(MID(SUBSTITUTE(TRIM(E233)&amp;CHAR(10),CHAR(10),REPT(" ",99)),{1,99},99)*{1,-1},0))-IFERROR(LEFT(F233&amp;CHAR(10),SEARCH(CHAR(10),F233)-1),0)</f>
        <v>566.31999999999971</v>
      </c>
    </row>
    <row r="234" spans="1:11" ht="38.25" x14ac:dyDescent="0.2">
      <c r="A234" s="1" t="s">
        <v>901</v>
      </c>
      <c r="B234" s="2" t="s">
        <v>810</v>
      </c>
      <c r="C234" s="3"/>
      <c r="D234" s="4" t="s">
        <v>811</v>
      </c>
      <c r="E234" s="5" t="s">
        <v>812</v>
      </c>
      <c r="F234" s="5" t="s">
        <v>6</v>
      </c>
      <c r="G234" s="6" t="s">
        <v>742</v>
      </c>
      <c r="H234" s="6" t="s">
        <v>6</v>
      </c>
      <c r="I234" s="6" t="s">
        <v>6</v>
      </c>
      <c r="J234" s="5" t="s">
        <v>6</v>
      </c>
      <c r="K234" s="73">
        <f>SUMPRODUCT(IFERROR(MID(SUBSTITUTE(TRIM(E234)&amp;CHAR(10),CHAR(10),REPT(" ",99)),{1,99},99)*{1,-1},0))-IFERROR(LEFT(F234&amp;CHAR(10),SEARCH(CHAR(10),F234)-1),0)</f>
        <v>1689.75</v>
      </c>
    </row>
    <row r="235" spans="1:11" ht="51" x14ac:dyDescent="0.2">
      <c r="A235" s="1" t="s">
        <v>902</v>
      </c>
      <c r="B235" s="2" t="s">
        <v>814</v>
      </c>
      <c r="C235" s="3"/>
      <c r="D235" s="4" t="s">
        <v>815</v>
      </c>
      <c r="E235" s="9" t="s">
        <v>816</v>
      </c>
      <c r="F235" s="9" t="s">
        <v>817</v>
      </c>
      <c r="G235" s="10" t="s">
        <v>818</v>
      </c>
      <c r="H235" s="10" t="s">
        <v>819</v>
      </c>
      <c r="I235" s="10" t="s">
        <v>820</v>
      </c>
      <c r="J235" s="9" t="s">
        <v>821</v>
      </c>
      <c r="K235" s="73">
        <f>SUMPRODUCT(IFERROR(MID(SUBSTITUTE(TRIM(E235)&amp;CHAR(10),CHAR(10),REPT(" ",99)),{1,99},99)*{1,-1},0))-IFERROR(LEFT(F235&amp;CHAR(10),SEARCH(CHAR(10),F235)-1),0)</f>
        <v>1010.1399999999994</v>
      </c>
    </row>
    <row r="236" spans="1:11" ht="38.25" x14ac:dyDescent="0.2">
      <c r="A236" s="1" t="s">
        <v>903</v>
      </c>
      <c r="B236" s="2" t="s">
        <v>823</v>
      </c>
      <c r="C236" s="3"/>
      <c r="D236" s="4" t="s">
        <v>824</v>
      </c>
      <c r="E236" s="5" t="s">
        <v>825</v>
      </c>
      <c r="F236" s="5" t="s">
        <v>6</v>
      </c>
      <c r="G236" s="6" t="s">
        <v>826</v>
      </c>
      <c r="H236" s="6" t="s">
        <v>6</v>
      </c>
      <c r="I236" s="6" t="s">
        <v>6</v>
      </c>
      <c r="J236" s="5" t="s">
        <v>6</v>
      </c>
      <c r="K236" s="73">
        <f>SUMPRODUCT(IFERROR(MID(SUBSTITUTE(TRIM(E236)&amp;CHAR(10),CHAR(10),REPT(" ",99)),{1,99},99)*{1,-1},0))-IFERROR(LEFT(F236&amp;CHAR(10),SEARCH(CHAR(10),F236)-1),0)</f>
        <v>32193.07</v>
      </c>
    </row>
    <row r="237" spans="1:11" ht="51" x14ac:dyDescent="0.2">
      <c r="A237" s="1" t="s">
        <v>904</v>
      </c>
      <c r="B237" s="2" t="s">
        <v>233</v>
      </c>
      <c r="C237" s="3"/>
      <c r="D237" s="4" t="s">
        <v>828</v>
      </c>
      <c r="E237" s="9" t="s">
        <v>235</v>
      </c>
      <c r="F237" s="9" t="s">
        <v>236</v>
      </c>
      <c r="G237" s="10" t="s">
        <v>829</v>
      </c>
      <c r="H237" s="10" t="s">
        <v>830</v>
      </c>
      <c r="I237" s="10" t="s">
        <v>831</v>
      </c>
      <c r="J237" s="9" t="s">
        <v>832</v>
      </c>
      <c r="K237" s="73">
        <f>SUMPRODUCT(IFERROR(MID(SUBSTITUTE(TRIM(E237)&amp;CHAR(10),CHAR(10),REPT(" ",99)),{1,99},99)*{1,-1},0))-IFERROR(LEFT(F237&amp;CHAR(10),SEARCH(CHAR(10),F237)-1),0)</f>
        <v>1460.17</v>
      </c>
    </row>
    <row r="238" spans="1:11" ht="38.25" x14ac:dyDescent="0.2">
      <c r="A238" s="1" t="s">
        <v>905</v>
      </c>
      <c r="B238" s="2" t="s">
        <v>441</v>
      </c>
      <c r="C238" s="3"/>
      <c r="D238" s="4" t="s">
        <v>828</v>
      </c>
      <c r="E238" s="5" t="s">
        <v>243</v>
      </c>
      <c r="F238" s="5" t="s">
        <v>6</v>
      </c>
      <c r="G238" s="6" t="s">
        <v>714</v>
      </c>
      <c r="H238" s="6" t="s">
        <v>6</v>
      </c>
      <c r="I238" s="6" t="s">
        <v>6</v>
      </c>
      <c r="J238" s="5" t="s">
        <v>6</v>
      </c>
      <c r="K238" s="73">
        <f>SUMPRODUCT(IFERROR(MID(SUBSTITUTE(TRIM(E238)&amp;CHAR(10),CHAR(10),REPT(" ",99)),{1,99},99)*{1,-1},0))-IFERROR(LEFT(F238&amp;CHAR(10),SEARCH(CHAR(10),F238)-1),0)</f>
        <v>50153.49</v>
      </c>
    </row>
    <row r="239" spans="1:11" ht="51" x14ac:dyDescent="0.2">
      <c r="A239" s="1" t="s">
        <v>906</v>
      </c>
      <c r="B239" s="2" t="s">
        <v>835</v>
      </c>
      <c r="C239" s="3"/>
      <c r="D239" s="4" t="s">
        <v>815</v>
      </c>
      <c r="E239" s="9" t="s">
        <v>836</v>
      </c>
      <c r="F239" s="9" t="s">
        <v>837</v>
      </c>
      <c r="G239" s="10" t="s">
        <v>838</v>
      </c>
      <c r="H239" s="10" t="s">
        <v>839</v>
      </c>
      <c r="I239" s="10" t="s">
        <v>840</v>
      </c>
      <c r="J239" s="9" t="s">
        <v>841</v>
      </c>
      <c r="K239" s="73">
        <f>SUMPRODUCT(IFERROR(MID(SUBSTITUTE(TRIM(E239)&amp;CHAR(10),CHAR(10),REPT(" ",99)),{1,99},99)*{1,-1},0))-IFERROR(LEFT(F239&amp;CHAR(10),SEARCH(CHAR(10),F239)-1),0)</f>
        <v>271.45</v>
      </c>
    </row>
    <row r="240" spans="1:11" x14ac:dyDescent="0.2">
      <c r="A240" s="1" t="s">
        <v>6</v>
      </c>
      <c r="B240" s="2" t="s">
        <v>9</v>
      </c>
      <c r="C240" s="3"/>
      <c r="D240" s="4" t="s">
        <v>6</v>
      </c>
      <c r="E240" s="5" t="s">
        <v>6</v>
      </c>
      <c r="F240" s="5" t="s">
        <v>6</v>
      </c>
      <c r="G240" s="6" t="s">
        <v>6</v>
      </c>
      <c r="H240" s="6" t="s">
        <v>6</v>
      </c>
      <c r="I240" s="6" t="s">
        <v>6</v>
      </c>
      <c r="J240" s="5" t="s">
        <v>6</v>
      </c>
      <c r="K240" s="73">
        <f>SUMPRODUCT(IFERROR(MID(SUBSTITUTE(TRIM(E240)&amp;CHAR(10),CHAR(10),REPT(" ",99)),{1,99},99)*{1,-1},0))-IFERROR(LEFT(F240&amp;CHAR(10),SEARCH(CHAR(10),F240)-1),0)</f>
        <v>0</v>
      </c>
    </row>
    <row r="241" spans="1:11" ht="51" x14ac:dyDescent="0.2">
      <c r="A241" s="1" t="s">
        <v>907</v>
      </c>
      <c r="B241" s="2" t="s">
        <v>782</v>
      </c>
      <c r="C241" s="3"/>
      <c r="D241" s="4" t="s">
        <v>843</v>
      </c>
      <c r="E241" s="9" t="s">
        <v>784</v>
      </c>
      <c r="F241" s="9" t="s">
        <v>785</v>
      </c>
      <c r="G241" s="10" t="s">
        <v>844</v>
      </c>
      <c r="H241" s="10" t="s">
        <v>845</v>
      </c>
      <c r="I241" s="10" t="s">
        <v>846</v>
      </c>
      <c r="J241" s="9" t="s">
        <v>847</v>
      </c>
      <c r="K241" s="73">
        <f>SUMPRODUCT(IFERROR(MID(SUBSTITUTE(TRIM(E241)&amp;CHAR(10),CHAR(10),REPT(" ",99)),{1,99},99)*{1,-1},0))-IFERROR(LEFT(F241&amp;CHAR(10),SEARCH(CHAR(10),F241)-1),0)</f>
        <v>116.29999999999995</v>
      </c>
    </row>
    <row r="242" spans="1:11" ht="38.25" x14ac:dyDescent="0.2">
      <c r="A242" s="1" t="s">
        <v>908</v>
      </c>
      <c r="B242" s="2" t="s">
        <v>791</v>
      </c>
      <c r="C242" s="3"/>
      <c r="D242" s="4" t="s">
        <v>849</v>
      </c>
      <c r="E242" s="5" t="s">
        <v>793</v>
      </c>
      <c r="F242" s="5" t="s">
        <v>6</v>
      </c>
      <c r="G242" s="6" t="s">
        <v>850</v>
      </c>
      <c r="H242" s="6" t="s">
        <v>6</v>
      </c>
      <c r="I242" s="6" t="s">
        <v>6</v>
      </c>
      <c r="J242" s="5" t="s">
        <v>6</v>
      </c>
      <c r="K242" s="73">
        <f>SUMPRODUCT(IFERROR(MID(SUBSTITUTE(TRIM(E242)&amp;CHAR(10),CHAR(10),REPT(" ",99)),{1,99},99)*{1,-1},0))-IFERROR(LEFT(F242&amp;CHAR(10),SEARCH(CHAR(10),F242)-1),0)</f>
        <v>9995.44</v>
      </c>
    </row>
    <row r="243" spans="1:11" ht="51" x14ac:dyDescent="0.2">
      <c r="A243" s="1" t="s">
        <v>909</v>
      </c>
      <c r="B243" s="2" t="s">
        <v>309</v>
      </c>
      <c r="C243" s="3"/>
      <c r="D243" s="4" t="s">
        <v>852</v>
      </c>
      <c r="E243" s="9" t="s">
        <v>311</v>
      </c>
      <c r="F243" s="9" t="s">
        <v>312</v>
      </c>
      <c r="G243" s="10" t="s">
        <v>910</v>
      </c>
      <c r="H243" s="10" t="s">
        <v>911</v>
      </c>
      <c r="I243" s="10" t="s">
        <v>912</v>
      </c>
      <c r="J243" s="9" t="s">
        <v>913</v>
      </c>
      <c r="K243" s="73">
        <f>SUMPRODUCT(IFERROR(MID(SUBSTITUTE(TRIM(E243)&amp;CHAR(10),CHAR(10),REPT(" ",99)),{1,99},99)*{1,-1},0))-IFERROR(LEFT(F243&amp;CHAR(10),SEARCH(CHAR(10),F243)-1),0)</f>
        <v>488.18000000000029</v>
      </c>
    </row>
    <row r="244" spans="1:11" ht="38.25" x14ac:dyDescent="0.2">
      <c r="A244" s="1" t="s">
        <v>914</v>
      </c>
      <c r="B244" s="2" t="s">
        <v>791</v>
      </c>
      <c r="C244" s="3"/>
      <c r="D244" s="4" t="s">
        <v>915</v>
      </c>
      <c r="E244" s="5" t="s">
        <v>793</v>
      </c>
      <c r="F244" s="5" t="s">
        <v>6</v>
      </c>
      <c r="G244" s="6" t="s">
        <v>916</v>
      </c>
      <c r="H244" s="6" t="s">
        <v>6</v>
      </c>
      <c r="I244" s="6" t="s">
        <v>6</v>
      </c>
      <c r="J244" s="5" t="s">
        <v>6</v>
      </c>
      <c r="K244" s="73">
        <f>SUMPRODUCT(IFERROR(MID(SUBSTITUTE(TRIM(E244)&amp;CHAR(10),CHAR(10),REPT(" ",99)),{1,99},99)*{1,-1},0))-IFERROR(LEFT(F244&amp;CHAR(10),SEARCH(CHAR(10),F244)-1),0)</f>
        <v>9995.44</v>
      </c>
    </row>
    <row r="245" spans="1:11" ht="51" x14ac:dyDescent="0.2">
      <c r="A245" s="1" t="s">
        <v>917</v>
      </c>
      <c r="B245" s="2" t="s">
        <v>149</v>
      </c>
      <c r="C245" s="3"/>
      <c r="D245" s="4" t="s">
        <v>861</v>
      </c>
      <c r="E245" s="9" t="s">
        <v>151</v>
      </c>
      <c r="F245" s="9" t="s">
        <v>152</v>
      </c>
      <c r="G245" s="10" t="s">
        <v>862</v>
      </c>
      <c r="H245" s="10" t="s">
        <v>863</v>
      </c>
      <c r="I245" s="10" t="s">
        <v>864</v>
      </c>
      <c r="J245" s="9" t="s">
        <v>865</v>
      </c>
      <c r="K245" s="73">
        <f>SUMPRODUCT(IFERROR(MID(SUBSTITUTE(TRIM(E245)&amp;CHAR(10),CHAR(10),REPT(" ",99)),{1,99},99)*{1,-1},0))-IFERROR(LEFT(F245&amp;CHAR(10),SEARCH(CHAR(10),F245)-1),0)</f>
        <v>566.31999999999971</v>
      </c>
    </row>
    <row r="246" spans="1:11" ht="38.25" x14ac:dyDescent="0.2">
      <c r="A246" s="1" t="s">
        <v>918</v>
      </c>
      <c r="B246" s="2" t="s">
        <v>810</v>
      </c>
      <c r="C246" s="3"/>
      <c r="D246" s="4" t="s">
        <v>21</v>
      </c>
      <c r="E246" s="5" t="s">
        <v>812</v>
      </c>
      <c r="F246" s="5" t="s">
        <v>6</v>
      </c>
      <c r="G246" s="6" t="s">
        <v>867</v>
      </c>
      <c r="H246" s="6" t="s">
        <v>6</v>
      </c>
      <c r="I246" s="6" t="s">
        <v>6</v>
      </c>
      <c r="J246" s="5" t="s">
        <v>6</v>
      </c>
      <c r="K246" s="73">
        <f>SUMPRODUCT(IFERROR(MID(SUBSTITUTE(TRIM(E246)&amp;CHAR(10),CHAR(10),REPT(" ",99)),{1,99},99)*{1,-1},0))-IFERROR(LEFT(F246&amp;CHAR(10),SEARCH(CHAR(10),F246)-1),0)</f>
        <v>1689.75</v>
      </c>
    </row>
    <row r="247" spans="1:11" ht="51" x14ac:dyDescent="0.2">
      <c r="A247" s="1" t="s">
        <v>919</v>
      </c>
      <c r="B247" s="2" t="s">
        <v>814</v>
      </c>
      <c r="C247" s="3"/>
      <c r="D247" s="4" t="s">
        <v>869</v>
      </c>
      <c r="E247" s="9" t="s">
        <v>816</v>
      </c>
      <c r="F247" s="9" t="s">
        <v>817</v>
      </c>
      <c r="G247" s="10" t="s">
        <v>870</v>
      </c>
      <c r="H247" s="10" t="s">
        <v>871</v>
      </c>
      <c r="I247" s="10" t="s">
        <v>872</v>
      </c>
      <c r="J247" s="9" t="s">
        <v>873</v>
      </c>
      <c r="K247" s="73">
        <f>SUMPRODUCT(IFERROR(MID(SUBSTITUTE(TRIM(E247)&amp;CHAR(10),CHAR(10),REPT(" ",99)),{1,99},99)*{1,-1},0))-IFERROR(LEFT(F247&amp;CHAR(10),SEARCH(CHAR(10),F247)-1),0)</f>
        <v>1010.1399999999994</v>
      </c>
    </row>
    <row r="248" spans="1:11" ht="38.25" x14ac:dyDescent="0.2">
      <c r="A248" s="1" t="s">
        <v>920</v>
      </c>
      <c r="B248" s="2" t="s">
        <v>823</v>
      </c>
      <c r="C248" s="3"/>
      <c r="D248" s="4" t="s">
        <v>875</v>
      </c>
      <c r="E248" s="5" t="s">
        <v>825</v>
      </c>
      <c r="F248" s="5" t="s">
        <v>6</v>
      </c>
      <c r="G248" s="6" t="s">
        <v>876</v>
      </c>
      <c r="H248" s="6" t="s">
        <v>6</v>
      </c>
      <c r="I248" s="6" t="s">
        <v>6</v>
      </c>
      <c r="J248" s="5" t="s">
        <v>6</v>
      </c>
      <c r="K248" s="73">
        <f>SUMPRODUCT(IFERROR(MID(SUBSTITUTE(TRIM(E248)&amp;CHAR(10),CHAR(10),REPT(" ",99)),{1,99},99)*{1,-1},0))-IFERROR(LEFT(F248&amp;CHAR(10),SEARCH(CHAR(10),F248)-1),0)</f>
        <v>32193.07</v>
      </c>
    </row>
    <row r="249" spans="1:11" ht="51" x14ac:dyDescent="0.2">
      <c r="A249" s="1" t="s">
        <v>921</v>
      </c>
      <c r="B249" s="2" t="s">
        <v>233</v>
      </c>
      <c r="C249" s="3"/>
      <c r="D249" s="4" t="s">
        <v>878</v>
      </c>
      <c r="E249" s="9" t="s">
        <v>235</v>
      </c>
      <c r="F249" s="9" t="s">
        <v>236</v>
      </c>
      <c r="G249" s="10" t="s">
        <v>879</v>
      </c>
      <c r="H249" s="10" t="s">
        <v>880</v>
      </c>
      <c r="I249" s="10" t="s">
        <v>881</v>
      </c>
      <c r="J249" s="9" t="s">
        <v>882</v>
      </c>
      <c r="K249" s="73">
        <f>SUMPRODUCT(IFERROR(MID(SUBSTITUTE(TRIM(E249)&amp;CHAR(10),CHAR(10),REPT(" ",99)),{1,99},99)*{1,-1},0))-IFERROR(LEFT(F249&amp;CHAR(10),SEARCH(CHAR(10),F249)-1),0)</f>
        <v>1460.17</v>
      </c>
    </row>
    <row r="250" spans="1:11" ht="38.25" x14ac:dyDescent="0.2">
      <c r="A250" s="1" t="s">
        <v>884</v>
      </c>
      <c r="B250" s="2" t="s">
        <v>441</v>
      </c>
      <c r="C250" s="3"/>
      <c r="D250" s="4" t="s">
        <v>878</v>
      </c>
      <c r="E250" s="5" t="s">
        <v>243</v>
      </c>
      <c r="F250" s="5" t="s">
        <v>6</v>
      </c>
      <c r="G250" s="6" t="s">
        <v>884</v>
      </c>
      <c r="H250" s="6" t="s">
        <v>6</v>
      </c>
      <c r="I250" s="6" t="s">
        <v>6</v>
      </c>
      <c r="J250" s="5" t="s">
        <v>6</v>
      </c>
      <c r="K250" s="73">
        <f>SUMPRODUCT(IFERROR(MID(SUBSTITUTE(TRIM(E250)&amp;CHAR(10),CHAR(10),REPT(" ",99)),{1,99},99)*{1,-1},0))-IFERROR(LEFT(F250&amp;CHAR(10),SEARCH(CHAR(10),F250)-1),0)</f>
        <v>50153.49</v>
      </c>
    </row>
    <row r="251" spans="1:11" ht="51" x14ac:dyDescent="0.2">
      <c r="A251" s="1" t="s">
        <v>922</v>
      </c>
      <c r="B251" s="2" t="s">
        <v>835</v>
      </c>
      <c r="C251" s="3"/>
      <c r="D251" s="4" t="s">
        <v>869</v>
      </c>
      <c r="E251" s="9" t="s">
        <v>836</v>
      </c>
      <c r="F251" s="9" t="s">
        <v>837</v>
      </c>
      <c r="G251" s="10" t="s">
        <v>886</v>
      </c>
      <c r="H251" s="10" t="s">
        <v>887</v>
      </c>
      <c r="I251" s="10" t="s">
        <v>888</v>
      </c>
      <c r="J251" s="9" t="s">
        <v>889</v>
      </c>
      <c r="K251" s="73">
        <f>SUMPRODUCT(IFERROR(MID(SUBSTITUTE(TRIM(E251)&amp;CHAR(10),CHAR(10),REPT(" ",99)),{1,99},99)*{1,-1},0))-IFERROR(LEFT(F251&amp;CHAR(10),SEARCH(CHAR(10),F251)-1),0)</f>
        <v>271.45</v>
      </c>
    </row>
    <row r="252" spans="1:11" ht="25.5" x14ac:dyDescent="0.2">
      <c r="A252" s="1" t="s">
        <v>6</v>
      </c>
      <c r="B252" s="2" t="s">
        <v>6</v>
      </c>
      <c r="C252" s="3"/>
      <c r="D252" s="4" t="s">
        <v>6</v>
      </c>
      <c r="E252" s="5" t="s">
        <v>6</v>
      </c>
      <c r="F252" s="5" t="s">
        <v>6</v>
      </c>
      <c r="G252" s="10" t="s">
        <v>923</v>
      </c>
      <c r="H252" s="10" t="s">
        <v>924</v>
      </c>
      <c r="I252" s="6" t="s">
        <v>6</v>
      </c>
      <c r="J252" s="5" t="s">
        <v>6</v>
      </c>
      <c r="K252" s="73">
        <f>SUMPRODUCT(IFERROR(MID(SUBSTITUTE(TRIM(E252)&amp;CHAR(10),CHAR(10),REPT(" ",99)),{1,99},99)*{1,-1},0))-IFERROR(LEFT(F252&amp;CHAR(10),SEARCH(CHAR(10),F252)-1),0)</f>
        <v>0</v>
      </c>
    </row>
    <row r="253" spans="1:11" ht="25.5" x14ac:dyDescent="0.2">
      <c r="A253" s="1" t="s">
        <v>6</v>
      </c>
      <c r="B253" s="2" t="s">
        <v>6</v>
      </c>
      <c r="C253" s="3"/>
      <c r="D253" s="4" t="s">
        <v>925</v>
      </c>
      <c r="E253" s="5" t="s">
        <v>6</v>
      </c>
      <c r="F253" s="5" t="s">
        <v>6</v>
      </c>
      <c r="G253" s="6" t="s">
        <v>926</v>
      </c>
      <c r="H253" s="6" t="s">
        <v>6</v>
      </c>
      <c r="I253" s="6" t="s">
        <v>6</v>
      </c>
      <c r="J253" s="5" t="s">
        <v>6</v>
      </c>
      <c r="K253" s="73">
        <f>SUMPRODUCT(IFERROR(MID(SUBSTITUTE(TRIM(E253)&amp;CHAR(10),CHAR(10),REPT(" ",99)),{1,99},99)*{1,-1},0))-IFERROR(LEFT(F253&amp;CHAR(10),SEARCH(CHAR(10),F253)-1),0)</f>
        <v>0</v>
      </c>
    </row>
    <row r="254" spans="1:11" ht="25.5" x14ac:dyDescent="0.2">
      <c r="A254" s="1" t="s">
        <v>6</v>
      </c>
      <c r="B254" s="2" t="s">
        <v>6</v>
      </c>
      <c r="C254" s="3"/>
      <c r="D254" s="4" t="s">
        <v>927</v>
      </c>
      <c r="E254" s="5" t="s">
        <v>6</v>
      </c>
      <c r="F254" s="5" t="s">
        <v>6</v>
      </c>
      <c r="G254" s="6" t="s">
        <v>928</v>
      </c>
      <c r="H254" s="6" t="s">
        <v>6</v>
      </c>
      <c r="I254" s="6" t="s">
        <v>6</v>
      </c>
      <c r="J254" s="5" t="s">
        <v>6</v>
      </c>
      <c r="K254" s="73">
        <f>SUMPRODUCT(IFERROR(MID(SUBSTITUTE(TRIM(E254)&amp;CHAR(10),CHAR(10),REPT(" ",99)),{1,99},99)*{1,-1},0))-IFERROR(LEFT(F254&amp;CHAR(10),SEARCH(CHAR(10),F254)-1),0)</f>
        <v>0</v>
      </c>
    </row>
    <row r="255" spans="1:11" ht="25.5" x14ac:dyDescent="0.2">
      <c r="A255" s="1" t="s">
        <v>6</v>
      </c>
      <c r="B255" s="2" t="s">
        <v>6</v>
      </c>
      <c r="C255" s="3"/>
      <c r="D255" s="4" t="s">
        <v>6</v>
      </c>
      <c r="E255" s="5" t="s">
        <v>6</v>
      </c>
      <c r="F255" s="5" t="s">
        <v>6</v>
      </c>
      <c r="G255" s="10" t="s">
        <v>929</v>
      </c>
      <c r="H255" s="10" t="s">
        <v>924</v>
      </c>
      <c r="I255" s="6" t="s">
        <v>6</v>
      </c>
      <c r="J255" s="5" t="s">
        <v>6</v>
      </c>
      <c r="K255" s="73">
        <f>SUMPRODUCT(IFERROR(MID(SUBSTITUTE(TRIM(E255)&amp;CHAR(10),CHAR(10),REPT(" ",99)),{1,99},99)*{1,-1},0))-IFERROR(LEFT(F255&amp;CHAR(10),SEARCH(CHAR(10),F255)-1),0)</f>
        <v>0</v>
      </c>
    </row>
    <row r="256" spans="1:11" x14ac:dyDescent="0.2">
      <c r="A256" s="33" t="s">
        <v>6</v>
      </c>
      <c r="B256" s="34" t="s">
        <v>930</v>
      </c>
      <c r="C256" s="35"/>
      <c r="D256" s="36" t="s">
        <v>6</v>
      </c>
      <c r="E256" s="37" t="s">
        <v>6</v>
      </c>
      <c r="F256" s="37" t="s">
        <v>6</v>
      </c>
      <c r="G256" s="38" t="s">
        <v>6</v>
      </c>
      <c r="H256" s="38" t="s">
        <v>6</v>
      </c>
      <c r="I256" s="38" t="s">
        <v>6</v>
      </c>
      <c r="J256" s="37" t="s">
        <v>6</v>
      </c>
      <c r="K256" s="73">
        <f>SUMPRODUCT(IFERROR(MID(SUBSTITUTE(TRIM(E256)&amp;CHAR(10),CHAR(10),REPT(" ",99)),{1,99},99)*{1,-1},0))-IFERROR(LEFT(F256&amp;CHAR(10),SEARCH(CHAR(10),F256)-1),0)</f>
        <v>0</v>
      </c>
    </row>
    <row r="257" spans="1:11" x14ac:dyDescent="0.2">
      <c r="A257" s="1" t="s">
        <v>6</v>
      </c>
      <c r="B257" s="2" t="s">
        <v>8</v>
      </c>
      <c r="C257" s="3"/>
      <c r="D257" s="4" t="s">
        <v>6</v>
      </c>
      <c r="E257" s="9" t="s">
        <v>6</v>
      </c>
      <c r="F257" s="9" t="s">
        <v>6</v>
      </c>
      <c r="G257" s="10" t="s">
        <v>6</v>
      </c>
      <c r="H257" s="10" t="s">
        <v>6</v>
      </c>
      <c r="I257" s="10" t="s">
        <v>6</v>
      </c>
      <c r="J257" s="9" t="s">
        <v>6</v>
      </c>
      <c r="K257" s="73">
        <f>SUMPRODUCT(IFERROR(MID(SUBSTITUTE(TRIM(E257)&amp;CHAR(10),CHAR(10),REPT(" ",99)),{1,99},99)*{1,-1},0))-IFERROR(LEFT(F257&amp;CHAR(10),SEARCH(CHAR(10),F257)-1),0)</f>
        <v>0</v>
      </c>
    </row>
    <row r="258" spans="1:11" x14ac:dyDescent="0.2">
      <c r="A258" s="1" t="s">
        <v>6</v>
      </c>
      <c r="B258" s="2" t="s">
        <v>6</v>
      </c>
      <c r="C258" s="3"/>
      <c r="D258" s="4" t="s">
        <v>6</v>
      </c>
      <c r="E258" s="9" t="s">
        <v>6</v>
      </c>
      <c r="F258" s="9" t="s">
        <v>6</v>
      </c>
      <c r="G258" s="10" t="s">
        <v>6</v>
      </c>
      <c r="H258" s="10" t="s">
        <v>6</v>
      </c>
      <c r="I258" s="10" t="s">
        <v>6</v>
      </c>
      <c r="J258" s="9" t="s">
        <v>6</v>
      </c>
      <c r="K258" s="73">
        <f>SUMPRODUCT(IFERROR(MID(SUBSTITUTE(TRIM(E258)&amp;CHAR(10),CHAR(10),REPT(" ",99)),{1,99},99)*{1,-1},0))-IFERROR(LEFT(F258&amp;CHAR(10),SEARCH(CHAR(10),F258)-1),0)</f>
        <v>0</v>
      </c>
    </row>
    <row r="259" spans="1:11" x14ac:dyDescent="0.2">
      <c r="A259" s="1" t="s">
        <v>6</v>
      </c>
      <c r="B259" s="2" t="s">
        <v>6</v>
      </c>
      <c r="C259" s="3"/>
      <c r="D259" s="4" t="s">
        <v>6</v>
      </c>
      <c r="E259" s="9" t="s">
        <v>6</v>
      </c>
      <c r="F259" s="9" t="s">
        <v>6</v>
      </c>
      <c r="G259" s="10" t="s">
        <v>6</v>
      </c>
      <c r="H259" s="10" t="s">
        <v>6</v>
      </c>
      <c r="I259" s="10" t="s">
        <v>6</v>
      </c>
      <c r="J259" s="9" t="s">
        <v>6</v>
      </c>
      <c r="K259" s="73">
        <f>SUMPRODUCT(IFERROR(MID(SUBSTITUTE(TRIM(E259)&amp;CHAR(10),CHAR(10),REPT(" ",99)),{1,99},99)*{1,-1},0))-IFERROR(LEFT(F259&amp;CHAR(10),SEARCH(CHAR(10),F259)-1),0)</f>
        <v>0</v>
      </c>
    </row>
    <row r="260" spans="1:11" ht="51" x14ac:dyDescent="0.2">
      <c r="A260" s="1" t="s">
        <v>931</v>
      </c>
      <c r="B260" s="2" t="s">
        <v>932</v>
      </c>
      <c r="C260" s="3"/>
      <c r="D260" s="4" t="s">
        <v>933</v>
      </c>
      <c r="E260" s="9" t="s">
        <v>934</v>
      </c>
      <c r="F260" s="9" t="s">
        <v>935</v>
      </c>
      <c r="G260" s="10" t="s">
        <v>936</v>
      </c>
      <c r="H260" s="10" t="s">
        <v>937</v>
      </c>
      <c r="I260" s="10" t="s">
        <v>938</v>
      </c>
      <c r="J260" s="9" t="s">
        <v>939</v>
      </c>
      <c r="K260" s="73">
        <f>SUMPRODUCT(IFERROR(MID(SUBSTITUTE(TRIM(E260)&amp;CHAR(10),CHAR(10),REPT(" ",99)),{1,99},99)*{1,-1},0))-IFERROR(LEFT(F260&amp;CHAR(10),SEARCH(CHAR(10),F260)-1),0)</f>
        <v>0</v>
      </c>
    </row>
    <row r="261" spans="1:11" ht="51" x14ac:dyDescent="0.2">
      <c r="A261" s="1" t="s">
        <v>940</v>
      </c>
      <c r="B261" s="2" t="s">
        <v>941</v>
      </c>
      <c r="C261" s="3"/>
      <c r="D261" s="4" t="s">
        <v>933</v>
      </c>
      <c r="E261" s="9" t="s">
        <v>942</v>
      </c>
      <c r="F261" s="9" t="s">
        <v>943</v>
      </c>
      <c r="G261" s="10" t="s">
        <v>723</v>
      </c>
      <c r="H261" s="10" t="s">
        <v>944</v>
      </c>
      <c r="I261" s="10" t="s">
        <v>945</v>
      </c>
      <c r="J261" s="9" t="s">
        <v>946</v>
      </c>
      <c r="K261" s="73">
        <f>SUMPRODUCT(IFERROR(MID(SUBSTITUTE(TRIM(E261)&amp;CHAR(10),CHAR(10),REPT(" ",99)),{1,99},99)*{1,-1},0))-IFERROR(LEFT(F261&amp;CHAR(10),SEARCH(CHAR(10),F261)-1),0)</f>
        <v>0</v>
      </c>
    </row>
    <row r="262" spans="1:11" ht="51" x14ac:dyDescent="0.2">
      <c r="A262" s="1" t="s">
        <v>947</v>
      </c>
      <c r="B262" s="2" t="s">
        <v>948</v>
      </c>
      <c r="C262" s="3"/>
      <c r="D262" s="4" t="s">
        <v>949</v>
      </c>
      <c r="E262" s="9" t="s">
        <v>950</v>
      </c>
      <c r="F262" s="9" t="s">
        <v>6</v>
      </c>
      <c r="G262" s="10" t="s">
        <v>951</v>
      </c>
      <c r="H262" s="10" t="s">
        <v>6</v>
      </c>
      <c r="I262" s="10" t="s">
        <v>952</v>
      </c>
      <c r="J262" s="9" t="s">
        <v>953</v>
      </c>
      <c r="K262" s="73">
        <f>SUMPRODUCT(IFERROR(MID(SUBSTITUTE(TRIM(E262)&amp;CHAR(10),CHAR(10),REPT(" ",99)),{1,99},99)*{1,-1},0))-IFERROR(LEFT(F262&amp;CHAR(10),SEARCH(CHAR(10),F262)-1),0)</f>
        <v>0</v>
      </c>
    </row>
    <row r="263" spans="1:11" ht="51" x14ac:dyDescent="0.2">
      <c r="A263" s="1" t="s">
        <v>954</v>
      </c>
      <c r="B263" s="2" t="s">
        <v>191</v>
      </c>
      <c r="C263" s="3"/>
      <c r="D263" s="4" t="s">
        <v>955</v>
      </c>
      <c r="E263" s="9" t="s">
        <v>192</v>
      </c>
      <c r="F263" s="9" t="s">
        <v>193</v>
      </c>
      <c r="G263" s="10" t="s">
        <v>956</v>
      </c>
      <c r="H263" s="10" t="s">
        <v>957</v>
      </c>
      <c r="I263" s="10" t="s">
        <v>958</v>
      </c>
      <c r="J263" s="9" t="s">
        <v>959</v>
      </c>
      <c r="K263" s="73">
        <f>SUMPRODUCT(IFERROR(MID(SUBSTITUTE(TRIM(E263)&amp;CHAR(10),CHAR(10),REPT(" ",99)),{1,99},99)*{1,-1},0))-IFERROR(LEFT(F263&amp;CHAR(10),SEARCH(CHAR(10),F263)-1),0)</f>
        <v>54.380000000001019</v>
      </c>
    </row>
    <row r="264" spans="1:11" ht="51" x14ac:dyDescent="0.2">
      <c r="A264" s="1" t="s">
        <v>960</v>
      </c>
      <c r="B264" s="2" t="s">
        <v>199</v>
      </c>
      <c r="C264" s="3"/>
      <c r="D264" s="4" t="s">
        <v>961</v>
      </c>
      <c r="E264" s="9" t="s">
        <v>201</v>
      </c>
      <c r="F264" s="9" t="s">
        <v>201</v>
      </c>
      <c r="G264" s="10" t="s">
        <v>962</v>
      </c>
      <c r="H264" s="10" t="s">
        <v>962</v>
      </c>
      <c r="I264" s="10" t="s">
        <v>6</v>
      </c>
      <c r="J264" s="9" t="s">
        <v>6</v>
      </c>
      <c r="K264" s="73">
        <f>SUMPRODUCT(IFERROR(MID(SUBSTITUTE(TRIM(E264)&amp;CHAR(10),CHAR(10),REPT(" ",99)),{1,99},99)*{1,-1},0))-IFERROR(LEFT(F264&amp;CHAR(10),SEARCH(CHAR(10),F264)-1),0)</f>
        <v>0</v>
      </c>
    </row>
    <row r="265" spans="1:11" ht="51" x14ac:dyDescent="0.2">
      <c r="A265" s="1" t="s">
        <v>963</v>
      </c>
      <c r="B265" s="2" t="s">
        <v>204</v>
      </c>
      <c r="C265" s="3"/>
      <c r="D265" s="4" t="s">
        <v>955</v>
      </c>
      <c r="E265" s="9" t="s">
        <v>205</v>
      </c>
      <c r="F265" s="9" t="s">
        <v>206</v>
      </c>
      <c r="G265" s="10" t="s">
        <v>964</v>
      </c>
      <c r="H265" s="10" t="s">
        <v>965</v>
      </c>
      <c r="I265" s="10" t="s">
        <v>966</v>
      </c>
      <c r="J265" s="9" t="s">
        <v>967</v>
      </c>
      <c r="K265" s="73">
        <f>SUMPRODUCT(IFERROR(MID(SUBSTITUTE(TRIM(E265)&amp;CHAR(10),CHAR(10),REPT(" ",99)),{1,99},99)*{1,-1},0))-IFERROR(LEFT(F265&amp;CHAR(10),SEARCH(CHAR(10),F265)-1),0)</f>
        <v>1087.5900000000001</v>
      </c>
    </row>
    <row r="266" spans="1:11" ht="51" x14ac:dyDescent="0.2">
      <c r="A266" s="1" t="s">
        <v>968</v>
      </c>
      <c r="B266" s="2" t="s">
        <v>969</v>
      </c>
      <c r="C266" s="3"/>
      <c r="D266" s="4" t="s">
        <v>955</v>
      </c>
      <c r="E266" s="9" t="s">
        <v>970</v>
      </c>
      <c r="F266" s="9" t="s">
        <v>971</v>
      </c>
      <c r="G266" s="10" t="s">
        <v>972</v>
      </c>
      <c r="H266" s="10" t="s">
        <v>973</v>
      </c>
      <c r="I266" s="10" t="s">
        <v>966</v>
      </c>
      <c r="J266" s="9" t="s">
        <v>974</v>
      </c>
      <c r="K266" s="73">
        <f>SUMPRODUCT(IFERROR(MID(SUBSTITUTE(TRIM(E266)&amp;CHAR(10),CHAR(10),REPT(" ",99)),{1,99},99)*{1,-1},0))-IFERROR(LEFT(F266&amp;CHAR(10),SEARCH(CHAR(10),F266)-1),0)</f>
        <v>72.5</v>
      </c>
    </row>
    <row r="267" spans="1:11" ht="51" x14ac:dyDescent="0.2">
      <c r="A267" s="1" t="s">
        <v>975</v>
      </c>
      <c r="B267" s="2" t="s">
        <v>976</v>
      </c>
      <c r="C267" s="3"/>
      <c r="D267" s="4" t="s">
        <v>977</v>
      </c>
      <c r="E267" s="9" t="s">
        <v>978</v>
      </c>
      <c r="F267" s="9" t="s">
        <v>979</v>
      </c>
      <c r="G267" s="10" t="s">
        <v>980</v>
      </c>
      <c r="H267" s="10" t="s">
        <v>981</v>
      </c>
      <c r="I267" s="10" t="s">
        <v>982</v>
      </c>
      <c r="J267" s="9" t="s">
        <v>983</v>
      </c>
      <c r="K267" s="73">
        <f>SUMPRODUCT(IFERROR(MID(SUBSTITUTE(TRIM(E267)&amp;CHAR(10),CHAR(10),REPT(" ",99)),{1,99},99)*{1,-1},0))-IFERROR(LEFT(F267&amp;CHAR(10),SEARCH(CHAR(10),F267)-1),0)</f>
        <v>0</v>
      </c>
    </row>
    <row r="268" spans="1:11" ht="51" x14ac:dyDescent="0.2">
      <c r="A268" s="1" t="s">
        <v>984</v>
      </c>
      <c r="B268" s="2" t="s">
        <v>985</v>
      </c>
      <c r="C268" s="3"/>
      <c r="D268" s="4" t="s">
        <v>977</v>
      </c>
      <c r="E268" s="9" t="s">
        <v>986</v>
      </c>
      <c r="F268" s="9" t="s">
        <v>987</v>
      </c>
      <c r="G268" s="10" t="s">
        <v>988</v>
      </c>
      <c r="H268" s="10" t="s">
        <v>989</v>
      </c>
      <c r="I268" s="10" t="s">
        <v>990</v>
      </c>
      <c r="J268" s="9" t="s">
        <v>991</v>
      </c>
      <c r="K268" s="73">
        <f>SUMPRODUCT(IFERROR(MID(SUBSTITUTE(TRIM(E268)&amp;CHAR(10),CHAR(10),REPT(" ",99)),{1,99},99)*{1,-1},0))-IFERROR(LEFT(F268&amp;CHAR(10),SEARCH(CHAR(10),F268)-1),0)</f>
        <v>0</v>
      </c>
    </row>
    <row r="269" spans="1:11" ht="51" x14ac:dyDescent="0.2">
      <c r="A269" s="1" t="s">
        <v>850</v>
      </c>
      <c r="B269" s="2" t="s">
        <v>992</v>
      </c>
      <c r="C269" s="3"/>
      <c r="D269" s="4" t="s">
        <v>977</v>
      </c>
      <c r="E269" s="9" t="s">
        <v>993</v>
      </c>
      <c r="F269" s="9" t="s">
        <v>994</v>
      </c>
      <c r="G269" s="10" t="s">
        <v>995</v>
      </c>
      <c r="H269" s="10" t="s">
        <v>996</v>
      </c>
      <c r="I269" s="10" t="s">
        <v>997</v>
      </c>
      <c r="J269" s="9" t="s">
        <v>998</v>
      </c>
      <c r="K269" s="73">
        <f>SUMPRODUCT(IFERROR(MID(SUBSTITUTE(TRIM(E269)&amp;CHAR(10),CHAR(10),REPT(" ",99)),{1,99},99)*{1,-1},0))-IFERROR(LEFT(F269&amp;CHAR(10),SEARCH(CHAR(10),F269)-1),0)</f>
        <v>0</v>
      </c>
    </row>
    <row r="270" spans="1:11" ht="51" x14ac:dyDescent="0.2">
      <c r="A270" s="1" t="s">
        <v>999</v>
      </c>
      <c r="B270" s="2" t="s">
        <v>142</v>
      </c>
      <c r="C270" s="3"/>
      <c r="D270" s="4" t="s">
        <v>1000</v>
      </c>
      <c r="E270" s="9" t="s">
        <v>144</v>
      </c>
      <c r="F270" s="9" t="s">
        <v>6</v>
      </c>
      <c r="G270" s="10" t="s">
        <v>1001</v>
      </c>
      <c r="H270" s="10" t="s">
        <v>6</v>
      </c>
      <c r="I270" s="10" t="s">
        <v>1002</v>
      </c>
      <c r="J270" s="9" t="s">
        <v>1003</v>
      </c>
      <c r="K270" s="73">
        <f>SUMPRODUCT(IFERROR(MID(SUBSTITUTE(TRIM(E270)&amp;CHAR(10),CHAR(10),REPT(" ",99)),{1,99},99)*{1,-1},0))-IFERROR(LEFT(F270&amp;CHAR(10),SEARCH(CHAR(10),F270)-1),0)</f>
        <v>0</v>
      </c>
    </row>
    <row r="271" spans="1:11" ht="25.5" x14ac:dyDescent="0.2">
      <c r="A271" s="1" t="s">
        <v>6</v>
      </c>
      <c r="B271" s="2" t="s">
        <v>6</v>
      </c>
      <c r="C271" s="3"/>
      <c r="D271" s="4" t="s">
        <v>6</v>
      </c>
      <c r="E271" s="5" t="s">
        <v>6</v>
      </c>
      <c r="F271" s="5" t="s">
        <v>6</v>
      </c>
      <c r="G271" s="10" t="s">
        <v>1004</v>
      </c>
      <c r="H271" s="10" t="s">
        <v>1005</v>
      </c>
      <c r="I271" s="6" t="s">
        <v>6</v>
      </c>
      <c r="J271" s="5" t="s">
        <v>6</v>
      </c>
      <c r="K271" s="73">
        <f>SUMPRODUCT(IFERROR(MID(SUBSTITUTE(TRIM(E271)&amp;CHAR(10),CHAR(10),REPT(" ",99)),{1,99},99)*{1,-1},0))-IFERROR(LEFT(F271&amp;CHAR(10),SEARCH(CHAR(10),F271)-1),0)</f>
        <v>0</v>
      </c>
    </row>
    <row r="272" spans="1:11" ht="25.5" x14ac:dyDescent="0.2">
      <c r="A272" s="1" t="s">
        <v>6</v>
      </c>
      <c r="B272" s="2" t="s">
        <v>6</v>
      </c>
      <c r="C272" s="3"/>
      <c r="D272" s="4" t="s">
        <v>1006</v>
      </c>
      <c r="E272" s="5" t="s">
        <v>6</v>
      </c>
      <c r="F272" s="5" t="s">
        <v>6</v>
      </c>
      <c r="G272" s="6" t="s">
        <v>1007</v>
      </c>
      <c r="H272" s="6" t="s">
        <v>6</v>
      </c>
      <c r="I272" s="6" t="s">
        <v>6</v>
      </c>
      <c r="J272" s="5" t="s">
        <v>6</v>
      </c>
      <c r="K272" s="73">
        <f>SUMPRODUCT(IFERROR(MID(SUBSTITUTE(TRIM(E272)&amp;CHAR(10),CHAR(10),REPT(" ",99)),{1,99},99)*{1,-1},0))-IFERROR(LEFT(F272&amp;CHAR(10),SEARCH(CHAR(10),F272)-1),0)</f>
        <v>0</v>
      </c>
    </row>
    <row r="273" spans="1:11" ht="25.5" x14ac:dyDescent="0.2">
      <c r="A273" s="1" t="s">
        <v>6</v>
      </c>
      <c r="B273" s="2" t="s">
        <v>6</v>
      </c>
      <c r="C273" s="3"/>
      <c r="D273" s="4" t="s">
        <v>1008</v>
      </c>
      <c r="E273" s="5" t="s">
        <v>6</v>
      </c>
      <c r="F273" s="5" t="s">
        <v>6</v>
      </c>
      <c r="G273" s="6" t="s">
        <v>1009</v>
      </c>
      <c r="H273" s="6" t="s">
        <v>6</v>
      </c>
      <c r="I273" s="6" t="s">
        <v>6</v>
      </c>
      <c r="J273" s="5" t="s">
        <v>6</v>
      </c>
      <c r="K273" s="73">
        <f>SUMPRODUCT(IFERROR(MID(SUBSTITUTE(TRIM(E273)&amp;CHAR(10),CHAR(10),REPT(" ",99)),{1,99},99)*{1,-1},0))-IFERROR(LEFT(F273&amp;CHAR(10),SEARCH(CHAR(10),F273)-1),0)</f>
        <v>0</v>
      </c>
    </row>
    <row r="274" spans="1:11" ht="25.5" x14ac:dyDescent="0.2">
      <c r="A274" s="1" t="s">
        <v>6</v>
      </c>
      <c r="B274" s="2" t="s">
        <v>6</v>
      </c>
      <c r="C274" s="3"/>
      <c r="D274" s="4" t="s">
        <v>6</v>
      </c>
      <c r="E274" s="5" t="s">
        <v>6</v>
      </c>
      <c r="F274" s="5" t="s">
        <v>6</v>
      </c>
      <c r="G274" s="10" t="s">
        <v>1010</v>
      </c>
      <c r="H274" s="10" t="s">
        <v>1005</v>
      </c>
      <c r="I274" s="6" t="s">
        <v>6</v>
      </c>
      <c r="J274" s="5" t="s">
        <v>6</v>
      </c>
      <c r="K274" s="73">
        <f>SUMPRODUCT(IFERROR(MID(SUBSTITUTE(TRIM(E274)&amp;CHAR(10),CHAR(10),REPT(" ",99)),{1,99},99)*{1,-1},0))-IFERROR(LEFT(F274&amp;CHAR(10),SEARCH(CHAR(10),F274)-1),0)</f>
        <v>0</v>
      </c>
    </row>
    <row r="275" spans="1:11" ht="25.5" x14ac:dyDescent="0.2">
      <c r="A275" s="33" t="s">
        <v>6</v>
      </c>
      <c r="B275" s="34" t="s">
        <v>1011</v>
      </c>
      <c r="C275" s="35"/>
      <c r="D275" s="36" t="s">
        <v>6</v>
      </c>
      <c r="E275" s="37" t="s">
        <v>6</v>
      </c>
      <c r="F275" s="37" t="s">
        <v>6</v>
      </c>
      <c r="G275" s="38" t="s">
        <v>6</v>
      </c>
      <c r="H275" s="38" t="s">
        <v>6</v>
      </c>
      <c r="I275" s="38" t="s">
        <v>6</v>
      </c>
      <c r="J275" s="37" t="s">
        <v>6</v>
      </c>
      <c r="K275" s="73">
        <f>SUMPRODUCT(IFERROR(MID(SUBSTITUTE(TRIM(E275)&amp;CHAR(10),CHAR(10),REPT(" ",99)),{1,99},99)*{1,-1},0))-IFERROR(LEFT(F275&amp;CHAR(10),SEARCH(CHAR(10),F275)-1),0)</f>
        <v>0</v>
      </c>
    </row>
    <row r="276" spans="1:11" x14ac:dyDescent="0.2">
      <c r="A276" s="1" t="s">
        <v>6</v>
      </c>
      <c r="B276" s="2" t="s">
        <v>8</v>
      </c>
      <c r="C276" s="3"/>
      <c r="D276" s="4" t="s">
        <v>6</v>
      </c>
      <c r="E276" s="9" t="s">
        <v>6</v>
      </c>
      <c r="F276" s="9" t="s">
        <v>6</v>
      </c>
      <c r="G276" s="10" t="s">
        <v>6</v>
      </c>
      <c r="H276" s="10" t="s">
        <v>6</v>
      </c>
      <c r="I276" s="10" t="s">
        <v>6</v>
      </c>
      <c r="J276" s="9" t="s">
        <v>6</v>
      </c>
      <c r="K276" s="73">
        <f>SUMPRODUCT(IFERROR(MID(SUBSTITUTE(TRIM(E276)&amp;CHAR(10),CHAR(10),REPT(" ",99)),{1,99},99)*{1,-1},0))-IFERROR(LEFT(F276&amp;CHAR(10),SEARCH(CHAR(10),F276)-1),0)</f>
        <v>0</v>
      </c>
    </row>
    <row r="277" spans="1:11" x14ac:dyDescent="0.2">
      <c r="A277" s="1" t="s">
        <v>6</v>
      </c>
      <c r="B277" s="2" t="s">
        <v>6</v>
      </c>
      <c r="C277" s="3"/>
      <c r="D277" s="4" t="s">
        <v>6</v>
      </c>
      <c r="E277" s="9" t="s">
        <v>6</v>
      </c>
      <c r="F277" s="9" t="s">
        <v>6</v>
      </c>
      <c r="G277" s="10" t="s">
        <v>6</v>
      </c>
      <c r="H277" s="10" t="s">
        <v>6</v>
      </c>
      <c r="I277" s="10" t="s">
        <v>6</v>
      </c>
      <c r="J277" s="9" t="s">
        <v>6</v>
      </c>
      <c r="K277" s="73">
        <f>SUMPRODUCT(IFERROR(MID(SUBSTITUTE(TRIM(E277)&amp;CHAR(10),CHAR(10),REPT(" ",99)),{1,99},99)*{1,-1},0))-IFERROR(LEFT(F277&amp;CHAR(10),SEARCH(CHAR(10),F277)-1),0)</f>
        <v>0</v>
      </c>
    </row>
    <row r="278" spans="1:11" x14ac:dyDescent="0.2">
      <c r="A278" s="1" t="s">
        <v>6</v>
      </c>
      <c r="B278" s="2" t="s">
        <v>6</v>
      </c>
      <c r="C278" s="3"/>
      <c r="D278" s="4" t="s">
        <v>6</v>
      </c>
      <c r="E278" s="9" t="s">
        <v>6</v>
      </c>
      <c r="F278" s="9" t="s">
        <v>6</v>
      </c>
      <c r="G278" s="10" t="s">
        <v>6</v>
      </c>
      <c r="H278" s="10" t="s">
        <v>6</v>
      </c>
      <c r="I278" s="10" t="s">
        <v>6</v>
      </c>
      <c r="J278" s="9" t="s">
        <v>6</v>
      </c>
      <c r="K278" s="73">
        <f>SUMPRODUCT(IFERROR(MID(SUBSTITUTE(TRIM(E278)&amp;CHAR(10),CHAR(10),REPT(" ",99)),{1,99},99)*{1,-1},0))-IFERROR(LEFT(F278&amp;CHAR(10),SEARCH(CHAR(10),F278)-1),0)</f>
        <v>0</v>
      </c>
    </row>
    <row r="279" spans="1:11" ht="51" x14ac:dyDescent="0.2">
      <c r="A279" s="1" t="s">
        <v>1012</v>
      </c>
      <c r="B279" s="2" t="s">
        <v>1013</v>
      </c>
      <c r="C279" s="3"/>
      <c r="D279" s="4" t="s">
        <v>1014</v>
      </c>
      <c r="E279" s="9" t="s">
        <v>1015</v>
      </c>
      <c r="F279" s="9" t="s">
        <v>6</v>
      </c>
      <c r="G279" s="10" t="s">
        <v>1016</v>
      </c>
      <c r="H279" s="10" t="s">
        <v>6</v>
      </c>
      <c r="I279" s="10" t="s">
        <v>1017</v>
      </c>
      <c r="J279" s="9" t="s">
        <v>1018</v>
      </c>
      <c r="K279" s="73">
        <f>SUMPRODUCT(IFERROR(MID(SUBSTITUTE(TRIM(E279)&amp;CHAR(10),CHAR(10),REPT(" ",99)),{1,99},99)*{1,-1},0))-IFERROR(LEFT(F279&amp;CHAR(10),SEARCH(CHAR(10),F279)-1),0)</f>
        <v>0</v>
      </c>
    </row>
    <row r="280" spans="1:11" ht="51" x14ac:dyDescent="0.2">
      <c r="A280" s="1" t="s">
        <v>1019</v>
      </c>
      <c r="B280" s="2" t="s">
        <v>1020</v>
      </c>
      <c r="C280" s="3"/>
      <c r="D280" s="4" t="s">
        <v>1014</v>
      </c>
      <c r="E280" s="9" t="s">
        <v>1021</v>
      </c>
      <c r="F280" s="9" t="s">
        <v>1022</v>
      </c>
      <c r="G280" s="10" t="s">
        <v>1023</v>
      </c>
      <c r="H280" s="10" t="s">
        <v>1024</v>
      </c>
      <c r="I280" s="10" t="s">
        <v>1025</v>
      </c>
      <c r="J280" s="9" t="s">
        <v>1026</v>
      </c>
      <c r="K280" s="73">
        <f>SUMPRODUCT(IFERROR(MID(SUBSTITUTE(TRIM(E280)&amp;CHAR(10),CHAR(10),REPT(" ",99)),{1,99},99)*{1,-1},0))-IFERROR(LEFT(F280&amp;CHAR(10),SEARCH(CHAR(10),F280)-1),0)</f>
        <v>9.9999999999997868E-3</v>
      </c>
    </row>
    <row r="281" spans="1:11" ht="51" x14ac:dyDescent="0.2">
      <c r="A281" s="1" t="s">
        <v>1027</v>
      </c>
      <c r="B281" s="2" t="s">
        <v>1028</v>
      </c>
      <c r="C281" s="3"/>
      <c r="D281" s="4" t="s">
        <v>1029</v>
      </c>
      <c r="E281" s="9" t="s">
        <v>1030</v>
      </c>
      <c r="F281" s="9" t="s">
        <v>1031</v>
      </c>
      <c r="G281" s="10" t="s">
        <v>1032</v>
      </c>
      <c r="H281" s="10" t="s">
        <v>1033</v>
      </c>
      <c r="I281" s="10" t="s">
        <v>1034</v>
      </c>
      <c r="J281" s="9" t="s">
        <v>1035</v>
      </c>
      <c r="K281" s="73">
        <f>SUMPRODUCT(IFERROR(MID(SUBSTITUTE(TRIM(E281)&amp;CHAR(10),CHAR(10),REPT(" ",99)),{1,99},99)*{1,-1},0))-IFERROR(LEFT(F281&amp;CHAR(10),SEARCH(CHAR(10),F281)-1),0)</f>
        <v>1489.0499999999997</v>
      </c>
    </row>
    <row r="282" spans="1:11" ht="51" x14ac:dyDescent="0.2">
      <c r="A282" s="1" t="s">
        <v>1036</v>
      </c>
      <c r="B282" s="2" t="s">
        <v>1037</v>
      </c>
      <c r="C282" s="3"/>
      <c r="D282" s="4" t="s">
        <v>1038</v>
      </c>
      <c r="E282" s="9" t="s">
        <v>1039</v>
      </c>
      <c r="F282" s="9" t="s">
        <v>1040</v>
      </c>
      <c r="G282" s="10" t="s">
        <v>1041</v>
      </c>
      <c r="H282" s="10" t="s">
        <v>1042</v>
      </c>
      <c r="I282" s="10" t="s">
        <v>1043</v>
      </c>
      <c r="J282" s="9" t="s">
        <v>1044</v>
      </c>
      <c r="K282" s="66">
        <f>581.22/100</f>
        <v>5.8122000000000007</v>
      </c>
    </row>
    <row r="283" spans="1:11" x14ac:dyDescent="0.2">
      <c r="A283" s="1" t="s">
        <v>1045</v>
      </c>
      <c r="B283" s="2" t="s">
        <v>1046</v>
      </c>
      <c r="C283" s="3"/>
      <c r="D283" s="4" t="s">
        <v>1047</v>
      </c>
      <c r="E283" s="5">
        <v>101059.76</v>
      </c>
      <c r="F283" s="5" t="s">
        <v>6</v>
      </c>
      <c r="G283" s="6">
        <f>E283*D283</f>
        <v>43546.650583999995</v>
      </c>
      <c r="H283" s="6" t="s">
        <v>6</v>
      </c>
      <c r="I283" s="6" t="s">
        <v>6</v>
      </c>
      <c r="J283" s="5" t="s">
        <v>6</v>
      </c>
    </row>
    <row r="284" spans="1:11" ht="51" x14ac:dyDescent="0.2">
      <c r="A284" s="1" t="s">
        <v>1048</v>
      </c>
      <c r="B284" s="2" t="s">
        <v>1049</v>
      </c>
      <c r="C284" s="3"/>
      <c r="D284" s="4" t="s">
        <v>1038</v>
      </c>
      <c r="E284" s="9" t="s">
        <v>1050</v>
      </c>
      <c r="F284" s="9" t="s">
        <v>1051</v>
      </c>
      <c r="G284" s="10" t="s">
        <v>1052</v>
      </c>
      <c r="H284" s="10" t="s">
        <v>1053</v>
      </c>
      <c r="I284" s="10" t="s">
        <v>1054</v>
      </c>
      <c r="J284" s="9" t="s">
        <v>1055</v>
      </c>
      <c r="K284" s="66">
        <f>1162.44/100</f>
        <v>11.624400000000001</v>
      </c>
    </row>
    <row r="285" spans="1:11" x14ac:dyDescent="0.2">
      <c r="A285" s="1" t="s">
        <v>1056</v>
      </c>
      <c r="B285" s="2" t="s">
        <v>1057</v>
      </c>
      <c r="C285" s="3"/>
      <c r="D285" s="4" t="s">
        <v>1058</v>
      </c>
      <c r="E285" s="5" t="s">
        <v>1059</v>
      </c>
      <c r="F285" s="5" t="s">
        <v>6</v>
      </c>
      <c r="G285" s="6" t="s">
        <v>1060</v>
      </c>
      <c r="H285" s="6" t="s">
        <v>6</v>
      </c>
      <c r="I285" s="6" t="s">
        <v>6</v>
      </c>
      <c r="J285" s="5" t="s">
        <v>6</v>
      </c>
    </row>
    <row r="286" spans="1:11" ht="51" x14ac:dyDescent="0.2">
      <c r="A286" s="1" t="s">
        <v>1061</v>
      </c>
      <c r="B286" s="2" t="s">
        <v>1013</v>
      </c>
      <c r="C286" s="3"/>
      <c r="D286" s="4" t="s">
        <v>1062</v>
      </c>
      <c r="E286" s="9" t="s">
        <v>1015</v>
      </c>
      <c r="F286" s="9" t="s">
        <v>6</v>
      </c>
      <c r="G286" s="10" t="s">
        <v>1063</v>
      </c>
      <c r="H286" s="10" t="s">
        <v>6</v>
      </c>
      <c r="I286" s="10" t="s">
        <v>1064</v>
      </c>
      <c r="J286" s="9" t="s">
        <v>1065</v>
      </c>
    </row>
    <row r="287" spans="1:11" ht="51" x14ac:dyDescent="0.2">
      <c r="A287" s="1" t="s">
        <v>1066</v>
      </c>
      <c r="B287" s="2" t="s">
        <v>1020</v>
      </c>
      <c r="C287" s="3"/>
      <c r="D287" s="4" t="s">
        <v>1062</v>
      </c>
      <c r="E287" s="9" t="s">
        <v>1021</v>
      </c>
      <c r="F287" s="9" t="s">
        <v>1022</v>
      </c>
      <c r="G287" s="10" t="s">
        <v>1067</v>
      </c>
      <c r="H287" s="10" t="s">
        <v>1068</v>
      </c>
      <c r="I287" s="10" t="s">
        <v>1069</v>
      </c>
      <c r="J287" s="9" t="s">
        <v>1070</v>
      </c>
    </row>
    <row r="288" spans="1:11" ht="51" x14ac:dyDescent="0.2">
      <c r="A288" s="1" t="s">
        <v>1071</v>
      </c>
      <c r="B288" s="2" t="s">
        <v>1028</v>
      </c>
      <c r="C288" s="3"/>
      <c r="D288" s="4" t="s">
        <v>1072</v>
      </c>
      <c r="E288" s="9" t="s">
        <v>1030</v>
      </c>
      <c r="F288" s="9" t="s">
        <v>1031</v>
      </c>
      <c r="G288" s="10" t="s">
        <v>1073</v>
      </c>
      <c r="H288" s="10" t="s">
        <v>1074</v>
      </c>
      <c r="I288" s="10" t="s">
        <v>1075</v>
      </c>
      <c r="J288" s="9" t="s">
        <v>1076</v>
      </c>
    </row>
    <row r="289" spans="1:10" ht="51" x14ac:dyDescent="0.2">
      <c r="A289" s="1" t="s">
        <v>1077</v>
      </c>
      <c r="B289" s="2" t="s">
        <v>1037</v>
      </c>
      <c r="C289" s="3"/>
      <c r="D289" s="4" t="s">
        <v>1072</v>
      </c>
      <c r="E289" s="9" t="s">
        <v>1039</v>
      </c>
      <c r="F289" s="9" t="s">
        <v>1040</v>
      </c>
      <c r="G289" s="10" t="s">
        <v>1078</v>
      </c>
      <c r="H289" s="10" t="s">
        <v>1079</v>
      </c>
      <c r="I289" s="10" t="s">
        <v>1080</v>
      </c>
      <c r="J289" s="9" t="s">
        <v>1081</v>
      </c>
    </row>
    <row r="290" spans="1:10" x14ac:dyDescent="0.2">
      <c r="A290" s="1" t="s">
        <v>1082</v>
      </c>
      <c r="B290" s="2" t="s">
        <v>1046</v>
      </c>
      <c r="C290" s="3"/>
      <c r="D290" s="4" t="s">
        <v>1083</v>
      </c>
      <c r="E290" s="5">
        <v>101059.76</v>
      </c>
      <c r="F290" s="5" t="s">
        <v>6</v>
      </c>
      <c r="G290" s="6">
        <f>E290*D290</f>
        <v>20353.435663999997</v>
      </c>
      <c r="H290" s="6" t="s">
        <v>6</v>
      </c>
      <c r="I290" s="6" t="s">
        <v>6</v>
      </c>
      <c r="J290" s="5" t="s">
        <v>6</v>
      </c>
    </row>
    <row r="291" spans="1:10" ht="51" x14ac:dyDescent="0.2">
      <c r="A291" s="1" t="s">
        <v>1084</v>
      </c>
      <c r="B291" s="2" t="s">
        <v>1085</v>
      </c>
      <c r="C291" s="3"/>
      <c r="D291" s="4" t="s">
        <v>1072</v>
      </c>
      <c r="E291" s="9" t="s">
        <v>1086</v>
      </c>
      <c r="F291" s="9" t="s">
        <v>1087</v>
      </c>
      <c r="G291" s="10" t="s">
        <v>1088</v>
      </c>
      <c r="H291" s="10" t="s">
        <v>1089</v>
      </c>
      <c r="I291" s="10" t="s">
        <v>1090</v>
      </c>
      <c r="J291" s="9" t="s">
        <v>1091</v>
      </c>
    </row>
    <row r="292" spans="1:10" x14ac:dyDescent="0.2">
      <c r="A292" s="1" t="s">
        <v>1092</v>
      </c>
      <c r="B292" s="2" t="s">
        <v>1093</v>
      </c>
      <c r="C292" s="3"/>
      <c r="D292" s="4" t="s">
        <v>1094</v>
      </c>
      <c r="E292" s="5" t="s">
        <v>1095</v>
      </c>
      <c r="F292" s="5" t="s">
        <v>6</v>
      </c>
      <c r="G292" s="6" t="s">
        <v>1096</v>
      </c>
      <c r="H292" s="6" t="s">
        <v>6</v>
      </c>
      <c r="I292" s="6" t="s">
        <v>6</v>
      </c>
      <c r="J292" s="5" t="s">
        <v>6</v>
      </c>
    </row>
    <row r="293" spans="1:10" ht="25.5" x14ac:dyDescent="0.2">
      <c r="A293" s="1" t="s">
        <v>6</v>
      </c>
      <c r="B293" s="2" t="s">
        <v>6</v>
      </c>
      <c r="C293" s="3"/>
      <c r="D293" s="4" t="s">
        <v>6</v>
      </c>
      <c r="E293" s="5" t="s">
        <v>6</v>
      </c>
      <c r="F293" s="5" t="s">
        <v>6</v>
      </c>
      <c r="G293" s="10" t="s">
        <v>1097</v>
      </c>
      <c r="H293" s="10" t="s">
        <v>1098</v>
      </c>
      <c r="I293" s="6" t="s">
        <v>6</v>
      </c>
      <c r="J293" s="5" t="s">
        <v>6</v>
      </c>
    </row>
    <row r="294" spans="1:10" ht="25.5" x14ac:dyDescent="0.2">
      <c r="A294" s="1" t="s">
        <v>6</v>
      </c>
      <c r="B294" s="2" t="s">
        <v>6</v>
      </c>
      <c r="C294" s="3"/>
      <c r="D294" s="4" t="s">
        <v>961</v>
      </c>
      <c r="E294" s="5" t="s">
        <v>6</v>
      </c>
      <c r="F294" s="5" t="s">
        <v>6</v>
      </c>
      <c r="G294" s="6" t="s">
        <v>1099</v>
      </c>
      <c r="H294" s="6" t="s">
        <v>6</v>
      </c>
      <c r="I294" s="6" t="s">
        <v>6</v>
      </c>
      <c r="J294" s="5" t="s">
        <v>6</v>
      </c>
    </row>
    <row r="295" spans="1:10" ht="25.5" x14ac:dyDescent="0.2">
      <c r="A295" s="1" t="s">
        <v>6</v>
      </c>
      <c r="B295" s="2" t="s">
        <v>6</v>
      </c>
      <c r="C295" s="3"/>
      <c r="D295" s="4" t="s">
        <v>1100</v>
      </c>
      <c r="E295" s="5" t="s">
        <v>6</v>
      </c>
      <c r="F295" s="5" t="s">
        <v>6</v>
      </c>
      <c r="G295" s="6" t="s">
        <v>1101</v>
      </c>
      <c r="H295" s="6" t="s">
        <v>6</v>
      </c>
      <c r="I295" s="6" t="s">
        <v>6</v>
      </c>
      <c r="J295" s="5" t="s">
        <v>6</v>
      </c>
    </row>
    <row r="296" spans="1:10" ht="25.5" x14ac:dyDescent="0.2">
      <c r="A296" s="1" t="s">
        <v>6</v>
      </c>
      <c r="B296" s="2" t="s">
        <v>6</v>
      </c>
      <c r="C296" s="3"/>
      <c r="D296" s="4" t="s">
        <v>6</v>
      </c>
      <c r="E296" s="5" t="s">
        <v>6</v>
      </c>
      <c r="F296" s="5" t="s">
        <v>6</v>
      </c>
      <c r="G296" s="10" t="s">
        <v>1102</v>
      </c>
      <c r="H296" s="10" t="s">
        <v>1098</v>
      </c>
      <c r="I296" s="6" t="s">
        <v>6</v>
      </c>
      <c r="J296" s="5" t="s">
        <v>6</v>
      </c>
    </row>
    <row r="297" spans="1:10" ht="25.5" x14ac:dyDescent="0.2">
      <c r="A297" s="33" t="s">
        <v>6</v>
      </c>
      <c r="B297" s="34" t="s">
        <v>1103</v>
      </c>
      <c r="C297" s="35"/>
      <c r="D297" s="36" t="s">
        <v>6</v>
      </c>
      <c r="E297" s="37" t="s">
        <v>6</v>
      </c>
      <c r="F297" s="37" t="s">
        <v>6</v>
      </c>
      <c r="G297" s="38" t="s">
        <v>6</v>
      </c>
      <c r="H297" s="38" t="s">
        <v>6</v>
      </c>
      <c r="I297" s="38" t="s">
        <v>6</v>
      </c>
      <c r="J297" s="37" t="s">
        <v>6</v>
      </c>
    </row>
    <row r="298" spans="1:10" x14ac:dyDescent="0.2">
      <c r="A298" s="1" t="s">
        <v>6</v>
      </c>
      <c r="B298" s="2" t="s">
        <v>8</v>
      </c>
      <c r="C298" s="3"/>
      <c r="D298" s="4" t="s">
        <v>6</v>
      </c>
      <c r="E298" s="9" t="s">
        <v>6</v>
      </c>
      <c r="F298" s="9" t="s">
        <v>6</v>
      </c>
      <c r="G298" s="10" t="s">
        <v>6</v>
      </c>
      <c r="H298" s="10" t="s">
        <v>6</v>
      </c>
      <c r="I298" s="10" t="s">
        <v>6</v>
      </c>
      <c r="J298" s="9" t="s">
        <v>6</v>
      </c>
    </row>
    <row r="299" spans="1:10" x14ac:dyDescent="0.2">
      <c r="A299" s="1" t="s">
        <v>6</v>
      </c>
      <c r="B299" s="2" t="s">
        <v>6</v>
      </c>
      <c r="C299" s="3"/>
      <c r="D299" s="4" t="s">
        <v>6</v>
      </c>
      <c r="E299" s="9" t="s">
        <v>6</v>
      </c>
      <c r="F299" s="9" t="s">
        <v>6</v>
      </c>
      <c r="G299" s="10" t="s">
        <v>6</v>
      </c>
      <c r="H299" s="10" t="s">
        <v>6</v>
      </c>
      <c r="I299" s="10" t="s">
        <v>6</v>
      </c>
      <c r="J299" s="9" t="s">
        <v>6</v>
      </c>
    </row>
    <row r="300" spans="1:10" x14ac:dyDescent="0.2">
      <c r="A300" s="1" t="s">
        <v>6</v>
      </c>
      <c r="B300" s="2" t="s">
        <v>6</v>
      </c>
      <c r="C300" s="3"/>
      <c r="D300" s="4" t="s">
        <v>6</v>
      </c>
      <c r="E300" s="9" t="s">
        <v>6</v>
      </c>
      <c r="F300" s="9" t="s">
        <v>6</v>
      </c>
      <c r="G300" s="10" t="s">
        <v>6</v>
      </c>
      <c r="H300" s="10" t="s">
        <v>6</v>
      </c>
      <c r="I300" s="10" t="s">
        <v>6</v>
      </c>
      <c r="J300" s="9" t="s">
        <v>6</v>
      </c>
    </row>
    <row r="301" spans="1:10" x14ac:dyDescent="0.2">
      <c r="A301" s="1" t="s">
        <v>1104</v>
      </c>
      <c r="B301" s="2" t="s">
        <v>1105</v>
      </c>
      <c r="C301" s="3"/>
      <c r="D301" s="4" t="s">
        <v>1106</v>
      </c>
      <c r="E301" s="5" t="s">
        <v>1107</v>
      </c>
      <c r="F301" s="5" t="s">
        <v>6</v>
      </c>
      <c r="G301" s="6" t="s">
        <v>1108</v>
      </c>
      <c r="H301" s="6" t="s">
        <v>6</v>
      </c>
      <c r="I301" s="6" t="s">
        <v>6</v>
      </c>
      <c r="J301" s="5" t="s">
        <v>6</v>
      </c>
    </row>
    <row r="302" spans="1:10" ht="51" x14ac:dyDescent="0.2">
      <c r="A302" s="1" t="s">
        <v>1109</v>
      </c>
      <c r="B302" s="2" t="s">
        <v>294</v>
      </c>
      <c r="C302" s="3"/>
      <c r="D302" s="4" t="s">
        <v>1110</v>
      </c>
      <c r="E302" s="9" t="s">
        <v>296</v>
      </c>
      <c r="F302" s="9" t="s">
        <v>297</v>
      </c>
      <c r="G302" s="10" t="s">
        <v>1111</v>
      </c>
      <c r="H302" s="10" t="s">
        <v>1112</v>
      </c>
      <c r="I302" s="10" t="s">
        <v>1113</v>
      </c>
      <c r="J302" s="9" t="s">
        <v>1114</v>
      </c>
    </row>
    <row r="303" spans="1:10" ht="51" x14ac:dyDescent="0.2">
      <c r="A303" s="1" t="s">
        <v>1115</v>
      </c>
      <c r="B303" s="2" t="s">
        <v>303</v>
      </c>
      <c r="C303" s="3"/>
      <c r="D303" s="4" t="s">
        <v>1110</v>
      </c>
      <c r="E303" s="9" t="s">
        <v>304</v>
      </c>
      <c r="F303" s="9" t="s">
        <v>304</v>
      </c>
      <c r="G303" s="10" t="s">
        <v>1116</v>
      </c>
      <c r="H303" s="10" t="s">
        <v>1116</v>
      </c>
      <c r="I303" s="10" t="s">
        <v>6</v>
      </c>
      <c r="J303" s="9" t="s">
        <v>6</v>
      </c>
    </row>
    <row r="304" spans="1:10" ht="25.5" x14ac:dyDescent="0.2">
      <c r="A304" s="1" t="s">
        <v>6</v>
      </c>
      <c r="B304" s="2" t="s">
        <v>6</v>
      </c>
      <c r="C304" s="3"/>
      <c r="D304" s="4" t="s">
        <v>6</v>
      </c>
      <c r="E304" s="5" t="s">
        <v>6</v>
      </c>
      <c r="F304" s="5" t="s">
        <v>6</v>
      </c>
      <c r="G304" s="10" t="s">
        <v>1117</v>
      </c>
      <c r="H304" s="10" t="s">
        <v>1118</v>
      </c>
      <c r="I304" s="6" t="s">
        <v>6</v>
      </c>
      <c r="J304" s="5" t="s">
        <v>6</v>
      </c>
    </row>
    <row r="305" spans="1:10" ht="25.5" x14ac:dyDescent="0.2">
      <c r="A305" s="1" t="s">
        <v>6</v>
      </c>
      <c r="B305" s="2" t="s">
        <v>6</v>
      </c>
      <c r="C305" s="3"/>
      <c r="D305" s="4" t="s">
        <v>6</v>
      </c>
      <c r="E305" s="5" t="s">
        <v>6</v>
      </c>
      <c r="F305" s="5" t="s">
        <v>6</v>
      </c>
      <c r="G305" s="6" t="s">
        <v>1119</v>
      </c>
      <c r="H305" s="6" t="s">
        <v>6</v>
      </c>
      <c r="I305" s="6" t="s">
        <v>6</v>
      </c>
      <c r="J305" s="5" t="s">
        <v>6</v>
      </c>
    </row>
    <row r="306" spans="1:10" ht="25.5" x14ac:dyDescent="0.2">
      <c r="A306" s="1" t="s">
        <v>6</v>
      </c>
      <c r="B306" s="2" t="s">
        <v>6</v>
      </c>
      <c r="C306" s="3"/>
      <c r="D306" s="4" t="s">
        <v>6</v>
      </c>
      <c r="E306" s="5" t="s">
        <v>6</v>
      </c>
      <c r="F306" s="5" t="s">
        <v>6</v>
      </c>
      <c r="G306" s="6" t="s">
        <v>1120</v>
      </c>
      <c r="H306" s="6" t="s">
        <v>6</v>
      </c>
      <c r="I306" s="6" t="s">
        <v>6</v>
      </c>
      <c r="J306" s="5" t="s">
        <v>6</v>
      </c>
    </row>
    <row r="307" spans="1:10" ht="25.5" x14ac:dyDescent="0.2">
      <c r="A307" s="1" t="s">
        <v>6</v>
      </c>
      <c r="B307" s="2" t="s">
        <v>6</v>
      </c>
      <c r="C307" s="3"/>
      <c r="D307" s="4" t="s">
        <v>6</v>
      </c>
      <c r="E307" s="5" t="s">
        <v>6</v>
      </c>
      <c r="F307" s="5" t="s">
        <v>6</v>
      </c>
      <c r="G307" s="10" t="s">
        <v>1121</v>
      </c>
      <c r="H307" s="10" t="s">
        <v>1118</v>
      </c>
      <c r="I307" s="6" t="s">
        <v>6</v>
      </c>
      <c r="J307" s="5" t="s">
        <v>6</v>
      </c>
    </row>
    <row r="308" spans="1:10" ht="25.5" x14ac:dyDescent="0.2">
      <c r="A308" s="33" t="s">
        <v>6</v>
      </c>
      <c r="B308" s="34" t="s">
        <v>6</v>
      </c>
      <c r="C308" s="35"/>
      <c r="D308" s="36" t="s">
        <v>6</v>
      </c>
      <c r="E308" s="42" t="s">
        <v>6</v>
      </c>
      <c r="F308" s="42" t="s">
        <v>6</v>
      </c>
      <c r="G308" s="38" t="s">
        <v>1122</v>
      </c>
      <c r="H308" s="38" t="s">
        <v>1123</v>
      </c>
      <c r="I308" s="43" t="s">
        <v>6</v>
      </c>
      <c r="J308" s="42" t="s">
        <v>6</v>
      </c>
    </row>
    <row r="309" spans="1:10" x14ac:dyDescent="0.2">
      <c r="A309" s="1" t="s">
        <v>6</v>
      </c>
      <c r="B309" s="2" t="s">
        <v>6</v>
      </c>
      <c r="C309" s="3"/>
      <c r="D309" s="4" t="s">
        <v>6</v>
      </c>
      <c r="E309" s="5" t="s">
        <v>6</v>
      </c>
      <c r="F309" s="5" t="s">
        <v>6</v>
      </c>
      <c r="G309" s="6" t="s">
        <v>6</v>
      </c>
      <c r="H309" s="6" t="s">
        <v>6</v>
      </c>
      <c r="I309" s="6" t="s">
        <v>6</v>
      </c>
      <c r="J309" s="5" t="s">
        <v>6</v>
      </c>
    </row>
    <row r="310" spans="1:10" x14ac:dyDescent="0.2">
      <c r="A310" s="1" t="s">
        <v>6</v>
      </c>
      <c r="B310" s="2" t="s">
        <v>6</v>
      </c>
      <c r="C310" s="3"/>
      <c r="D310" s="4" t="s">
        <v>6</v>
      </c>
      <c r="E310" s="5" t="s">
        <v>6</v>
      </c>
      <c r="F310" s="5" t="s">
        <v>6</v>
      </c>
      <c r="G310" s="6" t="s">
        <v>1124</v>
      </c>
      <c r="H310" s="6" t="s">
        <v>6</v>
      </c>
      <c r="I310" s="6" t="s">
        <v>6</v>
      </c>
      <c r="J310" s="5" t="s">
        <v>6</v>
      </c>
    </row>
    <row r="311" spans="1:10" ht="25.5" x14ac:dyDescent="0.2">
      <c r="A311" s="33" t="s">
        <v>6</v>
      </c>
      <c r="B311" s="34" t="s">
        <v>6</v>
      </c>
      <c r="C311" s="35"/>
      <c r="D311" s="36" t="s">
        <v>6</v>
      </c>
      <c r="E311" s="42" t="s">
        <v>6</v>
      </c>
      <c r="F311" s="42" t="s">
        <v>6</v>
      </c>
      <c r="G311" s="38" t="s">
        <v>1125</v>
      </c>
      <c r="H311" s="38" t="s">
        <v>6</v>
      </c>
      <c r="I311" s="43" t="s">
        <v>6</v>
      </c>
      <c r="J311" s="42" t="s">
        <v>6</v>
      </c>
    </row>
    <row r="312" spans="1:10" ht="25.5" x14ac:dyDescent="0.2">
      <c r="A312" s="1" t="s">
        <v>6</v>
      </c>
      <c r="B312" s="2" t="s">
        <v>6</v>
      </c>
      <c r="C312" s="3"/>
      <c r="D312" s="4" t="s">
        <v>1126</v>
      </c>
      <c r="E312" s="5" t="s">
        <v>6</v>
      </c>
      <c r="F312" s="5" t="s">
        <v>6</v>
      </c>
      <c r="G312" s="6" t="s">
        <v>1127</v>
      </c>
      <c r="H312" s="6" t="s">
        <v>6</v>
      </c>
      <c r="I312" s="6" t="s">
        <v>6</v>
      </c>
      <c r="J312" s="5" t="s">
        <v>6</v>
      </c>
    </row>
    <row r="313" spans="1:10" ht="25.5" x14ac:dyDescent="0.2">
      <c r="A313" s="1" t="s">
        <v>6</v>
      </c>
      <c r="B313" s="2" t="s">
        <v>6</v>
      </c>
      <c r="C313" s="3"/>
      <c r="D313" s="4" t="s">
        <v>1128</v>
      </c>
      <c r="E313" s="5" t="s">
        <v>6</v>
      </c>
      <c r="F313" s="5" t="s">
        <v>6</v>
      </c>
      <c r="G313" s="6" t="s">
        <v>1129</v>
      </c>
      <c r="H313" s="6" t="s">
        <v>6</v>
      </c>
      <c r="I313" s="6" t="s">
        <v>6</v>
      </c>
      <c r="J313" s="5" t="s">
        <v>6</v>
      </c>
    </row>
    <row r="314" spans="1:10" ht="25.5" x14ac:dyDescent="0.2">
      <c r="A314" s="1" t="s">
        <v>6</v>
      </c>
      <c r="B314" s="2" t="s">
        <v>6</v>
      </c>
      <c r="C314" s="3"/>
      <c r="D314" s="4" t="s">
        <v>6</v>
      </c>
      <c r="E314" s="5" t="s">
        <v>6</v>
      </c>
      <c r="F314" s="5" t="s">
        <v>6</v>
      </c>
      <c r="G314" s="10" t="s">
        <v>1130</v>
      </c>
      <c r="H314" s="10" t="s">
        <v>6</v>
      </c>
      <c r="I314" s="6" t="s">
        <v>6</v>
      </c>
      <c r="J314" s="5" t="s">
        <v>6</v>
      </c>
    </row>
    <row r="315" spans="1:10" ht="25.5" x14ac:dyDescent="0.2">
      <c r="A315" s="33" t="s">
        <v>6</v>
      </c>
      <c r="B315" s="34" t="s">
        <v>6</v>
      </c>
      <c r="C315" s="35"/>
      <c r="D315" s="36" t="s">
        <v>6</v>
      </c>
      <c r="E315" s="42" t="s">
        <v>6</v>
      </c>
      <c r="F315" s="42" t="s">
        <v>6</v>
      </c>
      <c r="G315" s="38" t="s">
        <v>1131</v>
      </c>
      <c r="H315" s="38" t="s">
        <v>1123</v>
      </c>
      <c r="I315" s="43" t="s">
        <v>6</v>
      </c>
      <c r="J315" s="42" t="s">
        <v>6</v>
      </c>
    </row>
    <row r="316" spans="1:10" x14ac:dyDescent="0.2">
      <c r="A316" s="1" t="s">
        <v>6</v>
      </c>
      <c r="B316" s="2" t="s">
        <v>6</v>
      </c>
      <c r="C316" s="3"/>
      <c r="D316" s="4" t="s">
        <v>1132</v>
      </c>
      <c r="E316" s="5" t="s">
        <v>6</v>
      </c>
      <c r="F316" s="5" t="s">
        <v>6</v>
      </c>
      <c r="G316" s="6" t="s">
        <v>6</v>
      </c>
      <c r="H316" s="6" t="s">
        <v>6</v>
      </c>
      <c r="I316" s="6" t="s">
        <v>6</v>
      </c>
      <c r="J316" s="5" t="s">
        <v>6</v>
      </c>
    </row>
    <row r="317" spans="1:10" x14ac:dyDescent="0.2">
      <c r="A317" s="1" t="s">
        <v>6</v>
      </c>
      <c r="B317" s="2" t="s">
        <v>6</v>
      </c>
      <c r="C317" s="3"/>
      <c r="D317" s="4" t="s">
        <v>1133</v>
      </c>
      <c r="E317" s="5" t="s">
        <v>6</v>
      </c>
      <c r="F317" s="5" t="s">
        <v>6</v>
      </c>
      <c r="G317" s="6" t="s">
        <v>6</v>
      </c>
      <c r="H317" s="6" t="s">
        <v>6</v>
      </c>
      <c r="I317" s="6" t="s">
        <v>6</v>
      </c>
      <c r="J317" s="5" t="s">
        <v>6</v>
      </c>
    </row>
    <row r="318" spans="1:10" x14ac:dyDescent="0.2">
      <c r="A318" s="44" t="s">
        <v>6</v>
      </c>
      <c r="B318" s="45" t="s">
        <v>6</v>
      </c>
      <c r="C318" s="46"/>
      <c r="D318" s="47" t="s">
        <v>1134</v>
      </c>
      <c r="E318" s="48" t="s">
        <v>6</v>
      </c>
      <c r="F318" s="48" t="s">
        <v>6</v>
      </c>
      <c r="G318" s="49" t="s">
        <v>6</v>
      </c>
      <c r="H318" s="49" t="s">
        <v>6</v>
      </c>
      <c r="I318" s="49" t="s">
        <v>6</v>
      </c>
      <c r="J318" s="48" t="s">
        <v>6</v>
      </c>
    </row>
    <row r="319" spans="1:10" x14ac:dyDescent="0.2">
      <c r="A319" s="11"/>
      <c r="B319" s="11"/>
      <c r="C319" s="11"/>
      <c r="D319" s="41"/>
      <c r="E319" s="11"/>
      <c r="F319" s="11"/>
      <c r="G319" s="11"/>
      <c r="H319" s="11"/>
      <c r="I319" s="11"/>
      <c r="J319" s="7"/>
    </row>
    <row r="320" spans="1:10" x14ac:dyDescent="0.2">
      <c r="A320" s="11"/>
      <c r="B320" s="11"/>
      <c r="C320" s="11"/>
      <c r="D320" s="41"/>
      <c r="E320" s="11"/>
      <c r="F320" s="11"/>
      <c r="G320" s="11"/>
      <c r="H320" s="11"/>
      <c r="I320" s="11"/>
      <c r="J320" s="7"/>
    </row>
    <row r="321" spans="1:10" x14ac:dyDescent="0.2">
      <c r="A321" s="11"/>
      <c r="B321" s="11"/>
      <c r="C321" s="11"/>
      <c r="D321" s="41"/>
      <c r="E321" s="11"/>
      <c r="F321" s="11"/>
      <c r="G321" s="11"/>
      <c r="H321" s="11"/>
      <c r="I321" s="11"/>
      <c r="J321" s="7"/>
    </row>
    <row r="322" spans="1:10" x14ac:dyDescent="0.2">
      <c r="A322" s="11"/>
      <c r="B322" s="11"/>
      <c r="C322" s="11"/>
      <c r="D322" s="41"/>
      <c r="E322" s="11"/>
      <c r="F322" s="11"/>
      <c r="G322" s="11"/>
      <c r="H322" s="11"/>
      <c r="I322" s="11"/>
      <c r="J322" s="7"/>
    </row>
    <row r="323" spans="1:10" x14ac:dyDescent="0.2">
      <c r="A323" s="11"/>
      <c r="B323" s="11"/>
      <c r="C323" s="11"/>
      <c r="D323" s="41"/>
      <c r="E323" s="11"/>
      <c r="F323" s="11"/>
      <c r="G323" s="11"/>
      <c r="H323" s="11"/>
      <c r="I323" s="11"/>
      <c r="J323" s="7"/>
    </row>
    <row r="324" spans="1:10" x14ac:dyDescent="0.2">
      <c r="A324" s="11"/>
      <c r="B324" s="11"/>
      <c r="C324" s="11"/>
      <c r="D324" s="41"/>
      <c r="E324" s="11"/>
      <c r="F324" s="11"/>
      <c r="G324" s="11"/>
      <c r="H324" s="11"/>
      <c r="I324" s="11"/>
      <c r="J324" s="7"/>
    </row>
    <row r="325" spans="1:10" x14ac:dyDescent="0.2">
      <c r="A325" s="11"/>
      <c r="B325" s="11"/>
      <c r="C325" s="11"/>
      <c r="D325" s="41"/>
      <c r="E325" s="11"/>
      <c r="F325" s="11"/>
      <c r="G325" s="11"/>
      <c r="H325" s="11"/>
      <c r="I325" s="11"/>
      <c r="J325" s="7"/>
    </row>
    <row r="326" spans="1:10" x14ac:dyDescent="0.2">
      <c r="A326" s="11"/>
      <c r="B326" s="11"/>
      <c r="C326" s="11"/>
      <c r="D326" s="41"/>
      <c r="E326" s="11"/>
      <c r="F326" s="11"/>
      <c r="G326" s="11"/>
      <c r="H326" s="11"/>
      <c r="I326" s="11"/>
      <c r="J326" s="7"/>
    </row>
    <row r="327" spans="1:10" x14ac:dyDescent="0.2">
      <c r="A327" s="11"/>
      <c r="B327" s="11"/>
      <c r="C327" s="11"/>
      <c r="D327" s="41"/>
      <c r="E327" s="11"/>
      <c r="F327" s="11"/>
      <c r="G327" s="11"/>
      <c r="H327" s="11"/>
      <c r="I327" s="11"/>
      <c r="J327" s="7"/>
    </row>
    <row r="328" spans="1:10" x14ac:dyDescent="0.2">
      <c r="A328" s="11"/>
      <c r="B328" s="11"/>
      <c r="C328" s="11"/>
      <c r="D328" s="41"/>
      <c r="E328" s="11"/>
      <c r="F328" s="11"/>
      <c r="G328" s="11"/>
      <c r="H328" s="11"/>
      <c r="I328" s="11"/>
      <c r="J328" s="7"/>
    </row>
    <row r="329" spans="1:10" x14ac:dyDescent="0.2">
      <c r="A329" s="11"/>
      <c r="B329" s="11"/>
      <c r="C329" s="11"/>
      <c r="D329" s="41"/>
      <c r="E329" s="11"/>
      <c r="F329" s="11"/>
      <c r="G329" s="11"/>
      <c r="H329" s="11"/>
      <c r="I329" s="11"/>
      <c r="J329" s="7"/>
    </row>
    <row r="330" spans="1:10" x14ac:dyDescent="0.2">
      <c r="A330" s="11"/>
      <c r="B330" s="11"/>
      <c r="C330" s="11"/>
      <c r="D330" s="41"/>
      <c r="E330" s="11"/>
      <c r="F330" s="11"/>
      <c r="G330" s="11"/>
      <c r="H330" s="11"/>
      <c r="I330" s="11"/>
      <c r="J330" s="7"/>
    </row>
    <row r="331" spans="1:10" x14ac:dyDescent="0.2">
      <c r="A331" s="11"/>
      <c r="B331" s="11"/>
      <c r="C331" s="11"/>
      <c r="D331" s="41"/>
      <c r="E331" s="11"/>
      <c r="F331" s="11"/>
      <c r="G331" s="11"/>
      <c r="H331" s="11"/>
      <c r="I331" s="11"/>
      <c r="J331" s="7"/>
    </row>
    <row r="332" spans="1:10" x14ac:dyDescent="0.2">
      <c r="A332" s="11"/>
      <c r="B332" s="11"/>
      <c r="C332" s="11"/>
      <c r="D332" s="41"/>
      <c r="E332" s="11"/>
      <c r="F332" s="11"/>
      <c r="G332" s="11"/>
      <c r="H332" s="11"/>
      <c r="I332" s="11"/>
      <c r="J332" s="7"/>
    </row>
    <row r="333" spans="1:10" x14ac:dyDescent="0.2">
      <c r="A333" s="11"/>
      <c r="B333" s="11"/>
      <c r="C333" s="11"/>
      <c r="D333" s="41"/>
      <c r="E333" s="11"/>
      <c r="F333" s="11"/>
      <c r="G333" s="11"/>
      <c r="H333" s="11"/>
      <c r="I333" s="11"/>
      <c r="J333" s="7"/>
    </row>
    <row r="334" spans="1:10" x14ac:dyDescent="0.2">
      <c r="A334" s="11"/>
      <c r="B334" s="11"/>
      <c r="C334" s="11"/>
      <c r="D334" s="41"/>
      <c r="E334" s="11"/>
      <c r="F334" s="11"/>
      <c r="G334" s="11"/>
      <c r="H334" s="11"/>
      <c r="I334" s="11"/>
      <c r="J334" s="7"/>
    </row>
  </sheetData>
  <pageMargins left="0.59055118110236227" right="0.78740157480314965" top="0.98425196850393704" bottom="0.59055118110236227" header="0.51181102362204722" footer="0.27559055118110237"/>
  <pageSetup paperSize="9" scale="58" fitToHeight="0" orientation="portrait" r:id="rId1"/>
  <headerFooter alignWithMargins="0">
    <oddHeader>&amp;LПК "Газинвест " 2-1707  [форма 6.1]&amp;R09.04.2014</oddHeader>
    <oddFooter xml:space="preserve">&amp;LСмета 2111114&amp;RСтраница &amp;P-1 из &amp;N-1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Ярослав Тимощук</dc:creator>
  <cp:lastModifiedBy>Elena</cp:lastModifiedBy>
  <dcterms:created xsi:type="dcterms:W3CDTF">2017-01-13T08:17:56Z</dcterms:created>
  <dcterms:modified xsi:type="dcterms:W3CDTF">2017-01-13T14:30:01Z</dcterms:modified>
</cp:coreProperties>
</file>