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855" windowHeight="831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Laeka</author>
  </authors>
  <commentList>
    <comment ref="G6" authorId="0">
      <text>
        <r>
          <rPr>
            <b/>
            <sz val="9"/>
            <rFont val="Tahoma"/>
            <family val="2"/>
          </rPr>
          <t>работает. Но смотрит не на весь месяц, а на дату с первым числом.</t>
        </r>
      </text>
    </comment>
    <comment ref="G19" authorId="0">
      <text>
        <r>
          <rPr>
            <b/>
            <sz val="9"/>
            <rFont val="Tahoma"/>
            <family val="2"/>
          </rPr>
          <t>работает. Но смотрит не на весь месяц, а на дату с первым числом.</t>
        </r>
      </text>
    </comment>
  </commentList>
</comments>
</file>

<file path=xl/sharedStrings.xml><?xml version="1.0" encoding="utf-8"?>
<sst xmlns="http://schemas.openxmlformats.org/spreadsheetml/2006/main" count="10" uniqueCount="5">
  <si>
    <t>период</t>
  </si>
  <si>
    <t>Получатель</t>
  </si>
  <si>
    <t>дата</t>
  </si>
  <si>
    <t>единиц</t>
  </si>
  <si>
    <t>Сумма единиц за период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</si>
</sst>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"/>
    <numFmt numFmtId="165" formatCode="mmmm\ yyyy"/>
    <numFmt numFmtId="166" formatCode="dd/mm/yy;@"/>
    <numFmt numFmtId="167" formatCode="dd\.mm\.yy;@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22"/>
      <name val="Arial"/>
      <family val="0"/>
    </font>
    <font>
      <b/>
      <sz val="10"/>
      <color indexed="14"/>
      <name val="Arial"/>
      <family val="0"/>
    </font>
    <font>
      <sz val="10"/>
      <color indexed="9"/>
      <name val="Arial"/>
      <family val="0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3" fillId="18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52">
      <alignment/>
      <protection/>
    </xf>
    <xf numFmtId="0" fontId="1" fillId="0" borderId="0" xfId="52" applyNumberFormat="1">
      <alignment/>
      <protection/>
    </xf>
    <xf numFmtId="0" fontId="7" fillId="0" borderId="0" xfId="52" applyFont="1" applyAlignment="1">
      <alignment horizontal="center"/>
      <protection/>
    </xf>
    <xf numFmtId="167" fontId="8" fillId="0" borderId="0" xfId="52" applyNumberFormat="1" applyFont="1" applyAlignment="1">
      <alignment horizontal="center"/>
      <protection/>
    </xf>
    <xf numFmtId="1" fontId="9" fillId="0" borderId="0" xfId="52" applyNumberFormat="1" applyFont="1">
      <alignment/>
      <protection/>
    </xf>
    <xf numFmtId="167" fontId="9" fillId="0" borderId="0" xfId="52" applyNumberFormat="1" applyFont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3" fillId="18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64" fontId="3" fillId="18" borderId="13" xfId="0" applyNumberFormat="1" applyFont="1" applyFill="1" applyBorder="1" applyAlignment="1">
      <alignment horizontal="center"/>
    </xf>
    <xf numFmtId="0" fontId="10" fillId="19" borderId="13" xfId="0" applyFont="1" applyFill="1" applyBorder="1" applyAlignment="1">
      <alignment/>
    </xf>
    <xf numFmtId="166" fontId="2" fillId="19" borderId="13" xfId="0" applyNumberFormat="1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10" fillId="20" borderId="13" xfId="0" applyFont="1" applyFill="1" applyBorder="1" applyAlignment="1">
      <alignment/>
    </xf>
    <xf numFmtId="166" fontId="2" fillId="20" borderId="13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10" fillId="21" borderId="13" xfId="0" applyFont="1" applyFill="1" applyBorder="1" applyAlignment="1">
      <alignment/>
    </xf>
    <xf numFmtId="166" fontId="2" fillId="21" borderId="13" xfId="0" applyNumberFormat="1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10" fillId="22" borderId="13" xfId="0" applyFont="1" applyFill="1" applyBorder="1" applyAlignment="1">
      <alignment/>
    </xf>
    <xf numFmtId="166" fontId="2" fillId="22" borderId="13" xfId="0" applyNumberFormat="1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3" fillId="23" borderId="17" xfId="0" applyNumberFormat="1" applyFont="1" applyFill="1" applyBorder="1" applyAlignment="1">
      <alignment vertical="center"/>
    </xf>
    <xf numFmtId="164" fontId="2" fillId="24" borderId="18" xfId="0" applyNumberFormat="1" applyFon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4" fontId="2" fillId="23" borderId="20" xfId="0" applyNumberFormat="1" applyFont="1" applyFill="1" applyBorder="1" applyAlignment="1">
      <alignment horizontal="center" vertical="center"/>
    </xf>
    <xf numFmtId="164" fontId="2" fillId="23" borderId="21" xfId="0" applyNumberFormat="1" applyFont="1" applyFill="1" applyBorder="1" applyAlignment="1">
      <alignment horizontal="center" vertical="center"/>
    </xf>
    <xf numFmtId="164" fontId="2" fillId="23" borderId="22" xfId="0" applyNumberFormat="1" applyFont="1" applyFill="1" applyBorder="1" applyAlignment="1">
      <alignment horizontal="center" vertical="center"/>
    </xf>
    <xf numFmtId="164" fontId="2" fillId="23" borderId="23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/>
    </xf>
    <xf numFmtId="164" fontId="2" fillId="23" borderId="26" xfId="0" applyNumberFormat="1" applyFont="1" applyFill="1" applyBorder="1" applyAlignment="1">
      <alignment horizontal="center" vertical="center"/>
    </xf>
    <xf numFmtId="164" fontId="2" fillId="23" borderId="27" xfId="0" applyNumberFormat="1" applyFont="1" applyFill="1" applyBorder="1" applyAlignment="1">
      <alignment horizontal="center" vertical="center"/>
    </xf>
    <xf numFmtId="164" fontId="2" fillId="23" borderId="28" xfId="0" applyNumberFormat="1" applyFont="1" applyFill="1" applyBorder="1" applyAlignment="1">
      <alignment horizontal="center" vertical="center"/>
    </xf>
    <xf numFmtId="164" fontId="2" fillId="23" borderId="29" xfId="0" applyNumberFormat="1" applyFont="1" applyFill="1" applyBorder="1" applyAlignment="1">
      <alignment horizontal="center" vertical="center"/>
    </xf>
    <xf numFmtId="0" fontId="1" fillId="0" borderId="30" xfId="52" applyNumberFormat="1" applyBorder="1" applyAlignment="1">
      <alignment horizontal="center"/>
      <protection/>
    </xf>
    <xf numFmtId="0" fontId="1" fillId="0" borderId="31" xfId="52" applyNumberFormat="1" applyBorder="1" applyAlignment="1">
      <alignment horizontal="center"/>
      <protection/>
    </xf>
    <xf numFmtId="0" fontId="7" fillId="0" borderId="32" xfId="52" applyFont="1" applyBorder="1" applyAlignment="1">
      <alignment horizontal="center"/>
      <protection/>
    </xf>
    <xf numFmtId="0" fontId="7" fillId="0" borderId="3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/>
        <color rgb="FFFF0000"/>
      </font>
      <fill>
        <patternFill patternType="none"/>
      </fill>
      <border>
        <left/>
        <right/>
        <top/>
        <bottom/>
      </border>
    </dxf>
    <dxf>
      <font>
        <b/>
        <i/>
        <color rgb="FFFF0000"/>
      </font>
      <fill>
        <patternFill patternType="none"/>
      </fill>
      <border>
        <left/>
        <right/>
        <top/>
        <bottom/>
      </border>
    </dxf>
    <dxf>
      <font>
        <b/>
        <i/>
        <color rgb="FFFF0000"/>
      </font>
      <fill>
        <patternFill patternType="none"/>
      </fill>
      <border>
        <left/>
        <right/>
        <top/>
        <bottom/>
      </border>
    </dxf>
    <dxf>
      <font>
        <b/>
        <i/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52</xdr:row>
      <xdr:rowOff>152400</xdr:rowOff>
    </xdr:to>
    <xdr:sp>
      <xdr:nvSpPr>
        <xdr:cNvPr id="1" name="Rectangle 387" hidden="1"/>
        <xdr:cNvSpPr>
          <a:spLocks/>
        </xdr:cNvSpPr>
      </xdr:nvSpPr>
      <xdr:spPr>
        <a:xfrm>
          <a:off x="0" y="0"/>
          <a:ext cx="5943600" cy="971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00"/>
  <sheetViews>
    <sheetView tabSelected="1" zoomScalePageLayoutView="0" workbookViewId="0" topLeftCell="A4">
      <selection activeCell="I15" sqref="I15"/>
    </sheetView>
  </sheetViews>
  <sheetFormatPr defaultColWidth="14.421875" defaultRowHeight="15.75" customHeight="1"/>
  <cols>
    <col min="1" max="1" width="10.7109375" style="0" customWidth="1"/>
    <col min="2" max="2" width="14.57421875" style="0" customWidth="1"/>
    <col min="3" max="4" width="14.00390625" style="0" customWidth="1"/>
    <col min="5" max="5" width="2.8515625" style="0" customWidth="1"/>
    <col min="6" max="6" width="14.421875" style="0" customWidth="1"/>
    <col min="7" max="7" width="15.140625" style="0" customWidth="1"/>
    <col min="8" max="8" width="3.421875" style="0" customWidth="1"/>
    <col min="9" max="9" width="14.00390625" style="0" customWidth="1"/>
    <col min="10" max="10" width="15.28125" style="0" customWidth="1"/>
    <col min="11" max="11" width="10.140625" style="0" customWidth="1"/>
    <col min="12" max="12" width="9.8515625" style="0" customWidth="1"/>
  </cols>
  <sheetData>
    <row r="1" spans="4:11" ht="15.75" customHeight="1">
      <c r="D1" s="1"/>
      <c r="E1" s="1"/>
      <c r="K1" s="5"/>
    </row>
    <row r="2" spans="4:5" ht="15.75" customHeight="1">
      <c r="D2" s="2"/>
      <c r="E2" s="1"/>
    </row>
    <row r="3" spans="4:5" ht="15" customHeight="1">
      <c r="D3" s="2"/>
      <c r="E3" s="3"/>
    </row>
    <row r="4" spans="1:11" ht="15.75" customHeight="1">
      <c r="A4" s="22" t="s">
        <v>3</v>
      </c>
      <c r="B4" s="12" t="s">
        <v>2</v>
      </c>
      <c r="C4" s="23" t="s">
        <v>1</v>
      </c>
      <c r="D4" s="2"/>
      <c r="E4" s="37"/>
      <c r="F4" s="38" t="s">
        <v>0</v>
      </c>
      <c r="G4" s="39">
        <v>42248</v>
      </c>
      <c r="H4" s="40"/>
      <c r="I4" s="7">
        <v>42248</v>
      </c>
      <c r="K4" s="5"/>
    </row>
    <row r="5" spans="1:11" ht="15.75" customHeight="1">
      <c r="A5" s="24">
        <v>10</v>
      </c>
      <c r="B5" s="25">
        <v>42264</v>
      </c>
      <c r="C5" s="26">
        <v>1</v>
      </c>
      <c r="D5" s="2"/>
      <c r="E5" s="41"/>
      <c r="F5" s="9" t="s">
        <v>1</v>
      </c>
      <c r="G5" s="21" t="s">
        <v>3</v>
      </c>
      <c r="H5" s="42"/>
      <c r="I5" s="7">
        <v>42278</v>
      </c>
      <c r="K5" s="5"/>
    </row>
    <row r="6" spans="1:11" ht="15.75" customHeight="1">
      <c r="A6" s="24">
        <v>8</v>
      </c>
      <c r="B6" s="25">
        <v>42265</v>
      </c>
      <c r="C6" s="26">
        <v>3</v>
      </c>
      <c r="D6" s="2"/>
      <c r="E6" s="47"/>
      <c r="F6" s="36">
        <v>1</v>
      </c>
      <c r="G6" s="45">
        <f>SUMPRODUCT($A$5:$A$17*($C$5:$C$17=F6)*(TEXT($B$5:$B$17,"ММГГ")=TEXT(G$4,"ММГГ")))</f>
        <v>10</v>
      </c>
      <c r="H6" s="42"/>
      <c r="I6" s="7">
        <v>42309</v>
      </c>
      <c r="K6" s="5"/>
    </row>
    <row r="7" spans="1:11" ht="15.75" customHeight="1">
      <c r="A7" s="27">
        <v>11</v>
      </c>
      <c r="B7" s="28">
        <v>42296</v>
      </c>
      <c r="C7" s="29">
        <v>4</v>
      </c>
      <c r="D7" s="2"/>
      <c r="E7" s="47"/>
      <c r="F7" s="36">
        <v>2</v>
      </c>
      <c r="G7" s="45">
        <f>SUMPRODUCT($A$5:$A$17*($C$5:$C$17=F7)*(TEXT($B$5:$B$17,"ММГГ")=TEXT(G$4,"ММГГ")))</f>
        <v>0</v>
      </c>
      <c r="H7" s="42"/>
      <c r="I7" s="7">
        <v>42339</v>
      </c>
      <c r="K7" s="5"/>
    </row>
    <row r="8" spans="1:11" ht="15.75" customHeight="1">
      <c r="A8" s="27">
        <v>10</v>
      </c>
      <c r="B8" s="28">
        <v>42297</v>
      </c>
      <c r="C8" s="29">
        <v>4</v>
      </c>
      <c r="D8" s="2"/>
      <c r="E8" s="47"/>
      <c r="F8" s="36">
        <v>3</v>
      </c>
      <c r="G8" s="45">
        <f>SUMPRODUCT($A$5:$A$17*($C$5:$C$17=F8)*(TEXT($B$5:$B$17,"ММГГ")=TEXT(G$4,"ММГГ")))</f>
        <v>8</v>
      </c>
      <c r="H8" s="42"/>
      <c r="K8" s="5"/>
    </row>
    <row r="9" spans="1:11" ht="15.75" customHeight="1">
      <c r="A9" s="27">
        <v>15</v>
      </c>
      <c r="B9" s="28">
        <v>42298</v>
      </c>
      <c r="C9" s="29">
        <v>2</v>
      </c>
      <c r="D9" s="2"/>
      <c r="E9" s="47"/>
      <c r="F9" s="36">
        <v>4</v>
      </c>
      <c r="G9" s="45">
        <f>SUMPRODUCT($A$5:$A$17*($C$5:$C$17=F9)*(TEXT($B$5:$B$17,"ММГГ")=TEXT(G$4,"ММГГ")))</f>
        <v>0</v>
      </c>
      <c r="H9" s="42"/>
      <c r="K9" s="5"/>
    </row>
    <row r="10" spans="1:8" ht="15.75" customHeight="1">
      <c r="A10" s="27">
        <v>13</v>
      </c>
      <c r="B10" s="28">
        <v>42299</v>
      </c>
      <c r="C10" s="29">
        <v>2</v>
      </c>
      <c r="D10" s="2"/>
      <c r="E10" s="47"/>
      <c r="F10" s="10"/>
      <c r="G10" s="11">
        <f>SUM(G6:G9)</f>
        <v>18</v>
      </c>
      <c r="H10" s="42"/>
    </row>
    <row r="11" spans="1:8" ht="15.75" customHeight="1">
      <c r="A11" s="30">
        <v>9</v>
      </c>
      <c r="B11" s="31">
        <v>42309</v>
      </c>
      <c r="C11" s="32">
        <v>1</v>
      </c>
      <c r="D11" s="2"/>
      <c r="E11" s="48"/>
      <c r="F11" s="49"/>
      <c r="G11" s="49"/>
      <c r="H11" s="46"/>
    </row>
    <row r="12" spans="1:5" ht="15.75" customHeight="1" thickBot="1">
      <c r="A12" s="30">
        <v>15</v>
      </c>
      <c r="B12" s="31">
        <v>42313</v>
      </c>
      <c r="C12" s="32">
        <v>1</v>
      </c>
      <c r="D12" s="2"/>
      <c r="E12" s="2"/>
    </row>
    <row r="13" spans="1:7" ht="15.75" customHeight="1">
      <c r="A13" s="30">
        <v>10</v>
      </c>
      <c r="B13" s="31">
        <v>42333</v>
      </c>
      <c r="C13" s="32">
        <v>4</v>
      </c>
      <c r="D13" s="2"/>
      <c r="F13" s="19"/>
      <c r="G13" s="20"/>
    </row>
    <row r="14" spans="1:7" ht="15.75" customHeight="1">
      <c r="A14" s="33">
        <v>10</v>
      </c>
      <c r="B14" s="34">
        <v>42364</v>
      </c>
      <c r="C14" s="35">
        <v>1</v>
      </c>
      <c r="D14" s="2"/>
      <c r="E14" s="6"/>
      <c r="F14" s="52" t="s">
        <v>4</v>
      </c>
      <c r="G14" s="53"/>
    </row>
    <row r="15" spans="1:9" ht="15.75" customHeight="1" thickBot="1">
      <c r="A15" s="33">
        <v>11</v>
      </c>
      <c r="B15" s="34">
        <v>42365</v>
      </c>
      <c r="C15" s="35">
        <v>2</v>
      </c>
      <c r="D15" s="2"/>
      <c r="F15" s="50">
        <f>SUMIF($B$5:$B$19,"&gt;="&amp;G4,$A$5:$A$19)-SUMIF($B$5:$B$19,"&gt;="&amp;_XLL.ДАТАМЕС(G4,1),$A$5:$A$19)</f>
        <v>144</v>
      </c>
      <c r="G15" s="51"/>
      <c r="I15">
        <f>SUMPRODUCT($A$5:$A$17*(TEXT($B$5:$B$17,"ММГГ")=TEXT(G$4,"ММГГ")))</f>
        <v>18</v>
      </c>
    </row>
    <row r="16" spans="1:4" ht="15.75" customHeight="1">
      <c r="A16" s="33">
        <v>12</v>
      </c>
      <c r="B16" s="34">
        <v>42366</v>
      </c>
      <c r="C16" s="35">
        <v>4</v>
      </c>
      <c r="D16" s="2"/>
    </row>
    <row r="17" spans="1:8" ht="15.75" customHeight="1">
      <c r="A17" s="33">
        <v>10</v>
      </c>
      <c r="B17" s="34">
        <v>42339</v>
      </c>
      <c r="C17" s="35">
        <v>1</v>
      </c>
      <c r="D17" s="2"/>
      <c r="E17" s="37"/>
      <c r="F17" s="38" t="s">
        <v>0</v>
      </c>
      <c r="G17" s="39">
        <v>42248</v>
      </c>
      <c r="H17" s="40"/>
    </row>
    <row r="18" spans="4:8" ht="15.75" customHeight="1">
      <c r="D18" s="2"/>
      <c r="E18" s="41"/>
      <c r="F18" s="9" t="s">
        <v>1</v>
      </c>
      <c r="G18" s="21" t="s">
        <v>3</v>
      </c>
      <c r="H18" s="42"/>
    </row>
    <row r="19" spans="4:8" ht="15.75" customHeight="1">
      <c r="D19" s="2"/>
      <c r="E19" s="43"/>
      <c r="F19" s="44">
        <v>1</v>
      </c>
      <c r="G19" s="45">
        <f>SUMPRODUCT($A$5:$A$17*($C$5:$C$17=F19)*(TEXT($B$5:$B$17,"ММГГ")=TEXT(G$17,"ММГГ")))</f>
        <v>10</v>
      </c>
      <c r="H19" s="46"/>
    </row>
    <row r="20" ht="15.75" customHeight="1">
      <c r="D20" s="2"/>
    </row>
    <row r="21" ht="15.75" customHeight="1">
      <c r="D21" s="2"/>
    </row>
    <row r="22" spans="1:4" ht="15.75" customHeight="1">
      <c r="A22" s="17"/>
      <c r="B22" s="16"/>
      <c r="C22" s="8"/>
      <c r="D22" s="2"/>
    </row>
    <row r="23" spans="1:7" ht="15.75" customHeight="1">
      <c r="A23" s="17"/>
      <c r="B23" s="18"/>
      <c r="D23" s="13"/>
      <c r="G23" s="15"/>
    </row>
    <row r="24" spans="1:7" ht="15.75" customHeight="1">
      <c r="A24" s="17"/>
      <c r="B24" s="18"/>
      <c r="D24" s="13"/>
      <c r="G24" s="13"/>
    </row>
    <row r="25" spans="1:7" ht="15.75" customHeight="1">
      <c r="A25" s="17"/>
      <c r="B25" s="18"/>
      <c r="D25" s="13"/>
      <c r="F25" s="14"/>
      <c r="G25" s="13"/>
    </row>
    <row r="26" spans="1:7" ht="15">
      <c r="A26" s="17"/>
      <c r="B26" s="18"/>
      <c r="D26" s="13"/>
      <c r="F26" s="14"/>
      <c r="G26" s="13"/>
    </row>
    <row r="27" spans="1:7" ht="15">
      <c r="A27" s="17"/>
      <c r="B27" s="18"/>
      <c r="D27" s="13"/>
      <c r="F27" s="14"/>
      <c r="G27" s="13"/>
    </row>
    <row r="28" spans="1:7" ht="15">
      <c r="A28" s="17"/>
      <c r="B28" s="18"/>
      <c r="D28" s="13"/>
      <c r="F28" s="14"/>
      <c r="G28" s="13"/>
    </row>
    <row r="29" spans="1:7" ht="15">
      <c r="A29" s="17"/>
      <c r="B29" s="18"/>
      <c r="D29" s="13"/>
      <c r="F29" s="13"/>
      <c r="G29" s="13"/>
    </row>
    <row r="30" spans="1:7" ht="15">
      <c r="A30" s="17"/>
      <c r="B30" s="18"/>
      <c r="D30" s="13"/>
      <c r="F30" s="14"/>
      <c r="G30" s="13"/>
    </row>
    <row r="31" spans="1:7" ht="15">
      <c r="A31" s="17"/>
      <c r="B31" s="18"/>
      <c r="D31" s="13"/>
      <c r="F31" s="14"/>
      <c r="G31" s="13"/>
    </row>
    <row r="32" spans="1:4" ht="15">
      <c r="A32" s="17"/>
      <c r="B32" s="18"/>
      <c r="D32" s="13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J43" s="4"/>
    </row>
    <row r="44" ht="12.75">
      <c r="J44" s="4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>
      <c r="R57" s="4"/>
    </row>
    <row r="58" ht="12.75"/>
    <row r="59" ht="12.75"/>
    <row r="60" ht="12.75"/>
    <row r="61" ht="12.75"/>
    <row r="62" ht="12.75"/>
    <row r="63" ht="12.75"/>
    <row r="64" spans="12:16" ht="12.75">
      <c r="L64" s="1"/>
      <c r="M64" s="1"/>
      <c r="P64" s="1"/>
    </row>
    <row r="65" spans="12:16" ht="12.75">
      <c r="L65" s="1"/>
      <c r="M65" s="1"/>
      <c r="P65" s="1"/>
    </row>
    <row r="66" ht="12.75"/>
    <row r="67" ht="12.75"/>
    <row r="68" ht="12.75"/>
    <row r="69" ht="12.75">
      <c r="P69" s="1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spans="12:16" ht="12.75">
      <c r="L89" s="1"/>
      <c r="M89" s="1"/>
      <c r="P89" s="1"/>
    </row>
    <row r="90" spans="12:16" ht="12.75">
      <c r="L90" s="1"/>
      <c r="M90" s="1"/>
      <c r="P90" s="1"/>
    </row>
    <row r="91" spans="12:16" ht="12.75">
      <c r="L91" s="1"/>
      <c r="M91" s="1"/>
      <c r="P91" s="1"/>
    </row>
    <row r="92" spans="12:16" ht="12.75">
      <c r="L92" s="1"/>
      <c r="M92" s="1"/>
      <c r="P92" s="1"/>
    </row>
    <row r="93" spans="12:16" ht="12.75">
      <c r="L93" s="1"/>
      <c r="M93" s="1"/>
      <c r="P93" s="1"/>
    </row>
    <row r="94" spans="12:16" ht="12.75">
      <c r="L94" s="1"/>
      <c r="M94" s="1"/>
      <c r="P94" s="1"/>
    </row>
    <row r="95" spans="12:16" ht="12.75">
      <c r="L95" s="1"/>
      <c r="M95" s="1"/>
      <c r="P95" s="1"/>
    </row>
    <row r="96" spans="12:16" ht="12.75">
      <c r="L96" s="1"/>
      <c r="M96" s="1"/>
      <c r="P96" s="1"/>
    </row>
    <row r="97" spans="12:16" ht="12.75">
      <c r="L97" s="1"/>
      <c r="M97" s="1"/>
      <c r="P97" s="1"/>
    </row>
    <row r="98" spans="12:16" ht="12.75">
      <c r="L98" s="1"/>
      <c r="M98" s="1"/>
      <c r="P98" s="1"/>
    </row>
    <row r="99" spans="12:16" ht="12.75">
      <c r="L99" s="1"/>
      <c r="M99" s="1"/>
      <c r="P99" s="1"/>
    </row>
    <row r="100" spans="12:16" ht="12.75">
      <c r="L100" s="1"/>
      <c r="M100" s="1"/>
      <c r="P100" s="1"/>
    </row>
    <row r="101" spans="12:16" ht="12.75">
      <c r="L101" s="1"/>
      <c r="M101" s="1"/>
      <c r="P101" s="1"/>
    </row>
    <row r="102" spans="12:16" ht="12.75">
      <c r="L102" s="1"/>
      <c r="M102" s="1"/>
      <c r="P102" s="1"/>
    </row>
    <row r="103" spans="12:16" ht="12.75">
      <c r="L103" s="1"/>
      <c r="M103" s="1"/>
      <c r="P103" s="1"/>
    </row>
    <row r="104" spans="12:16" ht="12.75">
      <c r="L104" s="1"/>
      <c r="M104" s="1"/>
      <c r="P104" s="1"/>
    </row>
    <row r="105" spans="12:16" ht="12.75">
      <c r="L105" s="1"/>
      <c r="M105" s="1"/>
      <c r="P105" s="1"/>
    </row>
    <row r="106" spans="12:16" ht="12.75">
      <c r="L106" s="1"/>
      <c r="M106" s="1"/>
      <c r="P106" s="1"/>
    </row>
    <row r="107" spans="12:16" ht="12.75">
      <c r="L107" s="1"/>
      <c r="M107" s="1"/>
      <c r="P107" s="1"/>
    </row>
    <row r="108" spans="12:16" ht="12.75">
      <c r="L108" s="1"/>
      <c r="M108" s="1"/>
      <c r="P108" s="1"/>
    </row>
    <row r="109" spans="12:16" ht="12.75">
      <c r="L109" s="1"/>
      <c r="M109" s="1"/>
      <c r="P109" s="1"/>
    </row>
    <row r="110" spans="12:16" ht="12.75">
      <c r="L110" s="1"/>
      <c r="M110" s="1"/>
      <c r="P110" s="1"/>
    </row>
    <row r="111" spans="12:16" ht="12.75">
      <c r="L111" s="1"/>
      <c r="M111" s="1"/>
      <c r="P111" s="1"/>
    </row>
    <row r="112" spans="12:16" ht="12.75">
      <c r="L112" s="1"/>
      <c r="M112" s="1"/>
      <c r="P112" s="1"/>
    </row>
    <row r="113" spans="12:16" ht="12.75">
      <c r="L113" s="1"/>
      <c r="M113" s="1"/>
      <c r="P113" s="1"/>
    </row>
    <row r="114" spans="12:16" ht="12.75">
      <c r="L114" s="1"/>
      <c r="M114" s="1"/>
      <c r="P114" s="1"/>
    </row>
    <row r="115" spans="12:16" ht="12.75">
      <c r="L115" s="1"/>
      <c r="M115" s="1"/>
      <c r="P115" s="1"/>
    </row>
    <row r="116" spans="12:16" ht="12.75">
      <c r="L116" s="1"/>
      <c r="M116" s="1"/>
      <c r="P116" s="1"/>
    </row>
    <row r="117" spans="12:16" ht="12.75">
      <c r="L117" s="1"/>
      <c r="M117" s="1"/>
      <c r="P117" s="1"/>
    </row>
    <row r="118" spans="12:16" ht="12.75">
      <c r="L118" s="1"/>
      <c r="M118" s="1"/>
      <c r="P118" s="1"/>
    </row>
    <row r="119" spans="12:16" ht="12.75">
      <c r="L119" s="1"/>
      <c r="M119" s="1"/>
      <c r="P119" s="1"/>
    </row>
    <row r="120" spans="12:16" ht="12.75">
      <c r="L120" s="1"/>
      <c r="M120" s="1"/>
      <c r="P120" s="1"/>
    </row>
    <row r="121" spans="12:16" ht="12.75">
      <c r="L121" s="1"/>
      <c r="M121" s="1"/>
      <c r="P121" s="1"/>
    </row>
    <row r="122" spans="12:16" ht="12.75">
      <c r="L122" s="1"/>
      <c r="M122" s="1"/>
      <c r="P122" s="1"/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>
      <c r="H393" s="4"/>
    </row>
    <row r="394" ht="12.75">
      <c r="H394" s="4"/>
    </row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</sheetData>
  <sheetProtection/>
  <mergeCells count="2">
    <mergeCell ref="F15:G15"/>
    <mergeCell ref="F14:G14"/>
  </mergeCells>
  <conditionalFormatting sqref="F6">
    <cfRule type="expression" priority="15" dxfId="0">
      <formula>OR(F6:F9=E6:E11,E6:E11=0)</formula>
    </cfRule>
  </conditionalFormatting>
  <conditionalFormatting sqref="F7:F8">
    <cfRule type="expression" priority="17" dxfId="0">
      <formula>OR(F7:F10=E7:E11,E7:E11=0)</formula>
    </cfRule>
  </conditionalFormatting>
  <conditionalFormatting sqref="F9">
    <cfRule type="expression" priority="18" dxfId="0">
      <formula>OR(F9:F11=F6:F12,F6:F12=0)</formula>
    </cfRule>
  </conditionalFormatting>
  <conditionalFormatting sqref="F19">
    <cfRule type="expression" priority="19" dxfId="0">
      <formula>OR(F19:F25=E19:E27,E19:E27=0)</formula>
    </cfRule>
  </conditionalFormatting>
  <dataValidations count="2">
    <dataValidation type="list" allowBlank="1" showInputMessage="1" showErrorMessage="1" sqref="G4 G17">
      <formula1>$I$4:$I$7</formula1>
    </dataValidation>
    <dataValidation type="list" allowBlank="1" sqref="C5:C17">
      <formula1>$F$6:$F$9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AlexM</cp:lastModifiedBy>
  <dcterms:created xsi:type="dcterms:W3CDTF">2017-01-13T19:56:14Z</dcterms:created>
  <dcterms:modified xsi:type="dcterms:W3CDTF">2017-01-14T01:21:40Z</dcterms:modified>
  <cp:category/>
  <cp:version/>
  <cp:contentType/>
  <cp:contentStatus/>
</cp:coreProperties>
</file>