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0" yWindow="0" windowWidth="15345" windowHeight="4605"/>
  </bookViews>
  <sheets>
    <sheet name="1" sheetId="73" r:id="rId1"/>
    <sheet name="Остаток" sheetId="6" r:id="rId2"/>
  </sheets>
  <externalReferences>
    <externalReference r:id="rId3"/>
  </externalReferences>
  <definedNames>
    <definedName name="_xlnm._FilterDatabase" localSheetId="1" hidden="1">Остаток!$A$3:$C$14</definedName>
    <definedName name="Валюта">[1]Списки!$R$2:$R$6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14210"/>
</workbook>
</file>

<file path=xl/calcChain.xml><?xml version="1.0" encoding="utf-8"?>
<calcChain xmlns="http://schemas.openxmlformats.org/spreadsheetml/2006/main">
  <c r="B3" i="73" a="1"/>
  <c r="B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2" a="1"/>
  <c r="B2"/>
  <c r="C3" a="1"/>
  <c r="C3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2" a="1"/>
  <c r="C2"/>
</calcChain>
</file>

<file path=xl/sharedStrings.xml><?xml version="1.0" encoding="utf-8"?>
<sst xmlns="http://schemas.openxmlformats.org/spreadsheetml/2006/main" count="36" uniqueCount="6">
  <si>
    <t>№ п/п</t>
  </si>
  <si>
    <t>Абакус Ультра, СЭ</t>
  </si>
  <si>
    <t>Прима, СЭ</t>
  </si>
  <si>
    <t>Абакус Ультра, СЭ 2 х 10л (Испания, с.г. 2 года)</t>
  </si>
  <si>
    <t>Прима, СЭ 4х5л (Франция, с.г. 3 года)</t>
  </si>
  <si>
    <t>Номенклатура ИАП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</si>
</sst>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i/>
      <sz val="8"/>
      <color indexed="60"/>
      <name val="Calibri"/>
      <family val="2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1" fontId="2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1" applyFont="1" applyFill="1"/>
    <xf numFmtId="0" fontId="5" fillId="0" borderId="0" xfId="1" applyFont="1" applyFill="1"/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vertical="top" wrapText="1" indent="1"/>
    </xf>
    <xf numFmtId="1" fontId="2" fillId="3" borderId="1" xfId="0" applyNumberFormat="1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4" xfId="2"/>
  </cellStyles>
  <dxfs count="1"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5"/>
  <sheetViews>
    <sheetView tabSelected="1" workbookViewId="0">
      <selection activeCell="B2" sqref="B2"/>
    </sheetView>
  </sheetViews>
  <sheetFormatPr defaultRowHeight="12"/>
  <cols>
    <col min="1" max="1" width="20.140625" style="2" customWidth="1"/>
    <col min="2" max="2" width="37.28515625" style="2" customWidth="1"/>
    <col min="3" max="3" width="14.5703125" style="2" customWidth="1"/>
    <col min="4" max="4" width="11.42578125" style="2" customWidth="1"/>
    <col min="5" max="5" width="9.140625" style="2"/>
    <col min="6" max="6" width="25.42578125" style="2" customWidth="1"/>
    <col min="7" max="16384" width="9.140625" style="2"/>
  </cols>
  <sheetData>
    <row r="1" spans="1:4" s="3" customFormat="1" ht="14.25" customHeight="1">
      <c r="A1" s="6"/>
      <c r="B1" s="7"/>
      <c r="C1" s="7"/>
      <c r="D1" s="7"/>
    </row>
    <row r="2" spans="1:4">
      <c r="A2" s="5" t="s">
        <v>2</v>
      </c>
      <c r="B2" s="13" t="str">
        <f t="array" aca="1" ref="B2" ca="1">VLOOKUP(SMALL(IF(A2=Остаток!B$4:B$20,Остаток!A$4:A$20),COUNTIF(A$2:A2,A2)),Остаток!A$4:C$20,3,)</f>
        <v>Прима, СЭ 4х5л (Франция, с.г. 3 года)</v>
      </c>
      <c r="C2" s="4">
        <f t="array" aca="1" ref="C2" ca="1">SMALL(IF(A2=Остаток!B$4:B$20,Остаток!A$4:A$20),COUNTIF(A$2:A2,A2))</f>
        <v>406</v>
      </c>
      <c r="D2" s="4"/>
    </row>
    <row r="3" spans="1:4">
      <c r="A3" s="5" t="s">
        <v>1</v>
      </c>
      <c r="B3" s="13" t="str">
        <f t="array" aca="1" ref="B3" ca="1">VLOOKUP(SMALL(IF(A3=Остаток!B$4:B$20,Остаток!A$4:A$20),COUNTIF(A$2:A3,A3)),Остаток!A$4:C$20,3,)</f>
        <v>Абакус Ультра, СЭ 2 х 10л (Испания, с.г. 2 года)</v>
      </c>
      <c r="C3" s="4">
        <f t="array" aca="1" ref="C3" ca="1">SMALL(IF(A3=Остаток!B$4:B$20,Остаток!A$4:A$20),COUNTIF(A$2:A3,A3))</f>
        <v>1</v>
      </c>
      <c r="D3" s="4"/>
    </row>
    <row r="4" spans="1:4">
      <c r="A4" s="5" t="s">
        <v>1</v>
      </c>
      <c r="B4" s="13" t="str">
        <f t="array" aca="1" ref="B4" ca="1">VLOOKUP(SMALL(IF(A4=Остаток!B$4:B$20,Остаток!A$4:A$20),COUNTIF(A$2:A4,A4)),Остаток!A$4:C$20,3,)</f>
        <v>Абакус Ультра, СЭ 2 х 10л (Испания, с.г. 2 года)</v>
      </c>
      <c r="C4" s="4">
        <f t="array" aca="1" ref="C4" ca="1">SMALL(IF(A4=Остаток!B$4:B$20,Остаток!A$4:A$20),COUNTIF(A$2:A4,A4))</f>
        <v>2</v>
      </c>
      <c r="D4" s="4"/>
    </row>
    <row r="5" spans="1:4">
      <c r="A5" s="5" t="s">
        <v>2</v>
      </c>
      <c r="B5" s="13" t="str">
        <f t="array" aca="1" ref="B5" ca="1">VLOOKUP(SMALL(IF(A5=Остаток!B$4:B$20,Остаток!A$4:A$20),COUNTIF(A$2:A5,A5)),Остаток!A$4:C$20,3,)</f>
        <v>Прима, СЭ 4х5л (Франция, с.г. 3 года)</v>
      </c>
      <c r="C5" s="4">
        <f t="array" aca="1" ref="C5" ca="1">SMALL(IF(A5=Остаток!B$4:B$20,Остаток!A$4:A$20),COUNTIF(A$2:A5,A5))</f>
        <v>407</v>
      </c>
      <c r="D5" s="4"/>
    </row>
    <row r="6" spans="1:4">
      <c r="A6" s="5" t="s">
        <v>1</v>
      </c>
      <c r="B6" s="13" t="str">
        <f t="array" aca="1" ref="B6" ca="1">VLOOKUP(SMALL(IF(A6=Остаток!B$4:B$20,Остаток!A$4:A$20),COUNTIF(A$2:A6,A6)),Остаток!A$4:C$20,3,)</f>
        <v>Абакус Ультра, СЭ 2 х 10л (Испания, с.г. 2 года)</v>
      </c>
      <c r="C6" s="4">
        <f t="array" aca="1" ref="C6" ca="1">SMALL(IF(A6=Остаток!B$4:B$20,Остаток!A$4:A$20),COUNTIF(A$2:A6,A6))</f>
        <v>3</v>
      </c>
    </row>
    <row r="7" spans="1:4">
      <c r="A7" s="5" t="s">
        <v>2</v>
      </c>
      <c r="B7" s="13" t="str">
        <f t="array" aca="1" ref="B7" ca="1">VLOOKUP(SMALL(IF(A7=Остаток!B$4:B$20,Остаток!A$4:A$20),COUNTIF(A$2:A7,A7)),Остаток!A$4:C$20,3,)</f>
        <v>Прима, СЭ 4х5л (Франция, с.г. 3 года)</v>
      </c>
      <c r="C7" s="4">
        <f t="array" aca="1" ref="C7" ca="1">SMALL(IF(A7=Остаток!B$4:B$20,Остаток!A$4:A$20),COUNTIF(A$2:A7,A7))</f>
        <v>408</v>
      </c>
    </row>
    <row r="8" spans="1:4">
      <c r="A8" s="5" t="s">
        <v>2</v>
      </c>
      <c r="B8" s="13" t="str">
        <f t="array" aca="1" ref="B8" ca="1">VLOOKUP(SMALL(IF(A8=Остаток!B$4:B$20,Остаток!A$4:A$20),COUNTIF(A$2:A8,A8)),Остаток!A$4:C$20,3,)</f>
        <v>Прима, СЭ 4х5л (Франция, с.г. 3 года)</v>
      </c>
      <c r="C8" s="4">
        <f t="array" aca="1" ref="C8" ca="1">SMALL(IF(A8=Остаток!B$4:B$20,Остаток!A$4:A$20),COUNTIF(A$2:A8,A8))</f>
        <v>409</v>
      </c>
    </row>
    <row r="9" spans="1:4">
      <c r="A9" s="5" t="s">
        <v>1</v>
      </c>
      <c r="B9" s="13" t="str">
        <f t="array" aca="1" ref="B9" ca="1">VLOOKUP(SMALL(IF(A9=Остаток!B$4:B$20,Остаток!A$4:A$20),COUNTIF(A$2:A9,A9)),Остаток!A$4:C$20,3,)</f>
        <v>Абакус Ультра, СЭ 2 х 10л (Испания, с.г. 2 года)</v>
      </c>
      <c r="C9" s="4">
        <f t="array" aca="1" ref="C9" ca="1">SMALL(IF(A9=Остаток!B$4:B$20,Остаток!A$4:A$20),COUNTIF(A$2:A9,A9))</f>
        <v>4</v>
      </c>
    </row>
    <row r="10" spans="1:4">
      <c r="A10" s="5" t="s">
        <v>1</v>
      </c>
      <c r="B10" s="13" t="e">
        <f t="array" aca="1" ref="B10" ca="1">VLOOKUP(SMALL(IF(A10=Остаток!B$4:B$20,Остаток!A$4:A$20),COUNTIF(A$2:A10,A10)),Остаток!A$4:C$20,3,)</f>
        <v>#NUM!</v>
      </c>
      <c r="C10" s="4" t="e">
        <f t="array" aca="1" ref="C10" ca="1">SMALL(IF(A10=Остаток!B$4:B$20,Остаток!A$4:A$20),COUNTIF(A$2:A10,A10))</f>
        <v>#NUM!</v>
      </c>
    </row>
    <row r="11" spans="1:4">
      <c r="A11" s="5" t="s">
        <v>2</v>
      </c>
      <c r="B11" s="13" t="str">
        <f t="array" aca="1" ref="B11" ca="1">VLOOKUP(SMALL(IF(A11=Остаток!B$4:B$20,Остаток!A$4:A$20),COUNTIF(A$2:A11,A11)),Остаток!A$4:C$20,3,)</f>
        <v>Прима, СЭ 4х5л (Франция, с.г. 3 года)</v>
      </c>
      <c r="C11" s="4">
        <f t="array" aca="1" ref="C11" ca="1">SMALL(IF(A11=Остаток!B$4:B$20,Остаток!A$4:A$20),COUNTIF(A$2:A11,A11))</f>
        <v>410</v>
      </c>
    </row>
    <row r="12" spans="1:4">
      <c r="A12" s="5" t="s">
        <v>2</v>
      </c>
      <c r="B12" s="13" t="str">
        <f t="array" aca="1" ref="B12" ca="1">VLOOKUP(SMALL(IF(A12=Остаток!B$4:B$20,Остаток!A$4:A$20),COUNTIF(A$2:A12,A12)),Остаток!A$4:C$20,3,)</f>
        <v>Прима, СЭ 4х5л (Франция, с.г. 3 года)</v>
      </c>
      <c r="C12" s="4">
        <f t="array" aca="1" ref="C12" ca="1">SMALL(IF(A12=Остаток!B$4:B$20,Остаток!A$4:A$20),COUNTIF(A$2:A12,A12))</f>
        <v>411</v>
      </c>
    </row>
    <row r="13" spans="1:4">
      <c r="A13" s="5" t="s">
        <v>2</v>
      </c>
      <c r="B13" s="13" t="str">
        <f t="array" aca="1" ref="B13" ca="1">VLOOKUP(SMALL(IF(A13=Остаток!B$4:B$20,Остаток!A$4:A$20),COUNTIF(A$2:A13,A13)),Остаток!A$4:C$20,3,)</f>
        <v>Прима, СЭ 4х5л (Франция, с.г. 3 года)</v>
      </c>
      <c r="C13" s="4">
        <f t="array" aca="1" ref="C13" ca="1">SMALL(IF(A13=Остаток!B$4:B$20,Остаток!A$4:A$20),COUNTIF(A$2:A13,A13))</f>
        <v>412</v>
      </c>
    </row>
    <row r="14" spans="1:4">
      <c r="B14" s="13" t="e">
        <f t="array" aca="1" ref="B14" ca="1">VLOOKUP(SMALL(IF(A14=Остаток!B$4:B$20,Остаток!A$4:A$20),COUNTIF(A$2:A14,A14)),Остаток!A$4:C$20,3,)</f>
        <v>#NUM!</v>
      </c>
      <c r="C14" s="4" t="e">
        <f t="array" aca="1" ref="C14" ca="1">SMALL(IF(A14=Остаток!B$4:B$20,Остаток!A$4:A$20),COUNTIF(A$2:A14,A14))</f>
        <v>#NUM!</v>
      </c>
    </row>
    <row r="15" spans="1:4">
      <c r="B15" s="13" t="e">
        <f t="array" aca="1" ref="B15" ca="1">VLOOKUP(SMALL(IF(A15=Остаток!B$4:B$20,Остаток!A$4:A$20),COUNTIF(A$2:A15,A15)),Остаток!A$4:C$20,3,)</f>
        <v>#NUM!</v>
      </c>
      <c r="C15" s="4" t="e">
        <f t="array" aca="1" ref="C15" ca="1">SMALL(IF(A15=Остаток!B$4:B$20,Остаток!A$4:A$20),COUNTIF(A$2:A15,A15))</f>
        <v>#NUM!</v>
      </c>
    </row>
  </sheetData>
  <phoneticPr fontId="6" type="noConversion"/>
  <conditionalFormatting sqref="A2:A13 D2:D5 B2:C15">
    <cfRule type="expression" dxfId="0" priority="2">
      <formula>$A2="Общий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4"/>
  <sheetViews>
    <sheetView zoomScale="90" zoomScaleNormal="90" workbookViewId="0">
      <selection activeCell="B8" sqref="B8"/>
    </sheetView>
  </sheetViews>
  <sheetFormatPr defaultRowHeight="11.25"/>
  <cols>
    <col min="1" max="1" width="7" style="1" customWidth="1"/>
    <col min="2" max="2" width="11.140625" style="1" customWidth="1"/>
    <col min="3" max="3" width="20.85546875" style="1" customWidth="1"/>
    <col min="4" max="16384" width="9.140625" style="1"/>
  </cols>
  <sheetData>
    <row r="1" spans="1:3">
      <c r="A1" s="8"/>
      <c r="B1" s="8"/>
      <c r="C1" s="8"/>
    </row>
    <row r="2" spans="1:3">
      <c r="A2" s="9"/>
      <c r="B2" s="9"/>
      <c r="C2" s="8"/>
    </row>
    <row r="3" spans="1:3" ht="52.5" customHeight="1">
      <c r="A3" s="10" t="s">
        <v>0</v>
      </c>
      <c r="B3" s="10"/>
      <c r="C3" s="10" t="s">
        <v>5</v>
      </c>
    </row>
    <row r="4" spans="1:3" ht="22.5">
      <c r="A4" s="11">
        <v>1</v>
      </c>
      <c r="B4" s="11" t="s">
        <v>1</v>
      </c>
      <c r="C4" s="12" t="s">
        <v>3</v>
      </c>
    </row>
    <row r="5" spans="1:3" ht="22.5">
      <c r="A5" s="11">
        <v>2</v>
      </c>
      <c r="B5" s="11" t="s">
        <v>1</v>
      </c>
      <c r="C5" s="12" t="s">
        <v>3</v>
      </c>
    </row>
    <row r="6" spans="1:3" ht="22.5">
      <c r="A6" s="11">
        <v>3</v>
      </c>
      <c r="B6" s="11" t="s">
        <v>1</v>
      </c>
      <c r="C6" s="12" t="s">
        <v>3</v>
      </c>
    </row>
    <row r="7" spans="1:3" ht="22.5">
      <c r="A7" s="11">
        <v>4</v>
      </c>
      <c r="B7" s="11" t="s">
        <v>1</v>
      </c>
      <c r="C7" s="12" t="s">
        <v>3</v>
      </c>
    </row>
    <row r="8" spans="1:3" ht="22.5">
      <c r="A8" s="11">
        <v>406</v>
      </c>
      <c r="B8" s="11" t="s">
        <v>2</v>
      </c>
      <c r="C8" s="12" t="s">
        <v>4</v>
      </c>
    </row>
    <row r="9" spans="1:3" ht="22.5">
      <c r="A9" s="11">
        <v>407</v>
      </c>
      <c r="B9" s="11" t="s">
        <v>2</v>
      </c>
      <c r="C9" s="12" t="s">
        <v>4</v>
      </c>
    </row>
    <row r="10" spans="1:3" ht="22.5">
      <c r="A10" s="11">
        <v>408</v>
      </c>
      <c r="B10" s="11" t="s">
        <v>2</v>
      </c>
      <c r="C10" s="12" t="s">
        <v>4</v>
      </c>
    </row>
    <row r="11" spans="1:3" ht="22.5">
      <c r="A11" s="11">
        <v>409</v>
      </c>
      <c r="B11" s="11" t="s">
        <v>2</v>
      </c>
      <c r="C11" s="12" t="s">
        <v>4</v>
      </c>
    </row>
    <row r="12" spans="1:3" ht="22.5">
      <c r="A12" s="11">
        <v>410</v>
      </c>
      <c r="B12" s="11" t="s">
        <v>2</v>
      </c>
      <c r="C12" s="12" t="s">
        <v>4</v>
      </c>
    </row>
    <row r="13" spans="1:3" ht="22.5">
      <c r="A13" s="11">
        <v>411</v>
      </c>
      <c r="B13" s="11" t="s">
        <v>2</v>
      </c>
      <c r="C13" s="12" t="s">
        <v>4</v>
      </c>
    </row>
    <row r="14" spans="1:3" ht="22.5">
      <c r="A14" s="11">
        <v>412</v>
      </c>
      <c r="B14" s="11" t="s">
        <v>2</v>
      </c>
      <c r="C14" s="12" t="s">
        <v>4</v>
      </c>
    </row>
  </sheetData>
  <autoFilter ref="A3:C14"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Остаток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AlexM</cp:lastModifiedBy>
  <cp:lastPrinted>2016-10-27T13:48:12Z</cp:lastPrinted>
  <dcterms:created xsi:type="dcterms:W3CDTF">2015-12-25T08:45:26Z</dcterms:created>
  <dcterms:modified xsi:type="dcterms:W3CDTF">2017-01-16T14:22:31Z</dcterms:modified>
</cp:coreProperties>
</file>