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вх" sheetId="1" r:id="rId1"/>
    <sheet name="исх" sheetId="2" r:id="rId2"/>
  </sheets>
  <calcPr calcId="162913"/>
</workbook>
</file>

<file path=xl/calcChain.xml><?xml version="1.0" encoding="utf-8"?>
<calcChain xmlns="http://schemas.openxmlformats.org/spreadsheetml/2006/main">
  <c r="F5" i="1" l="1"/>
  <c r="E5" i="1" s="1"/>
  <c r="F6" i="1"/>
  <c r="F7" i="1"/>
  <c r="E7" i="1" s="1"/>
  <c r="F8" i="1"/>
  <c r="F9" i="1"/>
  <c r="E9" i="1" s="1"/>
  <c r="F10" i="1"/>
  <c r="F11" i="1"/>
  <c r="E11" i="1" s="1"/>
  <c r="E6" i="1"/>
  <c r="E8" i="1"/>
  <c r="E10" i="1"/>
  <c r="E4" i="1"/>
  <c r="C4" i="1"/>
  <c r="D5" i="1"/>
  <c r="D6" i="1"/>
  <c r="D7" i="1"/>
  <c r="D8" i="1"/>
  <c r="D9" i="1"/>
  <c r="D10" i="1"/>
  <c r="D11" i="1"/>
  <c r="D4" i="1"/>
  <c r="C5" i="1"/>
  <c r="C6" i="1"/>
  <c r="C7" i="1"/>
  <c r="C8" i="1"/>
  <c r="C9" i="1"/>
  <c r="C10" i="1"/>
  <c r="C11" i="1"/>
  <c r="F4" i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  <c r="G5" i="2"/>
  <c r="G3" i="2"/>
</calcChain>
</file>

<file path=xl/sharedStrings.xml><?xml version="1.0" encoding="utf-8"?>
<sst xmlns="http://schemas.openxmlformats.org/spreadsheetml/2006/main" count="143" uniqueCount="25">
  <si>
    <t>Наименование</t>
  </si>
  <si>
    <t>Номенклатура - остатки</t>
  </si>
  <si>
    <t>Номер партии</t>
  </si>
  <si>
    <t>Дата истечения срока годности</t>
  </si>
  <si>
    <t>Прима, СЭ</t>
  </si>
  <si>
    <t>Прима, СЭ 4х5л (Франция, с.г. 3 года)</t>
  </si>
  <si>
    <t>Курск</t>
  </si>
  <si>
    <t/>
  </si>
  <si>
    <t>Балерина</t>
  </si>
  <si>
    <t>Балерина,СЭ 4х5л (Россия, с.г.3 года)</t>
  </si>
  <si>
    <t>Элант-Премиум</t>
  </si>
  <si>
    <t>Элант-Премиум, КЭ 20л (Россия, с.г. 3 года)</t>
  </si>
  <si>
    <t>Моддус, КЭ</t>
  </si>
  <si>
    <t>Моддус,КЭ 4х5л (Швейцария,с.г.3 года)</t>
  </si>
  <si>
    <t>№ п/п</t>
  </si>
  <si>
    <t>Номенклатура ИАП</t>
  </si>
  <si>
    <t>Единица измерения</t>
  </si>
  <si>
    <t>л</t>
  </si>
  <si>
    <t>Липецк</t>
  </si>
  <si>
    <t>Пенза</t>
  </si>
  <si>
    <t>Тамбов</t>
  </si>
  <si>
    <t>Тула</t>
  </si>
  <si>
    <t>АТЛ</t>
  </si>
  <si>
    <t xml:space="preserve">Кластер </t>
  </si>
  <si>
    <t>допстолбец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</si>
</sst>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19]mmmm\ yyyy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/>
    <xf numFmtId="1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4" fontId="4" fillId="0" borderId="1" xfId="0" quotePrefix="1" applyNumberFormat="1" applyFont="1" applyFill="1" applyBorder="1" applyAlignment="1">
      <alignment horizontal="center" vertical="top" wrapText="1"/>
    </xf>
    <xf numFmtId="165" fontId="4" fillId="0" borderId="1" xfId="0" quotePrefix="1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left"/>
    </xf>
    <xf numFmtId="14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zoomScale="130" zoomScaleNormal="130" workbookViewId="0">
      <selection activeCell="F2" sqref="F2"/>
    </sheetView>
  </sheetViews>
  <sheetFormatPr defaultRowHeight="15" x14ac:dyDescent="0.25"/>
  <cols>
    <col min="1" max="1" width="12.85546875" customWidth="1"/>
    <col min="2" max="2" width="22.85546875" customWidth="1"/>
    <col min="3" max="3" width="16.42578125" customWidth="1"/>
    <col min="4" max="4" width="16.42578125" style="13" customWidth="1"/>
    <col min="5" max="5" width="16.42578125" customWidth="1"/>
  </cols>
  <sheetData>
    <row r="2" spans="1:6" x14ac:dyDescent="0.25">
      <c r="A2" s="14" t="s">
        <v>0</v>
      </c>
      <c r="B2" s="14" t="s">
        <v>1</v>
      </c>
      <c r="C2" s="14" t="s">
        <v>23</v>
      </c>
      <c r="D2" s="15" t="s">
        <v>2</v>
      </c>
      <c r="E2" s="14" t="s">
        <v>3</v>
      </c>
    </row>
    <row r="3" spans="1:6" x14ac:dyDescent="0.25">
      <c r="A3" s="14"/>
      <c r="B3" s="14"/>
      <c r="C3" s="14"/>
      <c r="D3" s="15"/>
      <c r="E3" s="14"/>
      <c r="F3" t="s">
        <v>24</v>
      </c>
    </row>
    <row r="4" spans="1:6" ht="25.5" customHeight="1" x14ac:dyDescent="0.25">
      <c r="A4" s="1" t="s">
        <v>4</v>
      </c>
      <c r="B4" s="2" t="s">
        <v>5</v>
      </c>
      <c r="C4" s="3" t="str">
        <f>IF(F4&lt;&gt;"",INDEX(исх!F:F,F4,1),"")</f>
        <v>Курск</v>
      </c>
      <c r="D4" s="12">
        <f>IF(F4&lt;&gt;"",INDEX(исх!D:D,F4,1),"")</f>
        <v>42095</v>
      </c>
      <c r="E4" s="4">
        <f>IF(F4&lt;&gt;"",INDEX(исх!E:E,F4,1),"")</f>
        <v>43191</v>
      </c>
      <c r="F4">
        <f>IFERROR(MATCH(B4&amp;COUNTIF($B$4:B4,B4),исх!G:G,0),"")</f>
        <v>16</v>
      </c>
    </row>
    <row r="5" spans="1:6" ht="25.5" customHeight="1" x14ac:dyDescent="0.25">
      <c r="A5" s="1"/>
      <c r="B5" s="2" t="s">
        <v>5</v>
      </c>
      <c r="C5" s="3" t="str">
        <f>IF(F5&lt;&gt;"",INDEX(исх!F:F,вх!F5,1),"")</f>
        <v>Курск</v>
      </c>
      <c r="D5" s="12">
        <f>IF(F5&lt;&gt;"",INDEX(исх!D:D,F5,1),"")</f>
        <v>41913</v>
      </c>
      <c r="E5" s="4">
        <f>IF(F5&lt;&gt;"",INDEX(исх!E:E,F5,1),"")</f>
        <v>43009</v>
      </c>
      <c r="F5">
        <f>IFERROR(MATCH(B5&amp;COUNTIF($B$4:B5,B5),исх!G:G,0),"")</f>
        <v>17</v>
      </c>
    </row>
    <row r="6" spans="1:6" ht="25.5" customHeight="1" x14ac:dyDescent="0.25">
      <c r="A6" s="1"/>
      <c r="B6" s="2" t="s">
        <v>5</v>
      </c>
      <c r="C6" s="3" t="str">
        <f>IF(F6&lt;&gt;"",INDEX(исх!F:F,вх!F6,1),"")</f>
        <v>Липецк</v>
      </c>
      <c r="D6" s="12">
        <f>IF(F6&lt;&gt;"",INDEX(исх!D:D,F6,1),"")</f>
        <v>42095</v>
      </c>
      <c r="E6" s="4">
        <f>IF(F6&lt;&gt;"",INDEX(исх!E:E,F6,1),"")</f>
        <v>43191</v>
      </c>
      <c r="F6">
        <f>IFERROR(MATCH(B6&amp;COUNTIF($B$4:B6,B6),исх!G:G,0),"")</f>
        <v>18</v>
      </c>
    </row>
    <row r="7" spans="1:6" ht="25.5" customHeight="1" x14ac:dyDescent="0.25">
      <c r="A7" s="1"/>
      <c r="B7" s="2" t="s">
        <v>5</v>
      </c>
      <c r="C7" s="3" t="str">
        <f>IF(F7&lt;&gt;"",INDEX(исх!F:F,вх!F7,1),"")</f>
        <v>Липецк</v>
      </c>
      <c r="D7" s="12">
        <f>IF(F7&lt;&gt;"",INDEX(исх!D:D,F7,1),"")</f>
        <v>42005</v>
      </c>
      <c r="E7" s="4">
        <f>IF(F7&lt;&gt;"",INDEX(исх!E:E,F7,1),"")</f>
        <v>43101</v>
      </c>
      <c r="F7">
        <f>IFERROR(MATCH(B7&amp;COUNTIF($B$4:B7,B7),исх!G:G,0),"")</f>
        <v>19</v>
      </c>
    </row>
    <row r="8" spans="1:6" ht="25.5" customHeight="1" x14ac:dyDescent="0.25">
      <c r="A8" s="1"/>
      <c r="B8" s="2" t="s">
        <v>5</v>
      </c>
      <c r="C8" s="3" t="str">
        <f>IF(F8&lt;&gt;"",INDEX(исх!F:F,вх!F8,1),"")</f>
        <v>Липецк</v>
      </c>
      <c r="D8" s="12">
        <f>IF(F8&lt;&gt;"",INDEX(исх!D:D,F8,1),"")</f>
        <v>42401</v>
      </c>
      <c r="E8" s="4">
        <f>IF(F8&lt;&gt;"",INDEX(исх!E:E,F8,1),"")</f>
        <v>43497</v>
      </c>
      <c r="F8">
        <f>IFERROR(MATCH(B8&amp;COUNTIF($B$4:B8,B8),исх!G:G,0),"")</f>
        <v>20</v>
      </c>
    </row>
    <row r="9" spans="1:6" ht="25.5" customHeight="1" x14ac:dyDescent="0.25">
      <c r="A9" s="1"/>
      <c r="B9" s="2" t="s">
        <v>5</v>
      </c>
      <c r="C9" s="3" t="str">
        <f>IF(F9&lt;&gt;"",INDEX(исх!F:F,вх!F9,1),"")</f>
        <v>Пенза</v>
      </c>
      <c r="D9" s="12">
        <f>IF(F9&lt;&gt;"",INDEX(исх!D:D,F9,1),"")</f>
        <v>42036</v>
      </c>
      <c r="E9" s="4">
        <f>IF(F9&lt;&gt;"",INDEX(исх!E:E,F9,1),"")</f>
        <v>43132</v>
      </c>
      <c r="F9">
        <f>IFERROR(MATCH(B9&amp;COUNTIF($B$4:B9,B9),исх!G:G,0),"")</f>
        <v>21</v>
      </c>
    </row>
    <row r="10" spans="1:6" ht="25.5" customHeight="1" x14ac:dyDescent="0.25">
      <c r="A10" s="1"/>
      <c r="B10" s="2" t="s">
        <v>5</v>
      </c>
      <c r="C10" s="3" t="str">
        <f>IF(F10&lt;&gt;"",INDEX(исх!F:F,вх!F10,1),"")</f>
        <v>Тамбов</v>
      </c>
      <c r="D10" s="12">
        <f>IF(F10&lt;&gt;"",INDEX(исх!D:D,F10,1),"")</f>
        <v>41913</v>
      </c>
      <c r="E10" s="4">
        <f>IF(F10&lt;&gt;"",INDEX(исх!E:E,F10,1),"")</f>
        <v>43009</v>
      </c>
      <c r="F10">
        <f>IFERROR(MATCH(B10&amp;COUNTIF($B$4:B10,B10),исх!G:G,0),"")</f>
        <v>22</v>
      </c>
    </row>
    <row r="11" spans="1:6" ht="25.5" customHeight="1" x14ac:dyDescent="0.25">
      <c r="A11" s="1"/>
      <c r="B11" s="2" t="s">
        <v>5</v>
      </c>
      <c r="C11" s="3" t="str">
        <f>IF(F11&lt;&gt;"",INDEX(исх!F:F,вх!F11,1),"")</f>
        <v>Тамбов</v>
      </c>
      <c r="D11" s="12">
        <f>IF(F11&lt;&gt;"",INDEX(исх!D:D,F11,1),"")</f>
        <v>42005</v>
      </c>
      <c r="E11" s="4">
        <f>IF(F11&lt;&gt;"",INDEX(исх!E:E,F11,1),"")</f>
        <v>43101</v>
      </c>
      <c r="F11">
        <f>IFERROR(MATCH(B11&amp;COUNTIF($B$4:B11,B11),исх!G:G,0),"")</f>
        <v>23</v>
      </c>
    </row>
    <row r="12" spans="1:6" ht="25.5" customHeight="1" x14ac:dyDescent="0.25">
      <c r="A12" s="1"/>
      <c r="B12" s="2" t="s">
        <v>7</v>
      </c>
      <c r="C12" s="3"/>
      <c r="D12" s="12"/>
      <c r="E12" s="4"/>
    </row>
    <row r="13" spans="1:6" ht="25.5" customHeight="1" x14ac:dyDescent="0.25">
      <c r="A13" s="1"/>
      <c r="B13" s="2" t="s">
        <v>7</v>
      </c>
      <c r="C13" s="3"/>
      <c r="D13" s="12"/>
      <c r="E13" s="4"/>
    </row>
    <row r="14" spans="1:6" ht="25.5" customHeight="1" x14ac:dyDescent="0.25">
      <c r="A14" s="1"/>
      <c r="B14" s="2" t="s">
        <v>7</v>
      </c>
      <c r="C14" s="3"/>
      <c r="D14" s="12"/>
      <c r="E14" s="4"/>
    </row>
    <row r="15" spans="1:6" ht="25.5" customHeight="1" x14ac:dyDescent="0.25">
      <c r="A15" s="1"/>
      <c r="B15" s="2" t="s">
        <v>7</v>
      </c>
      <c r="C15" s="3"/>
      <c r="D15" s="12"/>
      <c r="E15" s="4"/>
    </row>
    <row r="16" spans="1:6" ht="25.5" customHeight="1" x14ac:dyDescent="0.25">
      <c r="A16" s="1"/>
      <c r="B16" s="2" t="s">
        <v>7</v>
      </c>
      <c r="C16" s="3"/>
      <c r="D16" s="12"/>
      <c r="E16" s="4"/>
    </row>
    <row r="17" spans="1:5" ht="25.5" customHeight="1" x14ac:dyDescent="0.25">
      <c r="A17" s="1"/>
      <c r="B17" s="2" t="s">
        <v>7</v>
      </c>
      <c r="C17" s="3"/>
      <c r="D17" s="12"/>
      <c r="E17" s="4"/>
    </row>
    <row r="18" spans="1:5" ht="25.5" customHeight="1" x14ac:dyDescent="0.25">
      <c r="A18" s="1"/>
      <c r="B18" s="2" t="s">
        <v>7</v>
      </c>
      <c r="C18" s="3"/>
      <c r="D18" s="12"/>
      <c r="E18" s="4"/>
    </row>
    <row r="19" spans="1:5" ht="25.5" customHeight="1" x14ac:dyDescent="0.25">
      <c r="A19" s="1" t="s">
        <v>8</v>
      </c>
      <c r="B19" s="2" t="s">
        <v>9</v>
      </c>
      <c r="C19" s="3"/>
      <c r="D19" s="12"/>
      <c r="E19" s="4"/>
    </row>
    <row r="20" spans="1:5" ht="25.5" customHeight="1" x14ac:dyDescent="0.25">
      <c r="A20" s="1"/>
      <c r="B20" s="2" t="s">
        <v>9</v>
      </c>
      <c r="C20" s="3"/>
      <c r="D20" s="12"/>
      <c r="E20" s="4"/>
    </row>
    <row r="21" spans="1:5" ht="25.5" customHeight="1" x14ac:dyDescent="0.25">
      <c r="A21" s="1"/>
      <c r="B21" s="2" t="s">
        <v>9</v>
      </c>
      <c r="C21" s="3"/>
      <c r="D21" s="12"/>
      <c r="E21" s="4"/>
    </row>
    <row r="22" spans="1:5" ht="25.5" customHeight="1" x14ac:dyDescent="0.25">
      <c r="A22" s="1"/>
      <c r="B22" s="2" t="s">
        <v>9</v>
      </c>
      <c r="C22" s="3"/>
      <c r="D22" s="12"/>
      <c r="E22" s="4"/>
    </row>
    <row r="23" spans="1:5" ht="25.5" customHeight="1" x14ac:dyDescent="0.25">
      <c r="A23" s="1"/>
      <c r="B23" s="2" t="s">
        <v>9</v>
      </c>
      <c r="C23" s="3"/>
      <c r="D23" s="12"/>
      <c r="E23" s="4"/>
    </row>
    <row r="24" spans="1:5" ht="25.5" customHeight="1" x14ac:dyDescent="0.25">
      <c r="A24" s="1"/>
      <c r="B24" s="2" t="s">
        <v>9</v>
      </c>
      <c r="C24" s="3"/>
      <c r="D24" s="12"/>
      <c r="E24" s="4"/>
    </row>
    <row r="25" spans="1:5" ht="25.5" customHeight="1" x14ac:dyDescent="0.25">
      <c r="A25" s="1"/>
      <c r="B25" s="2" t="s">
        <v>9</v>
      </c>
      <c r="C25" s="3"/>
      <c r="D25" s="12"/>
      <c r="E25" s="4"/>
    </row>
    <row r="26" spans="1:5" ht="25.5" customHeight="1" x14ac:dyDescent="0.25">
      <c r="A26" s="1"/>
      <c r="B26" s="2" t="s">
        <v>9</v>
      </c>
      <c r="C26" s="3"/>
      <c r="D26" s="12"/>
      <c r="E26" s="4"/>
    </row>
    <row r="27" spans="1:5" ht="25.5" customHeight="1" x14ac:dyDescent="0.25">
      <c r="A27" s="1"/>
      <c r="B27" s="2" t="s">
        <v>7</v>
      </c>
      <c r="C27" s="3"/>
      <c r="D27" s="12"/>
      <c r="E27" s="4"/>
    </row>
    <row r="28" spans="1:5" ht="25.5" customHeight="1" x14ac:dyDescent="0.25">
      <c r="A28" s="1"/>
      <c r="B28" s="2" t="s">
        <v>7</v>
      </c>
      <c r="C28" s="3"/>
      <c r="D28" s="12"/>
      <c r="E28" s="4"/>
    </row>
    <row r="29" spans="1:5" ht="25.5" customHeight="1" x14ac:dyDescent="0.25">
      <c r="A29" s="1"/>
      <c r="B29" s="2" t="s">
        <v>7</v>
      </c>
      <c r="C29" s="3"/>
      <c r="D29" s="12"/>
      <c r="E29" s="4"/>
    </row>
    <row r="30" spans="1:5" ht="25.5" customHeight="1" x14ac:dyDescent="0.25">
      <c r="A30" s="1"/>
      <c r="B30" s="2" t="s">
        <v>7</v>
      </c>
      <c r="C30" s="3"/>
      <c r="D30" s="12"/>
      <c r="E30" s="4"/>
    </row>
    <row r="31" spans="1:5" ht="25.5" customHeight="1" x14ac:dyDescent="0.25">
      <c r="A31" s="1"/>
      <c r="B31" s="2" t="s">
        <v>7</v>
      </c>
      <c r="C31" s="3"/>
      <c r="D31" s="12"/>
      <c r="E31" s="4"/>
    </row>
    <row r="32" spans="1:5" ht="25.5" customHeight="1" x14ac:dyDescent="0.25">
      <c r="A32" s="1"/>
      <c r="B32" s="2" t="s">
        <v>7</v>
      </c>
      <c r="C32" s="3"/>
      <c r="D32" s="12"/>
      <c r="E32" s="4"/>
    </row>
    <row r="33" spans="1:5" ht="25.5" customHeight="1" x14ac:dyDescent="0.25">
      <c r="A33" s="1"/>
      <c r="B33" s="2" t="s">
        <v>7</v>
      </c>
      <c r="C33" s="3"/>
      <c r="D33" s="12"/>
      <c r="E33" s="4"/>
    </row>
    <row r="34" spans="1:5" ht="25.5" customHeight="1" x14ac:dyDescent="0.25">
      <c r="A34" s="1" t="s">
        <v>10</v>
      </c>
      <c r="B34" s="2" t="s">
        <v>11</v>
      </c>
      <c r="C34" s="3"/>
      <c r="D34" s="12"/>
      <c r="E34" s="4"/>
    </row>
    <row r="35" spans="1:5" ht="25.5" customHeight="1" x14ac:dyDescent="0.25">
      <c r="A35" s="1"/>
      <c r="B35" s="2" t="s">
        <v>7</v>
      </c>
      <c r="C35" s="3"/>
      <c r="D35" s="12"/>
      <c r="E35" s="4"/>
    </row>
    <row r="36" spans="1:5" ht="25.5" customHeight="1" x14ac:dyDescent="0.25">
      <c r="A36" s="1"/>
      <c r="B36" s="2" t="s">
        <v>7</v>
      </c>
      <c r="C36" s="3"/>
      <c r="D36" s="12"/>
      <c r="E36" s="4"/>
    </row>
    <row r="37" spans="1:5" ht="25.5" customHeight="1" x14ac:dyDescent="0.25">
      <c r="A37" s="1"/>
      <c r="B37" s="2" t="s">
        <v>7</v>
      </c>
      <c r="C37" s="3"/>
      <c r="D37" s="12"/>
      <c r="E37" s="4"/>
    </row>
    <row r="38" spans="1:5" ht="25.5" customHeight="1" x14ac:dyDescent="0.25">
      <c r="A38" s="1"/>
      <c r="B38" s="2" t="s">
        <v>7</v>
      </c>
      <c r="C38" s="3"/>
      <c r="D38" s="12"/>
      <c r="E38" s="4"/>
    </row>
    <row r="39" spans="1:5" ht="25.5" customHeight="1" x14ac:dyDescent="0.25">
      <c r="A39" s="1"/>
      <c r="B39" s="2" t="s">
        <v>7</v>
      </c>
      <c r="C39" s="3"/>
      <c r="D39" s="12"/>
      <c r="E39" s="4"/>
    </row>
    <row r="40" spans="1:5" ht="25.5" customHeight="1" x14ac:dyDescent="0.25">
      <c r="A40" s="1"/>
      <c r="B40" s="2" t="s">
        <v>7</v>
      </c>
      <c r="C40" s="3"/>
      <c r="D40" s="12"/>
      <c r="E40" s="4"/>
    </row>
    <row r="41" spans="1:5" ht="25.5" customHeight="1" x14ac:dyDescent="0.25">
      <c r="A41" s="1"/>
      <c r="B41" s="2" t="s">
        <v>7</v>
      </c>
      <c r="C41" s="3"/>
      <c r="D41" s="12"/>
      <c r="E41" s="4"/>
    </row>
    <row r="42" spans="1:5" ht="25.5" customHeight="1" x14ac:dyDescent="0.25">
      <c r="A42" s="1"/>
      <c r="B42" s="2" t="s">
        <v>7</v>
      </c>
      <c r="C42" s="3"/>
      <c r="D42" s="12"/>
      <c r="E42" s="4"/>
    </row>
    <row r="43" spans="1:5" ht="25.5" customHeight="1" x14ac:dyDescent="0.25">
      <c r="A43" s="1"/>
      <c r="B43" s="2" t="s">
        <v>7</v>
      </c>
      <c r="C43" s="3"/>
      <c r="D43" s="12"/>
      <c r="E43" s="4"/>
    </row>
    <row r="44" spans="1:5" ht="25.5" customHeight="1" x14ac:dyDescent="0.25">
      <c r="A44" s="1"/>
      <c r="B44" s="2" t="s">
        <v>7</v>
      </c>
      <c r="C44" s="3"/>
      <c r="D44" s="12"/>
      <c r="E44" s="4"/>
    </row>
    <row r="45" spans="1:5" ht="25.5" customHeight="1" x14ac:dyDescent="0.25">
      <c r="A45" s="1"/>
      <c r="B45" s="2" t="s">
        <v>7</v>
      </c>
      <c r="C45" s="3"/>
      <c r="D45" s="12"/>
      <c r="E45" s="4"/>
    </row>
    <row r="46" spans="1:5" ht="25.5" customHeight="1" x14ac:dyDescent="0.25">
      <c r="A46" s="1"/>
      <c r="B46" s="2" t="s">
        <v>7</v>
      </c>
      <c r="C46" s="3"/>
      <c r="D46" s="12"/>
      <c r="E46" s="4"/>
    </row>
    <row r="47" spans="1:5" ht="25.5" customHeight="1" x14ac:dyDescent="0.25">
      <c r="A47" s="1"/>
      <c r="B47" s="2" t="s">
        <v>7</v>
      </c>
      <c r="C47" s="3"/>
      <c r="D47" s="12"/>
      <c r="E47" s="4"/>
    </row>
    <row r="48" spans="1:5" ht="25.5" customHeight="1" x14ac:dyDescent="0.25">
      <c r="A48" s="1"/>
      <c r="B48" s="2" t="s">
        <v>7</v>
      </c>
      <c r="C48" s="3"/>
      <c r="D48" s="12"/>
      <c r="E48" s="4"/>
    </row>
    <row r="49" spans="1:5" ht="25.5" customHeight="1" x14ac:dyDescent="0.25">
      <c r="A49" s="1" t="s">
        <v>12</v>
      </c>
      <c r="B49" s="2" t="s">
        <v>13</v>
      </c>
      <c r="C49" s="3"/>
      <c r="D49" s="12"/>
      <c r="E49" s="4"/>
    </row>
    <row r="50" spans="1:5" ht="25.5" customHeight="1" x14ac:dyDescent="0.25">
      <c r="A50" s="1"/>
      <c r="B50" s="2" t="s">
        <v>13</v>
      </c>
      <c r="C50" s="3"/>
      <c r="D50" s="12"/>
      <c r="E50" s="4"/>
    </row>
    <row r="51" spans="1:5" ht="25.5" customHeight="1" x14ac:dyDescent="0.25">
      <c r="A51" s="1"/>
      <c r="B51" s="2" t="s">
        <v>13</v>
      </c>
      <c r="C51" s="3"/>
      <c r="D51" s="12"/>
      <c r="E51" s="4"/>
    </row>
    <row r="52" spans="1:5" ht="25.5" customHeight="1" x14ac:dyDescent="0.25">
      <c r="A52" s="1"/>
      <c r="B52" s="2" t="s">
        <v>13</v>
      </c>
      <c r="C52" s="3"/>
      <c r="D52" s="12"/>
      <c r="E52" s="4"/>
    </row>
    <row r="53" spans="1:5" ht="25.5" customHeight="1" x14ac:dyDescent="0.25">
      <c r="A53" s="1"/>
      <c r="B53" s="2" t="s">
        <v>13</v>
      </c>
      <c r="C53" s="3"/>
      <c r="D53" s="12"/>
      <c r="E53" s="4"/>
    </row>
    <row r="54" spans="1:5" ht="25.5" customHeight="1" x14ac:dyDescent="0.25">
      <c r="A54" s="1"/>
      <c r="B54" s="2" t="s">
        <v>7</v>
      </c>
      <c r="C54" s="3"/>
      <c r="D54" s="12"/>
      <c r="E54" s="4"/>
    </row>
    <row r="55" spans="1:5" ht="25.5" customHeight="1" x14ac:dyDescent="0.25">
      <c r="A55" s="1"/>
      <c r="B55" s="2" t="s">
        <v>7</v>
      </c>
      <c r="C55" s="3"/>
      <c r="D55" s="12"/>
      <c r="E55" s="4"/>
    </row>
    <row r="56" spans="1:5" ht="25.5" customHeight="1" x14ac:dyDescent="0.25">
      <c r="A56" s="1"/>
      <c r="B56" s="2" t="s">
        <v>7</v>
      </c>
      <c r="C56" s="3"/>
      <c r="D56" s="12"/>
      <c r="E56" s="4"/>
    </row>
    <row r="57" spans="1:5" ht="25.5" customHeight="1" x14ac:dyDescent="0.25">
      <c r="A57" s="1"/>
      <c r="B57" s="2" t="s">
        <v>7</v>
      </c>
      <c r="C57" s="3"/>
      <c r="D57" s="12"/>
      <c r="E57" s="4"/>
    </row>
    <row r="58" spans="1:5" ht="25.5" customHeight="1" x14ac:dyDescent="0.25">
      <c r="A58" s="1"/>
      <c r="B58" s="2" t="s">
        <v>7</v>
      </c>
      <c r="C58" s="3"/>
      <c r="D58" s="12"/>
      <c r="E58" s="4"/>
    </row>
    <row r="59" spans="1:5" ht="25.5" customHeight="1" x14ac:dyDescent="0.25">
      <c r="A59" s="1"/>
      <c r="B59" s="2" t="s">
        <v>7</v>
      </c>
      <c r="C59" s="3"/>
      <c r="D59" s="12"/>
      <c r="E59" s="4"/>
    </row>
    <row r="60" spans="1:5" ht="25.5" customHeight="1" x14ac:dyDescent="0.25">
      <c r="A60" s="1"/>
      <c r="B60" s="2" t="s">
        <v>7</v>
      </c>
      <c r="C60" s="3"/>
      <c r="D60" s="12"/>
      <c r="E60" s="4"/>
    </row>
    <row r="61" spans="1:5" ht="25.5" customHeight="1" x14ac:dyDescent="0.25">
      <c r="A61" s="1"/>
      <c r="B61" s="2" t="s">
        <v>7</v>
      </c>
      <c r="C61" s="3"/>
      <c r="D61" s="12"/>
      <c r="E61" s="4"/>
    </row>
    <row r="62" spans="1:5" ht="25.5" customHeight="1" x14ac:dyDescent="0.25">
      <c r="A62" s="1"/>
      <c r="B62" s="2" t="s">
        <v>7</v>
      </c>
      <c r="C62" s="3"/>
      <c r="D62" s="12"/>
      <c r="E62" s="4"/>
    </row>
    <row r="63" spans="1:5" ht="25.5" customHeight="1" x14ac:dyDescent="0.25">
      <c r="A63" s="1"/>
      <c r="B63" s="2" t="s">
        <v>7</v>
      </c>
      <c r="C63" s="3"/>
      <c r="D63" s="12"/>
      <c r="E63" s="4"/>
    </row>
  </sheetData>
  <mergeCells count="5">
    <mergeCell ref="A2:A3"/>
    <mergeCell ref="B2:B3"/>
    <mergeCell ref="C2:C3"/>
    <mergeCell ref="D2:D3"/>
    <mergeCell ref="E2:E3"/>
  </mergeCells>
  <conditionalFormatting sqref="A49 B20:B33 A19:B19 D19:E19 C19:C24 C49:E49 A50:E63 A4:E18">
    <cfRule type="expression" dxfId="5" priority="16">
      <formula>$A4="Общий итог"</formula>
    </cfRule>
  </conditionalFormatting>
  <conditionalFormatting sqref="B49">
    <cfRule type="expression" dxfId="4" priority="15">
      <formula>$A49="Общий итог"</formula>
    </cfRule>
  </conditionalFormatting>
  <conditionalFormatting sqref="A20:A33 C25:E33 D20:E24">
    <cfRule type="expression" dxfId="3" priority="12">
      <formula>$A20="Общий итог"</formula>
    </cfRule>
  </conditionalFormatting>
  <conditionalFormatting sqref="B35:B48 A34:E34">
    <cfRule type="expression" dxfId="2" priority="11">
      <formula>$A34="Общий итог"</formula>
    </cfRule>
  </conditionalFormatting>
  <conditionalFormatting sqref="A35:A48 C35:E48">
    <cfRule type="expression" dxfId="1" priority="10">
      <formula>$A35="Общий итог"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zoomScale="120" zoomScaleNormal="120" workbookViewId="0">
      <selection activeCell="G11" sqref="G11"/>
    </sheetView>
  </sheetViews>
  <sheetFormatPr defaultRowHeight="15" x14ac:dyDescent="0.25"/>
  <cols>
    <col min="2" max="2" width="19.140625" customWidth="1"/>
    <col min="4" max="4" width="15.28515625" customWidth="1"/>
    <col min="5" max="5" width="12" customWidth="1"/>
  </cols>
  <sheetData>
    <row r="2" spans="1:7" ht="51" x14ac:dyDescent="0.25">
      <c r="A2" s="5" t="s">
        <v>14</v>
      </c>
      <c r="B2" s="5" t="s">
        <v>15</v>
      </c>
      <c r="C2" s="5" t="s">
        <v>16</v>
      </c>
      <c r="D2" s="5" t="s">
        <v>2</v>
      </c>
      <c r="E2" s="5" t="s">
        <v>3</v>
      </c>
      <c r="F2" s="5" t="s">
        <v>23</v>
      </c>
      <c r="G2" s="16" t="s">
        <v>24</v>
      </c>
    </row>
    <row r="3" spans="1:7" ht="25.5" x14ac:dyDescent="0.25">
      <c r="A3" s="6">
        <v>108</v>
      </c>
      <c r="B3" s="7" t="s">
        <v>9</v>
      </c>
      <c r="C3" s="8" t="s">
        <v>17</v>
      </c>
      <c r="D3" s="9">
        <v>42278</v>
      </c>
      <c r="E3" s="10">
        <v>43374</v>
      </c>
      <c r="F3" s="7" t="s">
        <v>6</v>
      </c>
      <c r="G3" t="str">
        <f>B3&amp;COUNTIF($B$3:B3,B3)</f>
        <v>Балерина,СЭ 4х5л (Россия, с.г.3 года)1</v>
      </c>
    </row>
    <row r="4" spans="1:7" ht="25.5" x14ac:dyDescent="0.25">
      <c r="A4" s="6">
        <v>109</v>
      </c>
      <c r="B4" s="7" t="s">
        <v>9</v>
      </c>
      <c r="C4" s="8" t="s">
        <v>17</v>
      </c>
      <c r="D4" s="11">
        <v>42278</v>
      </c>
      <c r="E4" s="10">
        <v>43374</v>
      </c>
      <c r="F4" s="7" t="s">
        <v>18</v>
      </c>
      <c r="G4" t="str">
        <f>B4&amp;COUNTIF($B$3:B4,B4)</f>
        <v>Балерина,СЭ 4х5л (Россия, с.г.3 года)2</v>
      </c>
    </row>
    <row r="5" spans="1:7" ht="25.5" x14ac:dyDescent="0.25">
      <c r="A5" s="6">
        <v>110</v>
      </c>
      <c r="B5" s="7" t="s">
        <v>9</v>
      </c>
      <c r="C5" s="8" t="s">
        <v>17</v>
      </c>
      <c r="D5" s="11">
        <v>42248</v>
      </c>
      <c r="E5" s="10">
        <v>43344</v>
      </c>
      <c r="F5" s="7" t="s">
        <v>18</v>
      </c>
      <c r="G5" t="str">
        <f>B5&amp;COUNTIF($B$3:B5,B5)</f>
        <v>Балерина,СЭ 4х5л (Россия, с.г.3 года)3</v>
      </c>
    </row>
    <row r="6" spans="1:7" ht="25.5" x14ac:dyDescent="0.25">
      <c r="A6" s="6">
        <v>111</v>
      </c>
      <c r="B6" s="7" t="s">
        <v>9</v>
      </c>
      <c r="C6" s="8" t="s">
        <v>17</v>
      </c>
      <c r="D6" s="9">
        <v>42278</v>
      </c>
      <c r="E6" s="10">
        <v>43374</v>
      </c>
      <c r="F6" s="7" t="s">
        <v>19</v>
      </c>
      <c r="G6" t="str">
        <f>B6&amp;COUNTIF($B$3:B6,B6)</f>
        <v>Балерина,СЭ 4х5л (Россия, с.г.3 года)4</v>
      </c>
    </row>
    <row r="7" spans="1:7" ht="25.5" x14ac:dyDescent="0.25">
      <c r="A7" s="6">
        <v>112</v>
      </c>
      <c r="B7" s="7" t="s">
        <v>9</v>
      </c>
      <c r="C7" s="8" t="s">
        <v>17</v>
      </c>
      <c r="D7" s="9">
        <v>42278</v>
      </c>
      <c r="E7" s="10">
        <v>43374</v>
      </c>
      <c r="F7" s="7" t="s">
        <v>20</v>
      </c>
      <c r="G7" t="str">
        <f>B7&amp;COUNTIF($B$3:B7,B7)</f>
        <v>Балерина,СЭ 4х5л (Россия, с.г.3 года)5</v>
      </c>
    </row>
    <row r="8" spans="1:7" ht="25.5" x14ac:dyDescent="0.25">
      <c r="A8" s="6">
        <v>113</v>
      </c>
      <c r="B8" s="7" t="s">
        <v>9</v>
      </c>
      <c r="C8" s="8" t="s">
        <v>17</v>
      </c>
      <c r="D8" s="9">
        <v>42278</v>
      </c>
      <c r="E8" s="10">
        <v>43374</v>
      </c>
      <c r="F8" s="7" t="s">
        <v>21</v>
      </c>
      <c r="G8" t="str">
        <f>B8&amp;COUNTIF($B$3:B8,B8)</f>
        <v>Балерина,СЭ 4х5л (Россия, с.г.3 года)6</v>
      </c>
    </row>
    <row r="9" spans="1:7" ht="25.5" x14ac:dyDescent="0.25">
      <c r="A9" s="6">
        <v>114</v>
      </c>
      <c r="B9" s="7" t="s">
        <v>9</v>
      </c>
      <c r="C9" s="8" t="s">
        <v>17</v>
      </c>
      <c r="D9" s="9">
        <v>42278</v>
      </c>
      <c r="E9" s="10">
        <v>43374</v>
      </c>
      <c r="F9" s="7" t="s">
        <v>22</v>
      </c>
      <c r="G9" t="str">
        <f>B9&amp;COUNTIF($B$3:B9,B9)</f>
        <v>Балерина,СЭ 4х5л (Россия, с.г.3 года)7</v>
      </c>
    </row>
    <row r="10" spans="1:7" ht="25.5" x14ac:dyDescent="0.25">
      <c r="A10" s="6">
        <v>115</v>
      </c>
      <c r="B10" s="7" t="s">
        <v>9</v>
      </c>
      <c r="C10" s="8" t="s">
        <v>17</v>
      </c>
      <c r="D10" s="9">
        <v>42248</v>
      </c>
      <c r="E10" s="10">
        <v>43344</v>
      </c>
      <c r="F10" s="7" t="s">
        <v>22</v>
      </c>
      <c r="G10" t="str">
        <f>B10&amp;COUNTIF($B$3:B10,B10)</f>
        <v>Балерина,СЭ 4х5л (Россия, с.г.3 года)8</v>
      </c>
    </row>
    <row r="11" spans="1:7" ht="38.25" x14ac:dyDescent="0.25">
      <c r="A11" s="6">
        <v>349</v>
      </c>
      <c r="B11" s="7" t="s">
        <v>13</v>
      </c>
      <c r="C11" s="8" t="s">
        <v>17</v>
      </c>
      <c r="D11" s="9">
        <v>42430</v>
      </c>
      <c r="E11" s="10">
        <v>43525</v>
      </c>
      <c r="F11" s="7" t="s">
        <v>6</v>
      </c>
      <c r="G11" t="str">
        <f>B11&amp;COUNTIF($B$3:B11,B11)</f>
        <v>Моддус,КЭ 4х5л (Швейцария,с.г.3 года)1</v>
      </c>
    </row>
    <row r="12" spans="1:7" ht="38.25" x14ac:dyDescent="0.25">
      <c r="A12" s="6">
        <v>350</v>
      </c>
      <c r="B12" s="7" t="s">
        <v>13</v>
      </c>
      <c r="C12" s="8" t="s">
        <v>17</v>
      </c>
      <c r="D12" s="11">
        <v>42064</v>
      </c>
      <c r="E12" s="10">
        <v>43160</v>
      </c>
      <c r="F12" s="7" t="s">
        <v>18</v>
      </c>
      <c r="G12" t="str">
        <f>B12&amp;COUNTIF($B$3:B12,B12)</f>
        <v>Моддус,КЭ 4х5л (Швейцария,с.г.3 года)2</v>
      </c>
    </row>
    <row r="13" spans="1:7" ht="38.25" x14ac:dyDescent="0.25">
      <c r="A13" s="6">
        <v>351</v>
      </c>
      <c r="B13" s="7" t="s">
        <v>13</v>
      </c>
      <c r="C13" s="8" t="s">
        <v>17</v>
      </c>
      <c r="D13" s="9">
        <v>42095</v>
      </c>
      <c r="E13" s="10">
        <v>43191</v>
      </c>
      <c r="F13" s="7" t="s">
        <v>20</v>
      </c>
      <c r="G13" t="str">
        <f>B13&amp;COUNTIF($B$3:B13,B13)</f>
        <v>Моддус,КЭ 4х5л (Швейцария,с.г.3 года)3</v>
      </c>
    </row>
    <row r="14" spans="1:7" ht="38.25" x14ac:dyDescent="0.25">
      <c r="A14" s="6">
        <v>352</v>
      </c>
      <c r="B14" s="7" t="s">
        <v>13</v>
      </c>
      <c r="C14" s="8" t="s">
        <v>17</v>
      </c>
      <c r="D14" s="9">
        <v>42064</v>
      </c>
      <c r="E14" s="10">
        <v>43160</v>
      </c>
      <c r="F14" s="7" t="s">
        <v>20</v>
      </c>
      <c r="G14" t="str">
        <f>B14&amp;COUNTIF($B$3:B14,B14)</f>
        <v>Моддус,КЭ 4х5л (Швейцария,с.г.3 года)4</v>
      </c>
    </row>
    <row r="15" spans="1:7" ht="38.25" x14ac:dyDescent="0.25">
      <c r="A15" s="6">
        <v>353</v>
      </c>
      <c r="B15" s="7" t="s">
        <v>13</v>
      </c>
      <c r="C15" s="8" t="s">
        <v>17</v>
      </c>
      <c r="D15" s="9">
        <v>42064</v>
      </c>
      <c r="E15" s="10">
        <v>43160</v>
      </c>
      <c r="F15" s="7" t="s">
        <v>21</v>
      </c>
      <c r="G15" t="str">
        <f>B15&amp;COUNTIF($B$3:B15,B15)</f>
        <v>Моддус,КЭ 4х5л (Швейцария,с.г.3 года)5</v>
      </c>
    </row>
    <row r="16" spans="1:7" ht="38.25" x14ac:dyDescent="0.25">
      <c r="A16" s="6">
        <v>406</v>
      </c>
      <c r="B16" s="7" t="s">
        <v>5</v>
      </c>
      <c r="C16" s="8" t="s">
        <v>17</v>
      </c>
      <c r="D16" s="9">
        <v>42095</v>
      </c>
      <c r="E16" s="10">
        <v>43191</v>
      </c>
      <c r="F16" s="7" t="s">
        <v>6</v>
      </c>
      <c r="G16" t="str">
        <f>B16&amp;COUNTIF($B$3:B16,B16)</f>
        <v>Прима, СЭ 4х5л (Франция, с.г. 3 года)1</v>
      </c>
    </row>
    <row r="17" spans="1:7" ht="38.25" x14ac:dyDescent="0.25">
      <c r="A17" s="6">
        <v>407</v>
      </c>
      <c r="B17" s="7" t="s">
        <v>5</v>
      </c>
      <c r="C17" s="8" t="s">
        <v>17</v>
      </c>
      <c r="D17" s="9">
        <v>41913</v>
      </c>
      <c r="E17" s="10">
        <v>43009</v>
      </c>
      <c r="F17" s="7" t="s">
        <v>6</v>
      </c>
      <c r="G17" t="str">
        <f>B17&amp;COUNTIF($B$3:B17,B17)</f>
        <v>Прима, СЭ 4х5л (Франция, с.г. 3 года)2</v>
      </c>
    </row>
    <row r="18" spans="1:7" ht="38.25" x14ac:dyDescent="0.25">
      <c r="A18" s="6">
        <v>408</v>
      </c>
      <c r="B18" s="7" t="s">
        <v>5</v>
      </c>
      <c r="C18" s="8" t="s">
        <v>17</v>
      </c>
      <c r="D18" s="11">
        <v>42095</v>
      </c>
      <c r="E18" s="10">
        <v>43191</v>
      </c>
      <c r="F18" s="7" t="s">
        <v>18</v>
      </c>
      <c r="G18" t="str">
        <f>B18&amp;COUNTIF($B$3:B18,B18)</f>
        <v>Прима, СЭ 4х5л (Франция, с.г. 3 года)3</v>
      </c>
    </row>
    <row r="19" spans="1:7" ht="38.25" x14ac:dyDescent="0.25">
      <c r="A19" s="6">
        <v>409</v>
      </c>
      <c r="B19" s="7" t="s">
        <v>5</v>
      </c>
      <c r="C19" s="8" t="s">
        <v>17</v>
      </c>
      <c r="D19" s="11">
        <v>42005</v>
      </c>
      <c r="E19" s="10">
        <v>43101</v>
      </c>
      <c r="F19" s="7" t="s">
        <v>18</v>
      </c>
      <c r="G19" t="str">
        <f>B19&amp;COUNTIF($B$3:B19,B19)</f>
        <v>Прима, СЭ 4х5л (Франция, с.г. 3 года)4</v>
      </c>
    </row>
    <row r="20" spans="1:7" ht="38.25" x14ac:dyDescent="0.25">
      <c r="A20" s="6">
        <v>410</v>
      </c>
      <c r="B20" s="7" t="s">
        <v>5</v>
      </c>
      <c r="C20" s="8" t="s">
        <v>17</v>
      </c>
      <c r="D20" s="11">
        <v>42401</v>
      </c>
      <c r="E20" s="10">
        <v>43497</v>
      </c>
      <c r="F20" s="7" t="s">
        <v>18</v>
      </c>
      <c r="G20" t="str">
        <f>B20&amp;COUNTIF($B$3:B20,B20)</f>
        <v>Прима, СЭ 4х5л (Франция, с.г. 3 года)5</v>
      </c>
    </row>
    <row r="21" spans="1:7" ht="38.25" x14ac:dyDescent="0.25">
      <c r="A21" s="6">
        <v>411</v>
      </c>
      <c r="B21" s="7" t="s">
        <v>5</v>
      </c>
      <c r="C21" s="8" t="s">
        <v>17</v>
      </c>
      <c r="D21" s="11">
        <v>42036</v>
      </c>
      <c r="E21" s="10">
        <v>43132</v>
      </c>
      <c r="F21" s="7" t="s">
        <v>19</v>
      </c>
      <c r="G21" t="str">
        <f>B21&amp;COUNTIF($B$3:B21,B21)</f>
        <v>Прима, СЭ 4х5л (Франция, с.г. 3 года)6</v>
      </c>
    </row>
    <row r="22" spans="1:7" ht="38.25" x14ac:dyDescent="0.25">
      <c r="A22" s="6">
        <v>412</v>
      </c>
      <c r="B22" s="7" t="s">
        <v>5</v>
      </c>
      <c r="C22" s="8" t="s">
        <v>17</v>
      </c>
      <c r="D22" s="9">
        <v>41913</v>
      </c>
      <c r="E22" s="10">
        <v>43009</v>
      </c>
      <c r="F22" s="7" t="s">
        <v>20</v>
      </c>
      <c r="G22" t="str">
        <f>B22&amp;COUNTIF($B$3:B22,B22)</f>
        <v>Прима, СЭ 4х5л (Франция, с.г. 3 года)7</v>
      </c>
    </row>
    <row r="23" spans="1:7" ht="38.25" x14ac:dyDescent="0.25">
      <c r="A23" s="6">
        <v>413</v>
      </c>
      <c r="B23" s="7" t="s">
        <v>5</v>
      </c>
      <c r="C23" s="8" t="s">
        <v>17</v>
      </c>
      <c r="D23" s="9">
        <v>42005</v>
      </c>
      <c r="E23" s="10">
        <v>43101</v>
      </c>
      <c r="F23" s="7" t="s">
        <v>20</v>
      </c>
      <c r="G23" t="str">
        <f>B23&amp;COUNTIF($B$3:B23,B23)</f>
        <v>Прима, СЭ 4х5л (Франция, с.г. 3 года)8</v>
      </c>
    </row>
    <row r="24" spans="1:7" ht="38.25" x14ac:dyDescent="0.25">
      <c r="A24" s="6">
        <v>597</v>
      </c>
      <c r="B24" s="7" t="s">
        <v>11</v>
      </c>
      <c r="C24" s="8" t="s">
        <v>17</v>
      </c>
      <c r="D24" s="9">
        <v>41730</v>
      </c>
      <c r="E24" s="10">
        <v>42826</v>
      </c>
      <c r="F24" s="7" t="s">
        <v>22</v>
      </c>
      <c r="G24" t="str">
        <f>B24&amp;COUNTIF($B$3:B24,B24)</f>
        <v>Элант-Премиум, КЭ 20л (Россия, с.г. 3 года)1</v>
      </c>
    </row>
  </sheetData>
  <conditionalFormatting sqref="E3:E24">
    <cfRule type="cellIs" dxfId="0" priority="1" operator="lessThan">
      <formula>42917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вх</vt:lpstr>
      <vt:lpstr>исх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2017-01-18T08:15:36Z</dcterms:modified>
</cp:coreProperties>
</file>