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comandante01\Desktop\"/>
    </mc:Choice>
  </mc:AlternateContent>
  <bookViews>
    <workbookView xWindow="0" yWindow="0" windowWidth="15600" windowHeight="11760" tabRatio="599" activeTab="3"/>
  </bookViews>
  <sheets>
    <sheet name="Отчет" sheetId="5" r:id="rId1"/>
    <sheet name="Лист1" sheetId="16" state="hidden" r:id="rId2"/>
    <sheet name="Декабрь 2016" sheetId="26" r:id="rId3"/>
    <sheet name="АВТО 1" sheetId="32" r:id="rId4"/>
  </sheets>
  <definedNames>
    <definedName name="_xlnm._FilterDatabase" localSheetId="3" hidden="1">'АВТО 1'!$A$19:$I$50</definedName>
    <definedName name="Маршрут">#REF!</definedName>
    <definedName name="Месяц">#REF!</definedName>
    <definedName name="_xlnm.Print_Area" localSheetId="3">'АВТО 1'!$A$1:$I$55</definedName>
    <definedName name="_xlnm.Print_Area" localSheetId="0">Отчет!$A$1:$R$25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0" i="32" l="1"/>
  <c r="I9" i="32" l="1"/>
  <c r="I16" i="32"/>
  <c r="I15" i="32"/>
  <c r="I14" i="32"/>
  <c r="I13" i="32"/>
  <c r="I10" i="32"/>
  <c r="B25" i="32"/>
  <c r="B26" i="32"/>
  <c r="B46" i="32"/>
  <c r="E21" i="32"/>
  <c r="E22" i="32"/>
  <c r="E23" i="32"/>
  <c r="E24" i="32"/>
  <c r="E25" i="32"/>
  <c r="E26" i="32"/>
  <c r="E27" i="32"/>
  <c r="E28" i="32"/>
  <c r="E29" i="32"/>
  <c r="E30" i="32"/>
  <c r="E31" i="32"/>
  <c r="E32" i="32"/>
  <c r="E33" i="32"/>
  <c r="E34" i="32"/>
  <c r="E35" i="32"/>
  <c r="E36" i="32"/>
  <c r="E37" i="32"/>
  <c r="E38" i="32"/>
  <c r="E39" i="32"/>
  <c r="E40" i="32"/>
  <c r="E41" i="32"/>
  <c r="E42" i="32"/>
  <c r="E43" i="32"/>
  <c r="E44" i="32"/>
  <c r="E45" i="32"/>
  <c r="E46" i="32"/>
  <c r="E47" i="32"/>
  <c r="E48" i="32"/>
  <c r="E49" i="32"/>
  <c r="E50" i="32"/>
  <c r="E20" i="32"/>
  <c r="I11" i="32" s="1"/>
  <c r="B38" i="32"/>
  <c r="B39" i="32"/>
  <c r="B40" i="32"/>
  <c r="B41" i="32"/>
  <c r="B42" i="32"/>
  <c r="B43" i="32"/>
  <c r="B44" i="32"/>
  <c r="B45" i="32"/>
  <c r="B47" i="32"/>
  <c r="B48" i="32"/>
  <c r="B49" i="32"/>
  <c r="B50" i="32"/>
  <c r="B27" i="32"/>
  <c r="B28" i="32"/>
  <c r="B29" i="32"/>
  <c r="B30" i="32"/>
  <c r="B31" i="32"/>
  <c r="B32" i="32"/>
  <c r="B33" i="32"/>
  <c r="B34" i="32"/>
  <c r="B35" i="32"/>
  <c r="B36" i="32"/>
  <c r="B37" i="32"/>
  <c r="B21" i="32"/>
  <c r="B22" i="32"/>
  <c r="B23" i="32"/>
  <c r="B24" i="32"/>
  <c r="A38" i="32"/>
  <c r="A39" i="32"/>
  <c r="A40" i="32"/>
  <c r="A41" i="32"/>
  <c r="A42" i="32"/>
  <c r="A43" i="32"/>
  <c r="A44" i="32"/>
  <c r="A45" i="32"/>
  <c r="A46" i="32"/>
  <c r="A47" i="32"/>
  <c r="A48" i="32"/>
  <c r="A49" i="32"/>
  <c r="A50" i="32"/>
  <c r="A24" i="32"/>
  <c r="A25" i="32"/>
  <c r="A26" i="32"/>
  <c r="A27" i="32"/>
  <c r="A28" i="32"/>
  <c r="A29" i="32"/>
  <c r="A30" i="32"/>
  <c r="A31" i="32"/>
  <c r="A32" i="32"/>
  <c r="A33" i="32"/>
  <c r="A34" i="32"/>
  <c r="A35" i="32"/>
  <c r="A36" i="32"/>
  <c r="A37" i="32"/>
  <c r="A21" i="32"/>
  <c r="A22" i="32"/>
  <c r="A23" i="32"/>
  <c r="A20" i="32"/>
  <c r="B4" i="26" l="1"/>
  <c r="K14" i="5" l="1"/>
  <c r="P18" i="5"/>
  <c r="L18" i="5"/>
  <c r="K18" i="5"/>
  <c r="J18" i="5"/>
  <c r="M17" i="5"/>
  <c r="H17" i="5"/>
  <c r="I17" i="5" s="1"/>
  <c r="M16" i="5"/>
  <c r="H16" i="5"/>
  <c r="I16" i="5" s="1"/>
  <c r="M15" i="5"/>
  <c r="H15" i="5"/>
  <c r="I15" i="5" s="1"/>
  <c r="P14" i="5"/>
  <c r="L14" i="5"/>
  <c r="J14" i="5"/>
  <c r="M13" i="5"/>
  <c r="H13" i="5"/>
  <c r="I13" i="5" s="1"/>
  <c r="M12" i="5"/>
  <c r="H12" i="5"/>
  <c r="I12" i="5" s="1"/>
  <c r="M11" i="5"/>
  <c r="H11" i="5"/>
  <c r="I11" i="5" s="1"/>
  <c r="M18" i="5" l="1"/>
  <c r="M14" i="5"/>
  <c r="N12" i="5"/>
  <c r="Q12" i="5" s="1"/>
  <c r="N16" i="5"/>
  <c r="Q16" i="5" s="1"/>
  <c r="N15" i="5"/>
  <c r="Q15" i="5" s="1"/>
  <c r="N17" i="5"/>
  <c r="Q17" i="5" s="1"/>
  <c r="N11" i="5"/>
  <c r="Q11" i="5" s="1"/>
  <c r="N13" i="5"/>
  <c r="Q13" i="5" s="1"/>
  <c r="H4" i="26" l="1"/>
  <c r="F4" i="26"/>
  <c r="D4" i="26"/>
  <c r="I2" i="26"/>
  <c r="G2" i="26"/>
  <c r="E2" i="26"/>
  <c r="C2" i="26"/>
  <c r="I4" i="26" l="1"/>
  <c r="C4" i="26"/>
  <c r="G4" i="26"/>
  <c r="E4" i="26"/>
</calcChain>
</file>

<file path=xl/sharedStrings.xml><?xml version="1.0" encoding="utf-8"?>
<sst xmlns="http://schemas.openxmlformats.org/spreadsheetml/2006/main" count="107" uniqueCount="77">
  <si>
    <t>ИТОГО бензин:</t>
  </si>
  <si>
    <t xml:space="preserve">    </t>
  </si>
  <si>
    <t>Начало месяца</t>
  </si>
  <si>
    <t>Конец месяца</t>
  </si>
  <si>
    <t>Рег.номер</t>
  </si>
  <si>
    <t>100 л.</t>
  </si>
  <si>
    <t>Примечание</t>
  </si>
  <si>
    <t>Расход топлива по норме (л)</t>
  </si>
  <si>
    <t>Остаток топлива на начало месяца (л)</t>
  </si>
  <si>
    <t>Приобретено за месяц (л)</t>
  </si>
  <si>
    <t>Фактический расход топлива за месяц (л)</t>
  </si>
  <si>
    <t>Остаток топлива на конец месяца  (л)</t>
  </si>
  <si>
    <t>Фактический расход на 100 км  (л)</t>
  </si>
  <si>
    <t xml:space="preserve">  УТВЕРЖДАЮ</t>
  </si>
  <si>
    <t>80 л.</t>
  </si>
  <si>
    <t xml:space="preserve">Стоимость израсходованного
 топлива 
(евро) 
</t>
  </si>
  <si>
    <t>безлим.</t>
  </si>
  <si>
    <t xml:space="preserve"> </t>
  </si>
  <si>
    <t>Пробег</t>
  </si>
  <si>
    <t>Поездки</t>
  </si>
  <si>
    <t>Осталось</t>
  </si>
  <si>
    <t>Факти-ческий
пробег</t>
  </si>
  <si>
    <t>Норма 
расхода
на 100 км
пробега (л)</t>
  </si>
  <si>
    <t>Наименование и марка автомобиля</t>
  </si>
  <si>
    <t>Цена  топлива  
(евро.)</t>
  </si>
  <si>
    <t>Показания спидометра (км)</t>
  </si>
  <si>
    <t>№ п/п</t>
  </si>
  <si>
    <t>ИТОГО дизтопливо:</t>
  </si>
  <si>
    <t>Лимит 
в месяц</t>
  </si>
  <si>
    <t>Отклонение от лимита:
"+" перерасход
"-"
экономия</t>
  </si>
  <si>
    <t xml:space="preserve">          "13" января 2016 г.</t>
  </si>
  <si>
    <t>Срок действия с 01.12.2016 по 31.12.2016</t>
  </si>
  <si>
    <t>ПОКАЗАТЕЛИ</t>
  </si>
  <si>
    <t>Единица измерения</t>
  </si>
  <si>
    <t>Количество</t>
  </si>
  <si>
    <t>Показания спидометра на начало срока действия путевого листа</t>
  </si>
  <si>
    <t>км.</t>
  </si>
  <si>
    <t>Показания спидометра на конец срока действия путевого листа</t>
  </si>
  <si>
    <t>Пробег - всего</t>
  </si>
  <si>
    <t xml:space="preserve">       в том числе в личных целях</t>
  </si>
  <si>
    <t>Остаток топлива на начало срока действия путевого листа</t>
  </si>
  <si>
    <t>литр</t>
  </si>
  <si>
    <t>Приобретено топлива</t>
  </si>
  <si>
    <t>Остаток топлива на конец срока действия путевого листа</t>
  </si>
  <si>
    <t>Фактический расход топлива</t>
  </si>
  <si>
    <t>Дата</t>
  </si>
  <si>
    <t>Маршрут следования</t>
  </si>
  <si>
    <t>Пробег,км.</t>
  </si>
  <si>
    <t>Лицо,использовавшее транспорт</t>
  </si>
  <si>
    <t>Фамилия И.О.</t>
  </si>
  <si>
    <t>подпись</t>
  </si>
  <si>
    <t xml:space="preserve">      Ответственный за эксплуатацию                    автотранспортного средства</t>
  </si>
  <si>
    <t>_______________</t>
  </si>
  <si>
    <t>____________________</t>
  </si>
  <si>
    <t>(подпись)</t>
  </si>
  <si>
    <t>(расшифровка)</t>
  </si>
  <si>
    <t xml:space="preserve">Путевой лист № </t>
  </si>
  <si>
    <t>Директор</t>
  </si>
  <si>
    <t xml:space="preserve">       ______________И.Иванов</t>
  </si>
  <si>
    <t>Отчет о расходе топлива автотранспортными средствами____________________                                                                                              за декабрь 2016 года</t>
  </si>
  <si>
    <t>авто 1</t>
  </si>
  <si>
    <t>авто 2</t>
  </si>
  <si>
    <t>авто 3</t>
  </si>
  <si>
    <t>авто 4</t>
  </si>
  <si>
    <t>авто 5</t>
  </si>
  <si>
    <t>авто 6</t>
  </si>
  <si>
    <t>Авто 1</t>
  </si>
  <si>
    <t>Авто 4</t>
  </si>
  <si>
    <t>Авто 5</t>
  </si>
  <si>
    <t>Авто 6</t>
  </si>
  <si>
    <r>
      <t xml:space="preserve">Марка,модель и тип транспортного средства  </t>
    </r>
    <r>
      <rPr>
        <b/>
        <u/>
        <sz val="12"/>
        <color theme="1"/>
        <rFont val="Times New Roman"/>
        <family val="1"/>
        <charset val="204"/>
      </rPr>
      <t>АВТО 1</t>
    </r>
  </si>
  <si>
    <r>
      <t xml:space="preserve">Регистрационный номер  </t>
    </r>
    <r>
      <rPr>
        <b/>
        <u/>
        <sz val="12"/>
        <color theme="1"/>
        <rFont val="Times New Roman"/>
        <family val="1"/>
        <charset val="204"/>
      </rPr>
      <t>1</t>
    </r>
  </si>
  <si>
    <r>
      <t xml:space="preserve">Закреплен за </t>
    </r>
    <r>
      <rPr>
        <b/>
        <u/>
        <sz val="12"/>
        <color theme="1"/>
        <rFont val="Times New Roman"/>
        <family val="1"/>
        <charset val="204"/>
      </rPr>
      <t>Сидоров А.А.</t>
    </r>
  </si>
  <si>
    <t>РАБОТА-ДОМ</t>
  </si>
  <si>
    <t>МАГАЗИН 1 - МАГАЗИН 2</t>
  </si>
  <si>
    <t>ООО "РОГА И КОПЫТА"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</si>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</sst>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₽_-;\-* #,##0.00\ _₽_-;_-* &quot;-&quot;??\ _₽_-;_-@_-"/>
    <numFmt numFmtId="164" formatCode="_-* #,##0.00\ &quot;€&quot;_-;\-* #,##0.00\ &quot;€&quot;_-;_-* &quot;-&quot;??\ &quot;€&quot;_-;_-@_-"/>
    <numFmt numFmtId="165" formatCode="0.0"/>
    <numFmt numFmtId="166" formatCode="#,##0.00_ ;\-#,##0.00\ "/>
    <numFmt numFmtId="167" formatCode="0.0000"/>
  </numFmts>
  <fonts count="34" x14ac:knownFonts="1">
    <font>
      <sz val="14"/>
      <name val="Times New Roman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u/>
      <sz val="14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u/>
      <sz val="14"/>
      <color theme="1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4"/>
      <color rgb="FF7030A0"/>
      <name val="Times New Roman"/>
      <family val="1"/>
      <charset val="204"/>
    </font>
    <font>
      <sz val="14"/>
      <name val="Verdana"/>
      <family val="2"/>
      <charset val="204"/>
    </font>
    <font>
      <b/>
      <sz val="14"/>
      <name val="Verdana"/>
      <family val="2"/>
      <charset val="204"/>
    </font>
    <font>
      <sz val="12"/>
      <name val="Times New Roman"/>
      <family val="1"/>
      <charset val="204"/>
    </font>
    <font>
      <i/>
      <u/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theme="1"/>
      <name val="Verdana"/>
      <family val="2"/>
      <charset val="204"/>
    </font>
    <font>
      <sz val="14"/>
      <color theme="1"/>
      <name val="Verdana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9"/>
      <color rgb="FF7030A0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i/>
      <sz val="9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43" fontId="25" fillId="0" borderId="0" applyFont="0" applyFill="0" applyBorder="0" applyAlignment="0" applyProtection="0"/>
  </cellStyleXfs>
  <cellXfs count="231">
    <xf numFmtId="0" fontId="0" fillId="0" borderId="0" xfId="0"/>
    <xf numFmtId="0" fontId="0" fillId="0" borderId="29" xfId="0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0" fontId="4" fillId="0" borderId="6" xfId="1" applyFont="1" applyFill="1" applyBorder="1" applyAlignment="1">
      <alignment horizontal="center" vertical="center" wrapText="1"/>
    </xf>
    <xf numFmtId="166" fontId="15" fillId="0" borderId="18" xfId="1" applyNumberFormat="1" applyFont="1" applyFill="1" applyBorder="1" applyAlignment="1">
      <alignment horizontal="center" vertical="center"/>
    </xf>
    <xf numFmtId="2" fontId="15" fillId="0" borderId="18" xfId="1" applyNumberFormat="1" applyFont="1" applyFill="1" applyBorder="1" applyAlignment="1">
      <alignment horizontal="center" vertical="center" wrapText="1"/>
    </xf>
    <xf numFmtId="167" fontId="15" fillId="0" borderId="18" xfId="1" applyNumberFormat="1" applyFont="1" applyFill="1" applyBorder="1" applyAlignment="1">
      <alignment horizontal="center" vertical="center"/>
    </xf>
    <xf numFmtId="2" fontId="15" fillId="0" borderId="19" xfId="0" applyNumberFormat="1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1" fillId="5" borderId="10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5" borderId="35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20" fillId="0" borderId="2" xfId="1" applyFont="1" applyFill="1" applyBorder="1" applyAlignment="1">
      <alignment horizontal="center" vertical="center" wrapText="1"/>
    </xf>
    <xf numFmtId="0" fontId="21" fillId="0" borderId="2" xfId="1" applyFont="1" applyFill="1" applyBorder="1" applyAlignment="1">
      <alignment horizontal="center" vertical="center" wrapText="1"/>
    </xf>
    <xf numFmtId="165" fontId="21" fillId="0" borderId="2" xfId="1" applyNumberFormat="1" applyFont="1" applyFill="1" applyBorder="1" applyAlignment="1">
      <alignment horizontal="center" vertical="center" wrapText="1"/>
    </xf>
    <xf numFmtId="166" fontId="21" fillId="0" borderId="2" xfId="1" applyNumberFormat="1" applyFont="1" applyFill="1" applyBorder="1" applyAlignment="1" applyProtection="1">
      <alignment horizontal="center" vertical="center" wrapText="1"/>
      <protection locked="0"/>
    </xf>
    <xf numFmtId="2" fontId="21" fillId="0" borderId="2" xfId="1" applyNumberFormat="1" applyFont="1" applyFill="1" applyBorder="1" applyAlignment="1">
      <alignment horizontal="center" vertical="center" wrapText="1"/>
    </xf>
    <xf numFmtId="2" fontId="21" fillId="0" borderId="2" xfId="0" applyNumberFormat="1" applyFont="1" applyFill="1" applyBorder="1" applyAlignment="1">
      <alignment horizontal="center" vertical="center"/>
    </xf>
    <xf numFmtId="167" fontId="21" fillId="0" borderId="2" xfId="1" applyNumberFormat="1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/>
    </xf>
    <xf numFmtId="2" fontId="22" fillId="0" borderId="0" xfId="0" applyNumberFormat="1" applyFont="1" applyFill="1"/>
    <xf numFmtId="0" fontId="22" fillId="0" borderId="0" xfId="0" applyFont="1" applyFill="1"/>
    <xf numFmtId="0" fontId="23" fillId="0" borderId="0" xfId="0" applyFont="1" applyFill="1" applyAlignment="1">
      <alignment horizontal="center"/>
    </xf>
    <xf numFmtId="0" fontId="15" fillId="0" borderId="26" xfId="0" applyFont="1" applyFill="1" applyBorder="1" applyAlignment="1">
      <alignment horizontal="center" vertical="center" wrapText="1"/>
    </xf>
    <xf numFmtId="0" fontId="15" fillId="0" borderId="15" xfId="1" applyFont="1" applyFill="1" applyBorder="1" applyAlignment="1">
      <alignment horizontal="center" vertical="center" wrapText="1"/>
    </xf>
    <xf numFmtId="0" fontId="14" fillId="0" borderId="15" xfId="1" applyFont="1" applyFill="1" applyBorder="1" applyAlignment="1">
      <alignment horizontal="center" vertical="center" wrapText="1"/>
    </xf>
    <xf numFmtId="165" fontId="14" fillId="0" borderId="15" xfId="1" applyNumberFormat="1" applyFont="1" applyFill="1" applyBorder="1" applyAlignment="1">
      <alignment horizontal="center" vertical="center" wrapText="1"/>
    </xf>
    <xf numFmtId="166" fontId="14" fillId="0" borderId="15" xfId="1" applyNumberFormat="1" applyFont="1" applyFill="1" applyBorder="1" applyAlignment="1" applyProtection="1">
      <alignment horizontal="center" vertical="center" wrapText="1"/>
      <protection locked="0"/>
    </xf>
    <xf numFmtId="2" fontId="14" fillId="0" borderId="15" xfId="1" applyNumberFormat="1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/>
    </xf>
    <xf numFmtId="2" fontId="3" fillId="0" borderId="0" xfId="0" applyNumberFormat="1" applyFont="1" applyFill="1"/>
    <xf numFmtId="0" fontId="4" fillId="0" borderId="3" xfId="0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165" fontId="4" fillId="0" borderId="5" xfId="1" applyNumberFormat="1" applyFont="1" applyFill="1" applyBorder="1" applyAlignment="1">
      <alignment horizontal="center" vertical="center" wrapText="1"/>
    </xf>
    <xf numFmtId="0" fontId="4" fillId="0" borderId="14" xfId="1" applyFont="1" applyFill="1" applyBorder="1" applyAlignment="1">
      <alignment horizontal="center" vertical="center" wrapText="1"/>
    </xf>
    <xf numFmtId="166" fontId="15" fillId="0" borderId="34" xfId="1" applyNumberFormat="1" applyFont="1" applyFill="1" applyBorder="1" applyAlignment="1" applyProtection="1">
      <alignment horizontal="center" vertical="center" wrapText="1"/>
      <protection locked="0"/>
    </xf>
    <xf numFmtId="166" fontId="15" fillId="0" borderId="34" xfId="1" applyNumberFormat="1" applyFont="1" applyFill="1" applyBorder="1" applyAlignment="1" applyProtection="1">
      <alignment horizontal="center" vertical="center" wrapText="1"/>
    </xf>
    <xf numFmtId="2" fontId="15" fillId="0" borderId="34" xfId="1" applyNumberFormat="1" applyFont="1" applyFill="1" applyBorder="1" applyAlignment="1">
      <alignment horizontal="center" vertical="center" wrapText="1"/>
    </xf>
    <xf numFmtId="167" fontId="15" fillId="0" borderId="34" xfId="1" applyNumberFormat="1" applyFont="1" applyFill="1" applyBorder="1" applyAlignment="1">
      <alignment horizontal="center" vertical="center" wrapText="1"/>
    </xf>
    <xf numFmtId="49" fontId="15" fillId="0" borderId="34" xfId="1" applyNumberFormat="1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 wrapText="1"/>
    </xf>
    <xf numFmtId="165" fontId="14" fillId="0" borderId="1" xfId="1" applyNumberFormat="1" applyFont="1" applyFill="1" applyBorder="1" applyAlignment="1">
      <alignment horizontal="center" vertical="center" wrapText="1"/>
    </xf>
    <xf numFmtId="166" fontId="14" fillId="0" borderId="1" xfId="1" applyNumberFormat="1" applyFont="1" applyFill="1" applyBorder="1" applyAlignment="1" applyProtection="1">
      <alignment horizontal="center" vertical="center" wrapText="1"/>
      <protection locked="0"/>
    </xf>
    <xf numFmtId="2" fontId="14" fillId="0" borderId="1" xfId="1" applyNumberFormat="1" applyFont="1" applyFill="1" applyBorder="1" applyAlignment="1">
      <alignment horizontal="center" vertical="center" wrapText="1"/>
    </xf>
    <xf numFmtId="167" fontId="14" fillId="0" borderId="1" xfId="1" applyNumberFormat="1" applyFont="1" applyFill="1" applyBorder="1" applyAlignment="1">
      <alignment horizontal="center" vertical="center" wrapText="1"/>
    </xf>
    <xf numFmtId="0" fontId="15" fillId="0" borderId="25" xfId="0" applyFont="1" applyFill="1" applyBorder="1" applyAlignment="1">
      <alignment horizontal="center" vertical="center" wrapText="1"/>
    </xf>
    <xf numFmtId="0" fontId="15" fillId="0" borderId="2" xfId="1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center" vertical="center" wrapText="1"/>
    </xf>
    <xf numFmtId="165" fontId="14" fillId="0" borderId="2" xfId="1" applyNumberFormat="1" applyFont="1" applyFill="1" applyBorder="1" applyAlignment="1">
      <alignment horizontal="center" vertical="center" wrapText="1"/>
    </xf>
    <xf numFmtId="0" fontId="14" fillId="0" borderId="33" xfId="1" applyFont="1" applyFill="1" applyBorder="1" applyAlignment="1">
      <alignment horizontal="center" vertical="center" wrapText="1"/>
    </xf>
    <xf numFmtId="166" fontId="14" fillId="0" borderId="2" xfId="1" applyNumberFormat="1" applyFont="1" applyFill="1" applyBorder="1" applyAlignment="1" applyProtection="1">
      <alignment horizontal="center" vertical="center" wrapText="1"/>
      <protection locked="0"/>
    </xf>
    <xf numFmtId="2" fontId="14" fillId="0" borderId="2" xfId="1" applyNumberFormat="1" applyFont="1" applyFill="1" applyBorder="1" applyAlignment="1">
      <alignment horizontal="center" vertical="center" wrapText="1"/>
    </xf>
    <xf numFmtId="2" fontId="14" fillId="0" borderId="2" xfId="0" applyNumberFormat="1" applyFont="1" applyFill="1" applyBorder="1" applyAlignment="1">
      <alignment horizontal="center" vertical="center"/>
    </xf>
    <xf numFmtId="167" fontId="14" fillId="0" borderId="2" xfId="1" applyNumberFormat="1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left" vertical="center"/>
    </xf>
    <xf numFmtId="0" fontId="1" fillId="0" borderId="35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top"/>
    </xf>
    <xf numFmtId="0" fontId="5" fillId="0" borderId="0" xfId="1" applyFont="1" applyFill="1" applyBorder="1" applyAlignment="1">
      <alignment vertical="center" wrapText="1"/>
    </xf>
    <xf numFmtId="0" fontId="5" fillId="0" borderId="0" xfId="1" applyFont="1" applyFill="1" applyBorder="1" applyAlignment="1">
      <alignment vertical="top" wrapText="1"/>
    </xf>
    <xf numFmtId="0" fontId="7" fillId="0" borderId="0" xfId="0" applyFont="1" applyFill="1"/>
    <xf numFmtId="2" fontId="14" fillId="0" borderId="36" xfId="1" applyNumberFormat="1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 vertical="center"/>
    </xf>
    <xf numFmtId="166" fontId="3" fillId="0" borderId="0" xfId="0" applyNumberFormat="1" applyFont="1" applyFill="1"/>
    <xf numFmtId="0" fontId="6" fillId="0" borderId="0" xfId="1" applyFont="1" applyFill="1" applyBorder="1"/>
    <xf numFmtId="0" fontId="16" fillId="0" borderId="0" xfId="1" applyFont="1" applyFill="1" applyBorder="1" applyAlignment="1">
      <alignment horizontal="center"/>
    </xf>
    <xf numFmtId="0" fontId="16" fillId="0" borderId="0" xfId="1" applyFont="1" applyFill="1" applyBorder="1"/>
    <xf numFmtId="0" fontId="19" fillId="0" borderId="0" xfId="1" applyFont="1" applyFill="1" applyBorder="1"/>
    <xf numFmtId="0" fontId="6" fillId="0" borderId="0" xfId="0" applyFont="1" applyFill="1" applyAlignment="1"/>
    <xf numFmtId="0" fontId="19" fillId="0" borderId="0" xfId="1" applyFont="1" applyFill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14" fillId="0" borderId="12" xfId="0" applyFont="1" applyFill="1" applyBorder="1" applyAlignment="1">
      <alignment horizontal="left" vertical="center"/>
    </xf>
    <xf numFmtId="43" fontId="1" fillId="5" borderId="10" xfId="4" applyFont="1" applyFill="1" applyBorder="1" applyAlignment="1">
      <alignment horizontal="center" vertical="center" wrapText="1"/>
    </xf>
    <xf numFmtId="167" fontId="14" fillId="0" borderId="15" xfId="1" applyNumberFormat="1" applyFont="1" applyFill="1" applyBorder="1" applyAlignment="1">
      <alignment horizontal="center" vertical="center" wrapText="1"/>
    </xf>
    <xf numFmtId="0" fontId="14" fillId="0" borderId="18" xfId="1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/>
    </xf>
    <xf numFmtId="0" fontId="19" fillId="5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24" fillId="3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11" fillId="4" borderId="37" xfId="0" applyFont="1" applyFill="1" applyBorder="1" applyAlignment="1">
      <alignment horizontal="center" vertical="center" wrapText="1"/>
    </xf>
    <xf numFmtId="0" fontId="11" fillId="4" borderId="32" xfId="0" applyFont="1" applyFill="1" applyBorder="1" applyAlignment="1">
      <alignment horizontal="center" vertical="center" wrapText="1"/>
    </xf>
    <xf numFmtId="0" fontId="11" fillId="2" borderId="37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0" fillId="0" borderId="29" xfId="0" applyFill="1" applyBorder="1" applyAlignment="1">
      <alignment horizontal="center" vertical="center" wrapText="1"/>
    </xf>
    <xf numFmtId="0" fontId="0" fillId="7" borderId="0" xfId="0" applyFill="1" applyAlignment="1">
      <alignment horizontal="center" vertical="center" wrapText="1"/>
    </xf>
    <xf numFmtId="0" fontId="12" fillId="5" borderId="0" xfId="0" applyFont="1" applyFill="1" applyAlignment="1">
      <alignment horizontal="center" vertical="center" wrapText="1"/>
    </xf>
    <xf numFmtId="0" fontId="0" fillId="5" borderId="25" xfId="0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0" fillId="5" borderId="29" xfId="0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0" fontId="0" fillId="6" borderId="25" xfId="0" applyFill="1" applyBorder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/>
    </xf>
    <xf numFmtId="0" fontId="19" fillId="0" borderId="0" xfId="0" applyFont="1" applyFill="1" applyAlignment="1">
      <alignment horizontal="center" vertical="center" wrapText="1"/>
    </xf>
    <xf numFmtId="0" fontId="28" fillId="0" borderId="0" xfId="0" applyFont="1"/>
    <xf numFmtId="0" fontId="32" fillId="0" borderId="2" xfId="0" applyFont="1" applyBorder="1" applyAlignment="1">
      <alignment horizontal="center"/>
    </xf>
    <xf numFmtId="0" fontId="0" fillId="0" borderId="10" xfId="0" applyBorder="1"/>
    <xf numFmtId="0" fontId="32" fillId="0" borderId="15" xfId="0" applyFont="1" applyBorder="1" applyAlignment="1">
      <alignment horizontal="center"/>
    </xf>
    <xf numFmtId="0" fontId="0" fillId="0" borderId="12" xfId="0" applyBorder="1"/>
    <xf numFmtId="0" fontId="0" fillId="0" borderId="10" xfId="0" applyBorder="1" applyAlignment="1"/>
    <xf numFmtId="0" fontId="0" fillId="0" borderId="0" xfId="0" applyBorder="1" applyAlignment="1"/>
    <xf numFmtId="0" fontId="33" fillId="0" borderId="0" xfId="0" applyFont="1" applyBorder="1" applyAlignment="1"/>
    <xf numFmtId="0" fontId="0" fillId="0" borderId="25" xfId="0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0" xfId="0" applyBorder="1"/>
    <xf numFmtId="0" fontId="0" fillId="0" borderId="2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0" fontId="14" fillId="8" borderId="1" xfId="1" applyFont="1" applyFill="1" applyBorder="1" applyAlignment="1">
      <alignment horizontal="center" vertical="center" wrapText="1"/>
    </xf>
    <xf numFmtId="0" fontId="21" fillId="8" borderId="2" xfId="1" applyFont="1" applyFill="1" applyBorder="1" applyAlignment="1">
      <alignment horizontal="center" vertical="center" wrapText="1"/>
    </xf>
    <xf numFmtId="1" fontId="14" fillId="8" borderId="15" xfId="1" applyNumberFormat="1" applyFont="1" applyFill="1" applyBorder="1" applyAlignment="1">
      <alignment horizontal="center" vertical="center" wrapText="1"/>
    </xf>
    <xf numFmtId="0" fontId="14" fillId="8" borderId="15" xfId="1" applyFont="1" applyFill="1" applyBorder="1" applyAlignment="1">
      <alignment horizontal="center" vertical="center" wrapText="1"/>
    </xf>
    <xf numFmtId="2" fontId="14" fillId="8" borderId="1" xfId="1" applyNumberFormat="1" applyFont="1" applyFill="1" applyBorder="1" applyAlignment="1">
      <alignment horizontal="center" vertical="center" wrapText="1"/>
    </xf>
    <xf numFmtId="2" fontId="21" fillId="8" borderId="2" xfId="1" applyNumberFormat="1" applyFont="1" applyFill="1" applyBorder="1" applyAlignment="1">
      <alignment horizontal="center" vertical="center" wrapText="1"/>
    </xf>
    <xf numFmtId="2" fontId="14" fillId="8" borderId="15" xfId="1" applyNumberFormat="1" applyFont="1" applyFill="1" applyBorder="1" applyAlignment="1">
      <alignment horizontal="center" vertical="center" wrapText="1"/>
    </xf>
    <xf numFmtId="0" fontId="14" fillId="8" borderId="2" xfId="1" applyFont="1" applyFill="1" applyBorder="1" applyAlignment="1">
      <alignment horizontal="center" vertical="center" wrapText="1"/>
    </xf>
    <xf numFmtId="2" fontId="14" fillId="8" borderId="2" xfId="1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top"/>
    </xf>
    <xf numFmtId="0" fontId="4" fillId="0" borderId="7" xfId="1" applyFont="1" applyFill="1" applyBorder="1" applyAlignment="1">
      <alignment horizontal="center" vertical="center" wrapText="1"/>
    </xf>
    <xf numFmtId="0" fontId="4" fillId="0" borderId="31" xfId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top" wrapText="1" shrinkToFit="1"/>
    </xf>
    <xf numFmtId="0" fontId="5" fillId="0" borderId="0" xfId="0" applyFont="1" applyFill="1" applyAlignment="1">
      <alignment horizontal="right" vertical="top"/>
    </xf>
    <xf numFmtId="0" fontId="5" fillId="0" borderId="0" xfId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 shrinkToFit="1"/>
    </xf>
    <xf numFmtId="0" fontId="5" fillId="0" borderId="0" xfId="0" applyFont="1" applyFill="1" applyAlignment="1">
      <alignment horizontal="right" vertical="center"/>
    </xf>
    <xf numFmtId="0" fontId="15" fillId="0" borderId="3" xfId="1" applyFont="1" applyFill="1" applyBorder="1" applyAlignment="1">
      <alignment horizontal="center" vertical="center" wrapText="1"/>
    </xf>
    <xf numFmtId="0" fontId="15" fillId="0" borderId="5" xfId="1" applyFont="1" applyFill="1" applyBorder="1" applyAlignment="1">
      <alignment horizontal="center" vertical="center" wrapText="1"/>
    </xf>
    <xf numFmtId="0" fontId="15" fillId="0" borderId="30" xfId="1" applyFont="1" applyFill="1" applyBorder="1" applyAlignment="1">
      <alignment horizontal="center" vertical="center" wrapText="1"/>
    </xf>
    <xf numFmtId="164" fontId="4" fillId="0" borderId="3" xfId="1" applyNumberFormat="1" applyFont="1" applyFill="1" applyBorder="1" applyAlignment="1" applyProtection="1">
      <alignment horizontal="center" vertical="center" wrapText="1"/>
      <protection locked="0"/>
    </xf>
    <xf numFmtId="164" fontId="4" fillId="0" borderId="5" xfId="1" applyNumberFormat="1" applyFont="1" applyFill="1" applyBorder="1" applyAlignment="1" applyProtection="1">
      <alignment horizontal="center" vertical="center" wrapText="1"/>
      <protection locked="0"/>
    </xf>
    <xf numFmtId="164" fontId="4" fillId="0" borderId="14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>
      <alignment horizontal="left"/>
    </xf>
    <xf numFmtId="0" fontId="15" fillId="0" borderId="3" xfId="1" applyFont="1" applyFill="1" applyBorder="1" applyAlignment="1">
      <alignment horizontal="center" vertical="center"/>
    </xf>
    <xf numFmtId="0" fontId="15" fillId="0" borderId="5" xfId="1" applyFont="1" applyFill="1" applyBorder="1" applyAlignment="1">
      <alignment horizontal="center" vertical="center"/>
    </xf>
    <xf numFmtId="0" fontId="15" fillId="0" borderId="30" xfId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33" fillId="0" borderId="0" xfId="0" applyFont="1" applyAlignment="1">
      <alignment horizontal="center"/>
    </xf>
    <xf numFmtId="0" fontId="33" fillId="0" borderId="0" xfId="0" applyFont="1" applyBorder="1" applyAlignment="1">
      <alignment horizontal="center"/>
    </xf>
    <xf numFmtId="0" fontId="33" fillId="0" borderId="0" xfId="0" applyFont="1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2" fillId="0" borderId="38" xfId="0" applyFont="1" applyBorder="1" applyAlignment="1">
      <alignment horizontal="left"/>
    </xf>
    <xf numFmtId="0" fontId="0" fillId="0" borderId="39" xfId="0" applyBorder="1" applyAlignment="1">
      <alignment horizontal="left"/>
    </xf>
    <xf numFmtId="0" fontId="0" fillId="0" borderId="28" xfId="0" applyBorder="1" applyAlignment="1">
      <alignment horizontal="left"/>
    </xf>
    <xf numFmtId="0" fontId="32" fillId="0" borderId="39" xfId="0" applyFont="1" applyBorder="1" applyAlignment="1">
      <alignment horizontal="left"/>
    </xf>
    <xf numFmtId="0" fontId="32" fillId="0" borderId="28" xfId="0" applyFont="1" applyBorder="1" applyAlignment="1">
      <alignment horizontal="left"/>
    </xf>
    <xf numFmtId="0" fontId="32" fillId="0" borderId="40" xfId="0" applyFont="1" applyBorder="1" applyAlignment="1">
      <alignment horizontal="left"/>
    </xf>
    <xf numFmtId="0" fontId="32" fillId="0" borderId="41" xfId="0" applyFont="1" applyBorder="1" applyAlignment="1">
      <alignment horizontal="left"/>
    </xf>
    <xf numFmtId="0" fontId="32" fillId="0" borderId="42" xfId="0" applyFont="1" applyBorder="1" applyAlignment="1">
      <alignment horizontal="left"/>
    </xf>
    <xf numFmtId="0" fontId="32" fillId="0" borderId="7" xfId="0" applyFont="1" applyBorder="1" applyAlignment="1">
      <alignment horizontal="center" vertical="center"/>
    </xf>
    <xf numFmtId="0" fontId="32" fillId="0" borderId="21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25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32" fillId="0" borderId="36" xfId="0" applyFont="1" applyBorder="1" applyAlignment="1">
      <alignment horizontal="center" vertical="center" wrapText="1"/>
    </xf>
    <xf numFmtId="0" fontId="32" fillId="0" borderId="33" xfId="0" applyFont="1" applyBorder="1" applyAlignment="1">
      <alignment horizontal="center" vertical="center" wrapText="1"/>
    </xf>
    <xf numFmtId="0" fontId="32" fillId="0" borderId="32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26" fillId="0" borderId="0" xfId="0" applyFont="1" applyAlignment="1">
      <alignment horizontal="center" vertical="top"/>
    </xf>
    <xf numFmtId="0" fontId="27" fillId="0" borderId="0" xfId="0" applyFont="1" applyAlignment="1">
      <alignment horizontal="center" vertical="top"/>
    </xf>
    <xf numFmtId="0" fontId="2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29" fillId="0" borderId="9" xfId="0" applyFont="1" applyBorder="1" applyAlignment="1">
      <alignment horizontal="left" vertical="center"/>
    </xf>
  </cellXfs>
  <cellStyles count="5">
    <cellStyle name="Гиперссылка" xfId="2" builtinId="8" hidden="1"/>
    <cellStyle name="Обычный" xfId="0" builtinId="0"/>
    <cellStyle name="Обычный_Лист1" xfId="1"/>
    <cellStyle name="Открывавшаяся гиперссылка" xfId="3" builtinId="9" hidden="1"/>
    <cellStyle name="Финансовый" xfId="4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2:W32"/>
  <sheetViews>
    <sheetView zoomScale="64" zoomScaleNormal="64" workbookViewId="0">
      <pane xSplit="1" topLeftCell="B1" activePane="topRight" state="frozen"/>
      <selection pane="topRight" activeCell="L16" sqref="L16"/>
    </sheetView>
  </sheetViews>
  <sheetFormatPr defaultColWidth="8.6640625" defaultRowHeight="18.75" x14ac:dyDescent="0.3"/>
  <cols>
    <col min="1" max="1" width="4.33203125" style="3" customWidth="1"/>
    <col min="2" max="2" width="21" style="3" customWidth="1"/>
    <col min="3" max="3" width="13.5546875" style="3" customWidth="1"/>
    <col min="4" max="4" width="8.5546875" style="3" customWidth="1"/>
    <col min="5" max="5" width="9.6640625" style="3" bestFit="1" customWidth="1"/>
    <col min="6" max="6" width="10.21875" style="12" bestFit="1" customWidth="1"/>
    <col min="7" max="7" width="11.109375" style="3" customWidth="1"/>
    <col min="8" max="8" width="8.6640625" style="3" customWidth="1"/>
    <col min="9" max="9" width="13" style="3" customWidth="1"/>
    <col min="10" max="10" width="10.44140625" style="3" customWidth="1"/>
    <col min="11" max="11" width="13.109375" style="3" customWidth="1"/>
    <col min="12" max="12" width="10.88671875" style="3" customWidth="1"/>
    <col min="13" max="13" width="14.6640625" style="3" customWidth="1"/>
    <col min="14" max="14" width="10.33203125" style="3" customWidth="1"/>
    <col min="15" max="15" width="8.88671875" style="3" customWidth="1"/>
    <col min="16" max="16" width="11.88671875" style="3" customWidth="1"/>
    <col min="17" max="17" width="13.33203125" style="3" customWidth="1"/>
    <col min="18" max="18" width="12.5546875" style="3" customWidth="1"/>
    <col min="19" max="19" width="8.6640625" style="3"/>
    <col min="20" max="20" width="10" style="3" bestFit="1" customWidth="1"/>
    <col min="21" max="21" width="8.6640625" style="3"/>
    <col min="22" max="22" width="8.6640625" style="13"/>
    <col min="23" max="16384" width="8.6640625" style="3"/>
  </cols>
  <sheetData>
    <row r="2" spans="1:23" ht="37.5" customHeight="1" x14ac:dyDescent="0.3">
      <c r="L2" s="69"/>
      <c r="M2" s="69"/>
      <c r="N2" s="69"/>
      <c r="O2" s="69"/>
      <c r="P2" s="165" t="s">
        <v>13</v>
      </c>
      <c r="Q2" s="165"/>
      <c r="R2" s="165"/>
    </row>
    <row r="3" spans="1:23" ht="72.75" customHeight="1" x14ac:dyDescent="0.3">
      <c r="L3" s="168"/>
      <c r="M3" s="168"/>
      <c r="N3" s="168"/>
      <c r="O3" s="168"/>
      <c r="P3" s="171" t="s">
        <v>57</v>
      </c>
      <c r="Q3" s="171"/>
      <c r="R3" s="171"/>
    </row>
    <row r="4" spans="1:23" ht="32.25" customHeight="1" x14ac:dyDescent="0.3">
      <c r="L4" s="169"/>
      <c r="M4" s="169"/>
      <c r="N4" s="169"/>
      <c r="O4" s="169"/>
      <c r="P4" s="172" t="s">
        <v>58</v>
      </c>
      <c r="Q4" s="172"/>
      <c r="R4" s="172"/>
    </row>
    <row r="5" spans="1:23" ht="59.25" customHeight="1" x14ac:dyDescent="0.3">
      <c r="D5" s="70"/>
      <c r="E5" s="170" t="s">
        <v>59</v>
      </c>
      <c r="F5" s="170"/>
      <c r="G5" s="170"/>
      <c r="H5" s="170"/>
      <c r="I5" s="170"/>
      <c r="J5" s="170"/>
      <c r="K5" s="170"/>
      <c r="L5" s="170"/>
      <c r="M5" s="170"/>
      <c r="N5" s="71"/>
      <c r="O5" s="71"/>
      <c r="P5" s="170" t="s">
        <v>30</v>
      </c>
      <c r="Q5" s="170"/>
      <c r="R5" s="170"/>
    </row>
    <row r="6" spans="1:23" ht="21.75" hidden="1" customHeight="1" x14ac:dyDescent="0.3">
      <c r="D6" s="70"/>
      <c r="E6" s="170"/>
      <c r="F6" s="170"/>
      <c r="G6" s="170"/>
      <c r="H6" s="170"/>
      <c r="I6" s="170"/>
      <c r="J6" s="170"/>
      <c r="K6" s="170"/>
      <c r="L6" s="170"/>
      <c r="M6" s="170"/>
      <c r="N6" s="71"/>
      <c r="O6" s="71"/>
      <c r="P6" s="71"/>
      <c r="Q6" s="71"/>
      <c r="R6" s="71"/>
    </row>
    <row r="7" spans="1:23" ht="38.25" customHeight="1" x14ac:dyDescent="0.3">
      <c r="D7" s="70"/>
      <c r="E7" s="170"/>
      <c r="F7" s="170"/>
      <c r="G7" s="170"/>
      <c r="H7" s="170"/>
      <c r="I7" s="170"/>
      <c r="J7" s="170"/>
      <c r="K7" s="170"/>
      <c r="L7" s="170"/>
      <c r="M7" s="170"/>
      <c r="N7" s="71"/>
      <c r="O7" s="71"/>
      <c r="P7" s="71"/>
      <c r="Q7" s="71"/>
      <c r="R7" s="71"/>
    </row>
    <row r="8" spans="1:23" ht="20.25" customHeight="1" thickBot="1" x14ac:dyDescent="0.35">
      <c r="M8" s="72"/>
      <c r="N8" s="72"/>
    </row>
    <row r="9" spans="1:23" s="4" customFormat="1" ht="19.5" customHeight="1" thickBot="1" x14ac:dyDescent="0.35">
      <c r="A9" s="185" t="s">
        <v>26</v>
      </c>
      <c r="B9" s="166" t="s">
        <v>23</v>
      </c>
      <c r="C9" s="183" t="s">
        <v>4</v>
      </c>
      <c r="D9" s="166" t="s">
        <v>22</v>
      </c>
      <c r="E9" s="166" t="s">
        <v>28</v>
      </c>
      <c r="F9" s="176" t="s">
        <v>25</v>
      </c>
      <c r="G9" s="177"/>
      <c r="H9" s="178"/>
      <c r="I9" s="166" t="s">
        <v>7</v>
      </c>
      <c r="J9" s="166" t="s">
        <v>8</v>
      </c>
      <c r="K9" s="166" t="s">
        <v>9</v>
      </c>
      <c r="L9" s="166" t="s">
        <v>11</v>
      </c>
      <c r="M9" s="166" t="s">
        <v>10</v>
      </c>
      <c r="N9" s="166" t="s">
        <v>12</v>
      </c>
      <c r="O9" s="166" t="s">
        <v>24</v>
      </c>
      <c r="P9" s="166" t="s">
        <v>15</v>
      </c>
      <c r="Q9" s="166" t="s">
        <v>29</v>
      </c>
      <c r="R9" s="183" t="s">
        <v>6</v>
      </c>
      <c r="V9" s="2"/>
    </row>
    <row r="10" spans="1:23" s="4" customFormat="1" ht="115.5" customHeight="1" thickBot="1" x14ac:dyDescent="0.35">
      <c r="A10" s="186"/>
      <c r="B10" s="167"/>
      <c r="C10" s="184"/>
      <c r="D10" s="167"/>
      <c r="E10" s="167"/>
      <c r="F10" s="5" t="s">
        <v>2</v>
      </c>
      <c r="G10" s="137" t="s">
        <v>3</v>
      </c>
      <c r="H10" s="5" t="s">
        <v>21</v>
      </c>
      <c r="I10" s="167"/>
      <c r="J10" s="167"/>
      <c r="K10" s="167"/>
      <c r="L10" s="167"/>
      <c r="M10" s="167"/>
      <c r="N10" s="167"/>
      <c r="O10" s="167"/>
      <c r="P10" s="167"/>
      <c r="Q10" s="167"/>
      <c r="R10" s="184"/>
      <c r="V10" s="2"/>
    </row>
    <row r="11" spans="1:23" ht="30.75" customHeight="1" x14ac:dyDescent="0.3">
      <c r="A11" s="48">
        <v>1</v>
      </c>
      <c r="B11" s="49" t="s">
        <v>60</v>
      </c>
      <c r="C11" s="50">
        <v>1</v>
      </c>
      <c r="D11" s="51">
        <v>16.600000000000001</v>
      </c>
      <c r="E11" s="51" t="s">
        <v>5</v>
      </c>
      <c r="F11" s="156">
        <v>7513</v>
      </c>
      <c r="G11" s="156">
        <v>7791</v>
      </c>
      <c r="H11" s="50">
        <f>G11-F11</f>
        <v>278</v>
      </c>
      <c r="I11" s="52">
        <f>H11*D11/100</f>
        <v>46.148000000000003</v>
      </c>
      <c r="J11" s="160">
        <v>46</v>
      </c>
      <c r="K11" s="160">
        <v>55.04</v>
      </c>
      <c r="L11" s="160">
        <v>27</v>
      </c>
      <c r="M11" s="53">
        <f>K11+J11-L11</f>
        <v>74.039999999999992</v>
      </c>
      <c r="N11" s="53">
        <f>M11/H11*100</f>
        <v>26.633093525179852</v>
      </c>
      <c r="O11" s="53"/>
      <c r="P11" s="65"/>
      <c r="Q11" s="54" t="str">
        <f>IF(M11&gt;0,IF(W11&gt;0,"+"," ")&amp;ROUND(N11-D11,2),"0,00")</f>
        <v xml:space="preserve"> 10,03</v>
      </c>
      <c r="R11" s="66"/>
      <c r="S11" s="36"/>
      <c r="T11" s="36"/>
      <c r="W11" s="36"/>
    </row>
    <row r="12" spans="1:23" s="27" customFormat="1" ht="30.75" customHeight="1" x14ac:dyDescent="0.3">
      <c r="A12" s="17">
        <v>2</v>
      </c>
      <c r="B12" s="18" t="s">
        <v>61</v>
      </c>
      <c r="C12" s="19">
        <v>2</v>
      </c>
      <c r="D12" s="20">
        <v>11.8</v>
      </c>
      <c r="E12" s="20" t="s">
        <v>14</v>
      </c>
      <c r="F12" s="157">
        <v>2675</v>
      </c>
      <c r="G12" s="157">
        <v>2922</v>
      </c>
      <c r="H12" s="19">
        <f>G12-F12</f>
        <v>247</v>
      </c>
      <c r="I12" s="21">
        <f t="shared" ref="I12:I13" si="0">H12*D12/100</f>
        <v>29.146000000000004</v>
      </c>
      <c r="J12" s="161">
        <v>48</v>
      </c>
      <c r="K12" s="161"/>
      <c r="L12" s="161">
        <v>25</v>
      </c>
      <c r="M12" s="22">
        <f t="shared" ref="M12" si="1">K12+J12-L12</f>
        <v>23</v>
      </c>
      <c r="N12" s="22">
        <f t="shared" ref="N12:N13" si="2">M12/H12*100</f>
        <v>9.3117408906882595</v>
      </c>
      <c r="O12" s="22"/>
      <c r="P12" s="23"/>
      <c r="Q12" s="24" t="str">
        <f t="shared" ref="Q12:Q17" si="3">IF(M12&gt;0,IF(W12&gt;0,"+"," ")&amp;ROUND(N12-D12,2),"0,00")</f>
        <v xml:space="preserve"> -2,49</v>
      </c>
      <c r="R12" s="25"/>
      <c r="S12" s="26"/>
      <c r="T12" s="26"/>
      <c r="V12" s="28"/>
      <c r="W12" s="26"/>
    </row>
    <row r="13" spans="1:23" ht="30.75" customHeight="1" thickBot="1" x14ac:dyDescent="0.35">
      <c r="A13" s="29">
        <v>3</v>
      </c>
      <c r="B13" s="30" t="s">
        <v>62</v>
      </c>
      <c r="C13" s="31">
        <v>3</v>
      </c>
      <c r="D13" s="32">
        <v>11.9</v>
      </c>
      <c r="E13" s="32" t="s">
        <v>14</v>
      </c>
      <c r="F13" s="158">
        <v>7425</v>
      </c>
      <c r="G13" s="159">
        <v>7524</v>
      </c>
      <c r="H13" s="31">
        <f>G13-F13</f>
        <v>99</v>
      </c>
      <c r="I13" s="33">
        <f t="shared" si="0"/>
        <v>11.781000000000001</v>
      </c>
      <c r="J13" s="162">
        <v>52</v>
      </c>
      <c r="K13" s="162"/>
      <c r="L13" s="162">
        <v>43</v>
      </c>
      <c r="M13" s="34">
        <f>K13+J13-L13</f>
        <v>9</v>
      </c>
      <c r="N13" s="34">
        <f t="shared" si="2"/>
        <v>9.0909090909090917</v>
      </c>
      <c r="O13" s="35"/>
      <c r="P13" s="34"/>
      <c r="Q13" s="89" t="str">
        <f t="shared" si="3"/>
        <v xml:space="preserve"> -2,81</v>
      </c>
      <c r="R13" s="87"/>
      <c r="S13" s="36"/>
      <c r="T13" s="36"/>
      <c r="W13" s="36"/>
    </row>
    <row r="14" spans="1:23" ht="30.75" customHeight="1" thickBot="1" x14ac:dyDescent="0.35">
      <c r="A14" s="37"/>
      <c r="B14" s="38"/>
      <c r="C14" s="39"/>
      <c r="D14" s="40"/>
      <c r="E14" s="40"/>
      <c r="F14" s="41"/>
      <c r="G14" s="173" t="s">
        <v>0</v>
      </c>
      <c r="H14" s="174"/>
      <c r="I14" s="175"/>
      <c r="J14" s="42">
        <f>SUM(J11:J13)</f>
        <v>146</v>
      </c>
      <c r="K14" s="43">
        <f t="shared" ref="K14:M14" si="4">SUM(K11:K13)</f>
        <v>55.04</v>
      </c>
      <c r="L14" s="43">
        <f>SUM(L11:L13)</f>
        <v>95</v>
      </c>
      <c r="M14" s="43">
        <f t="shared" si="4"/>
        <v>106.03999999999999</v>
      </c>
      <c r="N14" s="44"/>
      <c r="O14" s="45"/>
      <c r="P14" s="44">
        <f>SUM(P11:P13)</f>
        <v>0</v>
      </c>
      <c r="Q14" s="46"/>
      <c r="R14" s="47"/>
      <c r="S14" s="36"/>
      <c r="T14" s="36"/>
      <c r="W14" s="36"/>
    </row>
    <row r="15" spans="1:23" ht="30.75" customHeight="1" x14ac:dyDescent="0.3">
      <c r="A15" s="48">
        <v>1</v>
      </c>
      <c r="B15" s="49" t="s">
        <v>63</v>
      </c>
      <c r="C15" s="50">
        <v>4</v>
      </c>
      <c r="D15" s="51">
        <v>10.7</v>
      </c>
      <c r="E15" s="51" t="s">
        <v>16</v>
      </c>
      <c r="F15" s="156">
        <v>360</v>
      </c>
      <c r="G15" s="156">
        <v>463</v>
      </c>
      <c r="H15" s="50">
        <f t="shared" ref="H15:H17" si="5">G15-F15</f>
        <v>103</v>
      </c>
      <c r="I15" s="52">
        <f t="shared" ref="I15:I16" si="6">H15*D15/100</f>
        <v>11.020999999999999</v>
      </c>
      <c r="J15" s="160">
        <v>69</v>
      </c>
      <c r="K15" s="160"/>
      <c r="L15" s="160">
        <v>58</v>
      </c>
      <c r="M15" s="73">
        <f>K15+J15-L15</f>
        <v>11</v>
      </c>
      <c r="N15" s="53">
        <f t="shared" ref="N15:N17" si="7">M15/H15*100</f>
        <v>10.679611650485436</v>
      </c>
      <c r="O15" s="53"/>
      <c r="P15" s="53"/>
      <c r="Q15" s="54" t="str">
        <f t="shared" si="3"/>
        <v xml:space="preserve"> -0,02</v>
      </c>
      <c r="R15" s="74"/>
      <c r="S15" s="36"/>
      <c r="T15" s="36"/>
      <c r="W15" s="36"/>
    </row>
    <row r="16" spans="1:23" ht="30.75" customHeight="1" x14ac:dyDescent="0.3">
      <c r="A16" s="55">
        <v>2</v>
      </c>
      <c r="B16" s="56" t="s">
        <v>64</v>
      </c>
      <c r="C16" s="57">
        <v>5</v>
      </c>
      <c r="D16" s="58">
        <v>10.7</v>
      </c>
      <c r="E16" s="58" t="s">
        <v>5</v>
      </c>
      <c r="F16" s="163">
        <v>1638</v>
      </c>
      <c r="G16" s="163">
        <v>1795</v>
      </c>
      <c r="H16" s="59">
        <f t="shared" si="5"/>
        <v>157</v>
      </c>
      <c r="I16" s="60">
        <f t="shared" si="6"/>
        <v>16.798999999999999</v>
      </c>
      <c r="J16" s="164">
        <v>26</v>
      </c>
      <c r="K16" s="164">
        <v>43.64</v>
      </c>
      <c r="L16" s="164">
        <v>53</v>
      </c>
      <c r="M16" s="61">
        <f>K16+J16-L16</f>
        <v>16.64</v>
      </c>
      <c r="N16" s="61">
        <f t="shared" si="7"/>
        <v>10.598726114649681</v>
      </c>
      <c r="O16" s="61"/>
      <c r="P16" s="62"/>
      <c r="Q16" s="63" t="str">
        <f t="shared" si="3"/>
        <v xml:space="preserve"> -0,1</v>
      </c>
      <c r="R16" s="64"/>
      <c r="S16" s="36"/>
      <c r="T16" s="36"/>
      <c r="U16" s="36"/>
      <c r="W16" s="36"/>
    </row>
    <row r="17" spans="1:23" ht="30.75" customHeight="1" thickBot="1" x14ac:dyDescent="0.35">
      <c r="A17" s="29">
        <v>3</v>
      </c>
      <c r="B17" s="30" t="s">
        <v>65</v>
      </c>
      <c r="C17" s="31">
        <v>6</v>
      </c>
      <c r="D17" s="32">
        <v>13.8</v>
      </c>
      <c r="E17" s="32" t="s">
        <v>5</v>
      </c>
      <c r="F17" s="159">
        <v>153</v>
      </c>
      <c r="G17" s="159">
        <v>226</v>
      </c>
      <c r="H17" s="90">
        <f t="shared" si="5"/>
        <v>73</v>
      </c>
      <c r="I17" s="33">
        <f>H17*D17/100</f>
        <v>10.074000000000002</v>
      </c>
      <c r="J17" s="162">
        <v>59</v>
      </c>
      <c r="K17" s="162"/>
      <c r="L17" s="162">
        <v>49</v>
      </c>
      <c r="M17" s="34">
        <f t="shared" ref="M17" si="8">K17+J17-L17</f>
        <v>10</v>
      </c>
      <c r="N17" s="34">
        <f t="shared" si="7"/>
        <v>13.698630136986301</v>
      </c>
      <c r="O17" s="34"/>
      <c r="P17" s="35"/>
      <c r="Q17" s="89" t="str">
        <f t="shared" si="3"/>
        <v xml:space="preserve"> -0,1</v>
      </c>
      <c r="R17" s="91"/>
      <c r="S17" s="36"/>
      <c r="T17" s="36"/>
      <c r="W17" s="36"/>
    </row>
    <row r="18" spans="1:23" ht="30.75" customHeight="1" thickBot="1" x14ac:dyDescent="0.35">
      <c r="A18" s="4"/>
      <c r="B18" s="75"/>
      <c r="C18" s="75"/>
      <c r="D18" s="76"/>
      <c r="E18" s="76"/>
      <c r="F18" s="77"/>
      <c r="G18" s="180" t="s">
        <v>27</v>
      </c>
      <c r="H18" s="181"/>
      <c r="I18" s="182"/>
      <c r="J18" s="6">
        <f>SUM(J15:J17)</f>
        <v>154</v>
      </c>
      <c r="K18" s="6">
        <f t="shared" ref="K18:M18" si="9">SUM(K15:K17)</f>
        <v>43.64</v>
      </c>
      <c r="L18" s="6">
        <f>SUM(L15:L17)</f>
        <v>160</v>
      </c>
      <c r="M18" s="6">
        <f t="shared" si="9"/>
        <v>37.64</v>
      </c>
      <c r="N18" s="7"/>
      <c r="O18" s="8"/>
      <c r="P18" s="9">
        <f>SUM(P15:P17)</f>
        <v>0</v>
      </c>
      <c r="Q18" s="10" t="s">
        <v>17</v>
      </c>
      <c r="R18" s="11"/>
    </row>
    <row r="19" spans="1:23" ht="24.75" customHeight="1" x14ac:dyDescent="0.3">
      <c r="J19" s="78"/>
      <c r="L19" s="36"/>
    </row>
    <row r="20" spans="1:23" ht="24.75" customHeight="1" x14ac:dyDescent="0.3"/>
    <row r="21" spans="1:23" ht="24.75" customHeight="1" x14ac:dyDescent="0.3"/>
    <row r="22" spans="1:23" ht="20.25" x14ac:dyDescent="0.3">
      <c r="B22" s="79"/>
      <c r="C22" s="79"/>
      <c r="D22" s="79"/>
      <c r="E22" s="79"/>
      <c r="F22" s="80"/>
      <c r="G22" s="81"/>
      <c r="H22" s="81"/>
      <c r="I22" s="81"/>
      <c r="J22" s="81"/>
      <c r="K22" s="82"/>
      <c r="L22" s="82"/>
      <c r="M22" s="82"/>
      <c r="N22" s="82"/>
    </row>
    <row r="24" spans="1:23" ht="20.25" x14ac:dyDescent="0.3">
      <c r="B24" s="138"/>
      <c r="C24" s="138"/>
      <c r="D24" s="83"/>
      <c r="E24" s="83"/>
      <c r="F24" s="83"/>
      <c r="G24" s="83"/>
      <c r="H24" s="83"/>
      <c r="I24" s="83"/>
      <c r="J24" s="83"/>
      <c r="K24" s="83"/>
      <c r="L24" s="83"/>
      <c r="M24" s="179"/>
      <c r="N24" s="179"/>
      <c r="O24" s="179"/>
      <c r="P24" s="179"/>
      <c r="Q24" s="179"/>
      <c r="R24" s="179"/>
    </row>
    <row r="25" spans="1:23" x14ac:dyDescent="0.3">
      <c r="B25" s="82"/>
      <c r="C25" s="82"/>
      <c r="D25" s="82"/>
      <c r="E25" s="82"/>
      <c r="F25" s="84" t="s">
        <v>1</v>
      </c>
      <c r="G25" s="82"/>
      <c r="H25" s="82"/>
      <c r="I25" s="82"/>
      <c r="J25" s="82"/>
      <c r="K25" s="82"/>
      <c r="L25" s="82"/>
      <c r="M25" s="82"/>
      <c r="N25" s="82"/>
    </row>
    <row r="26" spans="1:23" x14ac:dyDescent="0.3">
      <c r="B26" s="85"/>
      <c r="C26" s="85"/>
      <c r="D26" s="85"/>
      <c r="E26" s="85"/>
      <c r="F26" s="86"/>
      <c r="G26" s="85"/>
      <c r="H26" s="85"/>
      <c r="I26" s="85"/>
      <c r="J26" s="85"/>
      <c r="K26" s="85"/>
      <c r="L26" s="85"/>
      <c r="M26" s="85"/>
      <c r="N26" s="85"/>
    </row>
    <row r="27" spans="1:23" x14ac:dyDescent="0.3">
      <c r="B27" s="85"/>
      <c r="C27" s="85"/>
      <c r="D27" s="85"/>
      <c r="E27" s="85"/>
      <c r="F27" s="86"/>
      <c r="G27" s="85"/>
      <c r="H27" s="85"/>
      <c r="I27" s="85"/>
      <c r="J27" s="85"/>
      <c r="K27" s="85"/>
      <c r="L27" s="85"/>
      <c r="M27" s="85"/>
      <c r="N27" s="85"/>
    </row>
    <row r="28" spans="1:23" x14ac:dyDescent="0.3">
      <c r="B28" s="85"/>
      <c r="C28" s="85"/>
      <c r="D28" s="85"/>
      <c r="E28" s="85"/>
      <c r="F28" s="86"/>
      <c r="G28" s="85"/>
      <c r="H28" s="85"/>
      <c r="I28" s="85"/>
      <c r="J28" s="85"/>
      <c r="K28" s="85"/>
      <c r="L28" s="85"/>
      <c r="M28" s="85"/>
      <c r="N28" s="85"/>
    </row>
    <row r="29" spans="1:23" x14ac:dyDescent="0.3">
      <c r="B29" s="85"/>
      <c r="C29" s="85"/>
      <c r="D29" s="85"/>
      <c r="E29" s="85"/>
      <c r="F29" s="86"/>
      <c r="G29" s="85"/>
      <c r="H29" s="85"/>
      <c r="I29" s="85"/>
      <c r="J29" s="85"/>
      <c r="K29" s="85"/>
      <c r="L29" s="85"/>
      <c r="M29" s="85"/>
      <c r="N29" s="85"/>
    </row>
    <row r="30" spans="1:23" x14ac:dyDescent="0.3">
      <c r="B30" s="85"/>
      <c r="C30" s="85"/>
      <c r="D30" s="85"/>
      <c r="E30" s="85"/>
      <c r="F30" s="86"/>
      <c r="G30" s="85"/>
      <c r="H30" s="85"/>
      <c r="I30" s="85"/>
      <c r="J30" s="85"/>
      <c r="K30" s="85"/>
      <c r="L30" s="85"/>
      <c r="M30" s="85"/>
      <c r="N30" s="85"/>
    </row>
    <row r="31" spans="1:23" x14ac:dyDescent="0.3">
      <c r="B31" s="85"/>
      <c r="C31" s="85"/>
      <c r="D31" s="85"/>
      <c r="E31" s="85"/>
      <c r="F31" s="86"/>
      <c r="G31" s="85"/>
      <c r="H31" s="85"/>
      <c r="I31" s="85"/>
      <c r="J31" s="85"/>
      <c r="K31" s="85"/>
      <c r="L31" s="85"/>
      <c r="M31" s="85"/>
      <c r="N31" s="85"/>
    </row>
    <row r="32" spans="1:23" x14ac:dyDescent="0.3">
      <c r="B32" s="85"/>
      <c r="C32" s="85"/>
      <c r="D32" s="85"/>
      <c r="E32" s="85"/>
      <c r="F32" s="86"/>
      <c r="G32" s="85"/>
      <c r="H32" s="85"/>
      <c r="I32" s="85"/>
      <c r="J32" s="85"/>
      <c r="K32" s="85"/>
      <c r="L32" s="85"/>
      <c r="M32" s="85"/>
      <c r="N32" s="85"/>
    </row>
  </sheetData>
  <mergeCells count="26">
    <mergeCell ref="A9:A10"/>
    <mergeCell ref="E9:E10"/>
    <mergeCell ref="I9:I10"/>
    <mergeCell ref="J9:J10"/>
    <mergeCell ref="K9:K10"/>
    <mergeCell ref="G14:I14"/>
    <mergeCell ref="F9:H9"/>
    <mergeCell ref="M24:R24"/>
    <mergeCell ref="G18:I18"/>
    <mergeCell ref="C9:C10"/>
    <mergeCell ref="L9:L10"/>
    <mergeCell ref="M9:M10"/>
    <mergeCell ref="N9:N10"/>
    <mergeCell ref="Q9:Q10"/>
    <mergeCell ref="R9:R10"/>
    <mergeCell ref="P2:R2"/>
    <mergeCell ref="D9:D10"/>
    <mergeCell ref="P9:P10"/>
    <mergeCell ref="B9:B10"/>
    <mergeCell ref="O9:O10"/>
    <mergeCell ref="L3:O3"/>
    <mergeCell ref="L4:O4"/>
    <mergeCell ref="P5:R5"/>
    <mergeCell ref="P3:R3"/>
    <mergeCell ref="P4:R4"/>
    <mergeCell ref="E5:M7"/>
  </mergeCells>
  <phoneticPr fontId="1" type="noConversion"/>
  <pageMargins left="0.23622047244094491" right="0.23622047244094491" top="0.35433070866141736" bottom="0.74803149606299213" header="0.31496062992125984" footer="0.31496062992125984"/>
  <pageSetup paperSize="9" scale="55" orientation="landscape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8.75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AX128"/>
  <sheetViews>
    <sheetView workbookViewId="0">
      <pane ySplit="4" topLeftCell="A5" activePane="bottomLeft" state="frozen"/>
      <selection pane="bottomLeft" activeCell="D12" sqref="D12"/>
    </sheetView>
  </sheetViews>
  <sheetFormatPr defaultRowHeight="18.75" x14ac:dyDescent="0.3"/>
  <cols>
    <col min="1" max="1" width="6.5546875" style="103" bestFit="1" customWidth="1"/>
    <col min="2" max="2" width="9.109375" style="130" bestFit="1" customWidth="1"/>
    <col min="3" max="3" width="21.21875" style="131" customWidth="1"/>
    <col min="4" max="4" width="9.109375" style="130" bestFit="1" customWidth="1"/>
    <col min="5" max="5" width="21.88671875" style="131" bestFit="1" customWidth="1"/>
    <col min="6" max="6" width="9.109375" style="130" bestFit="1" customWidth="1"/>
    <col min="7" max="7" width="10.21875" style="131" bestFit="1" customWidth="1"/>
    <col min="8" max="8" width="9.109375" style="130" bestFit="1" customWidth="1"/>
    <col min="9" max="9" width="10.21875" style="131" bestFit="1" customWidth="1"/>
    <col min="10" max="50" width="8.88671875" style="108"/>
    <col min="51" max="16384" width="8.88671875" style="132"/>
  </cols>
  <sheetData>
    <row r="1" spans="1:50" s="96" customFormat="1" ht="19.5" thickBot="1" x14ac:dyDescent="0.35">
      <c r="A1" s="94" t="s">
        <v>76</v>
      </c>
      <c r="B1" s="187" t="s">
        <v>66</v>
      </c>
      <c r="C1" s="188"/>
      <c r="D1" s="187" t="s">
        <v>67</v>
      </c>
      <c r="E1" s="188"/>
      <c r="F1" s="187" t="s">
        <v>68</v>
      </c>
      <c r="G1" s="188"/>
      <c r="H1" s="187" t="s">
        <v>69</v>
      </c>
      <c r="I1" s="188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  <c r="AW1" s="95"/>
      <c r="AX1" s="95"/>
    </row>
    <row r="2" spans="1:50" s="97" customFormat="1" x14ac:dyDescent="0.3">
      <c r="B2" s="98" t="s">
        <v>18</v>
      </c>
      <c r="C2" s="99">
        <f>Отчет!H11</f>
        <v>278</v>
      </c>
      <c r="D2" s="100" t="s">
        <v>18</v>
      </c>
      <c r="E2" s="101">
        <f>Отчет!H15</f>
        <v>103</v>
      </c>
      <c r="F2" s="98" t="s">
        <v>18</v>
      </c>
      <c r="G2" s="99">
        <f>Отчет!H16</f>
        <v>157</v>
      </c>
      <c r="H2" s="100" t="s">
        <v>18</v>
      </c>
      <c r="I2" s="101">
        <f>Отчет!H17</f>
        <v>73</v>
      </c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2"/>
    </row>
    <row r="3" spans="1:50" s="103" customFormat="1" ht="19.5" thickBot="1" x14ac:dyDescent="0.35">
      <c r="B3" s="104" t="s">
        <v>19</v>
      </c>
      <c r="C3" s="105" t="s">
        <v>20</v>
      </c>
      <c r="D3" s="106" t="s">
        <v>19</v>
      </c>
      <c r="E3" s="107" t="s">
        <v>20</v>
      </c>
      <c r="F3" s="104" t="s">
        <v>19</v>
      </c>
      <c r="G3" s="105" t="s">
        <v>20</v>
      </c>
      <c r="H3" s="106" t="s">
        <v>19</v>
      </c>
      <c r="I3" s="107" t="s">
        <v>20</v>
      </c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  <c r="AO3" s="108"/>
      <c r="AP3" s="108"/>
      <c r="AQ3" s="108"/>
      <c r="AR3" s="108"/>
      <c r="AS3" s="108"/>
      <c r="AT3" s="108"/>
      <c r="AU3" s="108"/>
      <c r="AV3" s="108"/>
      <c r="AW3" s="108"/>
      <c r="AX3" s="108"/>
    </row>
    <row r="4" spans="1:50" s="115" customFormat="1" ht="20.25" thickBot="1" x14ac:dyDescent="0.35">
      <c r="A4" s="109"/>
      <c r="B4" s="110">
        <f>SUM(B5:B35)</f>
        <v>278</v>
      </c>
      <c r="C4" s="111">
        <f>B4-C2</f>
        <v>0</v>
      </c>
      <c r="D4" s="112">
        <f>SUM(D5:D34)</f>
        <v>103</v>
      </c>
      <c r="E4" s="113">
        <f>D4-E2</f>
        <v>0</v>
      </c>
      <c r="F4" s="110">
        <f>SUM(F5:F34)</f>
        <v>157</v>
      </c>
      <c r="G4" s="111">
        <f>F4-G2</f>
        <v>0</v>
      </c>
      <c r="H4" s="112">
        <f>SUM(H5:H34)</f>
        <v>73</v>
      </c>
      <c r="I4" s="113">
        <f>H4-I2</f>
        <v>0</v>
      </c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</row>
    <row r="5" spans="1:50" s="108" customFormat="1" x14ac:dyDescent="0.3">
      <c r="A5" s="116">
        <v>1</v>
      </c>
      <c r="B5" s="117">
        <v>7</v>
      </c>
      <c r="C5" s="139" t="s">
        <v>73</v>
      </c>
      <c r="D5" s="117"/>
      <c r="E5" s="68"/>
      <c r="F5" s="1">
        <v>7</v>
      </c>
      <c r="G5" s="67"/>
      <c r="H5" s="117">
        <v>37</v>
      </c>
      <c r="I5" s="68"/>
    </row>
    <row r="6" spans="1:50" s="108" customFormat="1" x14ac:dyDescent="0.3">
      <c r="A6" s="116">
        <v>2</v>
      </c>
      <c r="B6" s="117"/>
      <c r="C6" s="93"/>
      <c r="D6" s="117">
        <v>42</v>
      </c>
      <c r="E6" s="68"/>
      <c r="F6" s="117"/>
      <c r="G6" s="68"/>
      <c r="H6" s="117"/>
      <c r="I6" s="68"/>
    </row>
    <row r="7" spans="1:50" s="122" customFormat="1" x14ac:dyDescent="0.3">
      <c r="A7" s="120">
        <v>3</v>
      </c>
      <c r="B7" s="121"/>
      <c r="C7" s="92"/>
      <c r="D7" s="121"/>
      <c r="E7" s="88"/>
      <c r="F7" s="121"/>
      <c r="G7" s="14"/>
      <c r="H7" s="121"/>
      <c r="I7" s="14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</row>
    <row r="8" spans="1:50" s="122" customFormat="1" x14ac:dyDescent="0.3">
      <c r="A8" s="120">
        <v>4</v>
      </c>
      <c r="B8" s="121"/>
      <c r="C8" s="92"/>
      <c r="D8" s="121"/>
      <c r="E8" s="14"/>
      <c r="F8" s="121"/>
      <c r="G8" s="14"/>
      <c r="H8" s="121"/>
      <c r="I8" s="14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8"/>
      <c r="AL8" s="108"/>
      <c r="AM8" s="108"/>
      <c r="AN8" s="108"/>
      <c r="AO8" s="108"/>
      <c r="AP8" s="108"/>
      <c r="AQ8" s="108"/>
      <c r="AR8" s="108"/>
    </row>
    <row r="9" spans="1:50" s="108" customFormat="1" x14ac:dyDescent="0.3">
      <c r="A9" s="116">
        <v>5</v>
      </c>
      <c r="B9" s="117"/>
      <c r="C9" s="93"/>
      <c r="D9" s="117">
        <v>61</v>
      </c>
      <c r="E9" s="68"/>
      <c r="F9" s="117"/>
      <c r="G9" s="68"/>
      <c r="H9" s="117"/>
      <c r="I9" s="68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</row>
    <row r="10" spans="1:50" s="108" customFormat="1" x14ac:dyDescent="0.3">
      <c r="A10" s="116">
        <v>6</v>
      </c>
      <c r="B10" s="117">
        <v>49</v>
      </c>
      <c r="C10" s="93" t="s">
        <v>74</v>
      </c>
      <c r="D10" s="117"/>
      <c r="E10" s="68"/>
      <c r="F10" s="1"/>
      <c r="G10" s="67"/>
      <c r="H10" s="117"/>
      <c r="I10" s="68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</row>
    <row r="11" spans="1:50" s="108" customFormat="1" x14ac:dyDescent="0.3">
      <c r="A11" s="116">
        <v>7</v>
      </c>
      <c r="B11" s="117">
        <v>51</v>
      </c>
      <c r="C11" s="93" t="s">
        <v>74</v>
      </c>
      <c r="D11" s="117"/>
      <c r="E11" s="68"/>
      <c r="F11" s="117"/>
      <c r="G11" s="68"/>
      <c r="H11" s="117"/>
      <c r="I11" s="68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</row>
    <row r="12" spans="1:50" s="108" customFormat="1" x14ac:dyDescent="0.3">
      <c r="A12" s="116">
        <v>8</v>
      </c>
      <c r="B12" s="117">
        <v>7</v>
      </c>
      <c r="C12" s="139" t="s">
        <v>73</v>
      </c>
      <c r="D12" s="117"/>
      <c r="E12" s="68"/>
      <c r="F12" s="1">
        <v>7</v>
      </c>
      <c r="G12" s="67"/>
      <c r="H12" s="117"/>
      <c r="I12" s="68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2"/>
      <c r="AJ12" s="102"/>
    </row>
    <row r="13" spans="1:50" s="108" customFormat="1" x14ac:dyDescent="0.3">
      <c r="A13" s="116">
        <v>9</v>
      </c>
      <c r="B13" s="117">
        <v>7</v>
      </c>
      <c r="C13" s="139" t="s">
        <v>73</v>
      </c>
      <c r="D13" s="117"/>
      <c r="E13" s="68"/>
      <c r="F13" s="118"/>
      <c r="G13" s="67"/>
      <c r="H13" s="123"/>
      <c r="I13" s="68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102"/>
    </row>
    <row r="14" spans="1:50" s="122" customFormat="1" x14ac:dyDescent="0.3">
      <c r="A14" s="120">
        <v>10</v>
      </c>
      <c r="B14" s="121"/>
      <c r="C14" s="92"/>
      <c r="D14" s="121"/>
      <c r="E14" s="14"/>
      <c r="F14" s="121"/>
      <c r="G14" s="14"/>
      <c r="H14" s="121"/>
      <c r="I14" s="14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8"/>
      <c r="AL14" s="108"/>
      <c r="AM14" s="108"/>
      <c r="AN14" s="108"/>
      <c r="AO14" s="108"/>
      <c r="AP14" s="108"/>
      <c r="AQ14" s="108"/>
      <c r="AR14" s="108"/>
    </row>
    <row r="15" spans="1:50" s="122" customFormat="1" x14ac:dyDescent="0.3">
      <c r="A15" s="120">
        <v>11</v>
      </c>
      <c r="B15" s="121"/>
      <c r="C15" s="92"/>
      <c r="D15" s="121"/>
      <c r="E15" s="14"/>
      <c r="F15" s="121"/>
      <c r="G15" s="14"/>
      <c r="H15" s="121"/>
      <c r="I15" s="14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8"/>
      <c r="AL15" s="108"/>
      <c r="AM15" s="108"/>
      <c r="AN15" s="108"/>
      <c r="AO15" s="108"/>
      <c r="AP15" s="108"/>
      <c r="AQ15" s="108"/>
      <c r="AR15" s="108"/>
    </row>
    <row r="16" spans="1:50" s="122" customFormat="1" x14ac:dyDescent="0.3">
      <c r="A16" s="116">
        <v>12</v>
      </c>
      <c r="B16" s="117">
        <v>7</v>
      </c>
      <c r="C16" s="139" t="s">
        <v>73</v>
      </c>
      <c r="D16" s="117"/>
      <c r="E16" s="68"/>
      <c r="F16" s="1"/>
      <c r="G16" s="67"/>
      <c r="H16" s="117"/>
      <c r="I16" s="68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8"/>
      <c r="AL16" s="108"/>
      <c r="AM16" s="108"/>
      <c r="AN16" s="108"/>
      <c r="AO16" s="108"/>
      <c r="AP16" s="108"/>
      <c r="AQ16" s="108"/>
      <c r="AR16" s="108"/>
    </row>
    <row r="17" spans="1:44" s="122" customFormat="1" x14ac:dyDescent="0.3">
      <c r="A17" s="116">
        <v>13</v>
      </c>
      <c r="B17" s="117">
        <v>18</v>
      </c>
      <c r="C17" s="93" t="s">
        <v>74</v>
      </c>
      <c r="D17" s="117"/>
      <c r="E17" s="68"/>
      <c r="F17" s="117">
        <v>18</v>
      </c>
      <c r="G17" s="68"/>
      <c r="H17" s="117"/>
      <c r="I17" s="68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08"/>
      <c r="AL17" s="108"/>
      <c r="AM17" s="108"/>
      <c r="AN17" s="108"/>
      <c r="AO17" s="108"/>
      <c r="AP17" s="108"/>
      <c r="AQ17" s="108"/>
      <c r="AR17" s="108"/>
    </row>
    <row r="18" spans="1:44" s="108" customFormat="1" x14ac:dyDescent="0.3">
      <c r="A18" s="116">
        <v>14</v>
      </c>
      <c r="B18" s="117">
        <v>12</v>
      </c>
      <c r="C18" s="93" t="s">
        <v>74</v>
      </c>
      <c r="D18" s="117"/>
      <c r="E18" s="68"/>
      <c r="F18" s="117">
        <v>32</v>
      </c>
      <c r="G18" s="68"/>
      <c r="H18" s="117"/>
      <c r="I18" s="68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</row>
    <row r="19" spans="1:44" s="136" customFormat="1" x14ac:dyDescent="0.3">
      <c r="A19" s="133">
        <v>15</v>
      </c>
      <c r="B19" s="134">
        <v>16</v>
      </c>
      <c r="C19" s="93" t="s">
        <v>74</v>
      </c>
      <c r="D19" s="134"/>
      <c r="E19" s="15"/>
      <c r="F19" s="1">
        <v>7</v>
      </c>
      <c r="G19" s="67"/>
      <c r="H19" s="134"/>
      <c r="I19" s="1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</row>
    <row r="20" spans="1:44" s="108" customFormat="1" x14ac:dyDescent="0.3">
      <c r="A20" s="116">
        <v>16</v>
      </c>
      <c r="B20" s="117">
        <v>18</v>
      </c>
      <c r="C20" s="93" t="s">
        <v>74</v>
      </c>
      <c r="D20" s="117"/>
      <c r="E20" s="68"/>
      <c r="F20" s="118"/>
      <c r="G20" s="67"/>
      <c r="H20" s="117"/>
      <c r="I20" s="68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  <c r="AH20" s="102"/>
      <c r="AI20" s="102"/>
      <c r="AJ20" s="102"/>
    </row>
    <row r="21" spans="1:44" s="122" customFormat="1" x14ac:dyDescent="0.3">
      <c r="A21" s="120">
        <v>17</v>
      </c>
      <c r="B21" s="121"/>
      <c r="C21" s="92"/>
      <c r="D21" s="121"/>
      <c r="E21" s="14"/>
      <c r="F21" s="121"/>
      <c r="G21" s="14"/>
      <c r="H21" s="121"/>
      <c r="I21" s="14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  <c r="AG21" s="102"/>
      <c r="AH21" s="102"/>
      <c r="AI21" s="102"/>
      <c r="AJ21" s="102"/>
      <c r="AK21" s="108"/>
      <c r="AL21" s="108"/>
      <c r="AM21" s="108"/>
      <c r="AN21" s="108"/>
      <c r="AO21" s="108"/>
      <c r="AP21" s="108"/>
      <c r="AQ21" s="108"/>
      <c r="AR21" s="108"/>
    </row>
    <row r="22" spans="1:44" s="122" customFormat="1" x14ac:dyDescent="0.3">
      <c r="A22" s="120">
        <v>18</v>
      </c>
      <c r="B22" s="121"/>
      <c r="C22" s="92"/>
      <c r="D22" s="121"/>
      <c r="E22" s="14"/>
      <c r="F22" s="124"/>
      <c r="G22" s="16"/>
      <c r="H22" s="121"/>
      <c r="I22" s="14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8"/>
      <c r="AL22" s="108"/>
      <c r="AM22" s="108"/>
      <c r="AN22" s="108"/>
      <c r="AO22" s="108"/>
      <c r="AP22" s="108"/>
      <c r="AQ22" s="108"/>
      <c r="AR22" s="108"/>
    </row>
    <row r="23" spans="1:44" s="122" customFormat="1" x14ac:dyDescent="0.3">
      <c r="A23" s="116">
        <v>19</v>
      </c>
      <c r="B23" s="117">
        <v>7</v>
      </c>
      <c r="C23" s="139" t="s">
        <v>73</v>
      </c>
      <c r="D23" s="117"/>
      <c r="E23" s="68"/>
      <c r="F23" s="1">
        <v>7</v>
      </c>
      <c r="G23" s="67"/>
      <c r="H23" s="117"/>
      <c r="I23" s="68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2"/>
      <c r="AH23" s="102"/>
      <c r="AI23" s="102"/>
      <c r="AJ23" s="102"/>
      <c r="AK23" s="108"/>
      <c r="AL23" s="108"/>
      <c r="AM23" s="108"/>
      <c r="AN23" s="108"/>
      <c r="AO23" s="108"/>
      <c r="AP23" s="108"/>
      <c r="AQ23" s="108"/>
      <c r="AR23" s="108"/>
    </row>
    <row r="24" spans="1:44" s="125" customFormat="1" ht="19.5" thickBot="1" x14ac:dyDescent="0.35">
      <c r="A24" s="116">
        <v>20</v>
      </c>
      <c r="B24" s="117">
        <v>19</v>
      </c>
      <c r="C24" s="93" t="s">
        <v>74</v>
      </c>
      <c r="D24" s="117"/>
      <c r="E24" s="68"/>
      <c r="F24" s="1"/>
      <c r="G24" s="67"/>
      <c r="H24" s="117"/>
      <c r="I24" s="68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/>
      <c r="AJ24" s="102"/>
      <c r="AK24" s="114"/>
      <c r="AL24" s="114"/>
      <c r="AM24" s="114"/>
      <c r="AN24" s="114"/>
      <c r="AO24" s="114"/>
      <c r="AP24" s="114"/>
      <c r="AQ24" s="114"/>
      <c r="AR24" s="114"/>
    </row>
    <row r="25" spans="1:44" s="108" customFormat="1" x14ac:dyDescent="0.3">
      <c r="A25" s="116">
        <v>21</v>
      </c>
      <c r="B25" s="117">
        <v>30</v>
      </c>
      <c r="C25" s="93" t="s">
        <v>74</v>
      </c>
      <c r="D25" s="117"/>
      <c r="E25" s="68"/>
      <c r="F25" s="117"/>
      <c r="G25" s="68"/>
      <c r="H25" s="117"/>
      <c r="I25" s="68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</row>
    <row r="26" spans="1:44" s="119" customFormat="1" x14ac:dyDescent="0.3">
      <c r="A26" s="116">
        <v>22</v>
      </c>
      <c r="B26" s="121"/>
      <c r="C26" s="92"/>
      <c r="D26" s="117"/>
      <c r="E26" s="68"/>
      <c r="F26" s="1">
        <v>7</v>
      </c>
      <c r="G26" s="67"/>
      <c r="H26" s="117"/>
      <c r="I26" s="68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/>
      <c r="AK26" s="108"/>
      <c r="AL26" s="108"/>
      <c r="AM26" s="108"/>
      <c r="AN26" s="108"/>
      <c r="AO26" s="108"/>
      <c r="AP26" s="108"/>
      <c r="AQ26" s="108"/>
      <c r="AR26" s="108"/>
    </row>
    <row r="27" spans="1:44" s="108" customFormat="1" x14ac:dyDescent="0.3">
      <c r="A27" s="116">
        <v>23</v>
      </c>
      <c r="B27" s="117">
        <v>30</v>
      </c>
      <c r="C27" s="93" t="s">
        <v>74</v>
      </c>
      <c r="D27" s="117"/>
      <c r="E27" s="68"/>
      <c r="F27" s="117">
        <v>34</v>
      </c>
      <c r="G27" s="93"/>
      <c r="H27" s="117"/>
      <c r="I27" s="68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/>
    </row>
    <row r="28" spans="1:44" s="122" customFormat="1" x14ac:dyDescent="0.3">
      <c r="A28" s="120">
        <v>24</v>
      </c>
      <c r="B28" s="121"/>
      <c r="C28" s="92"/>
      <c r="D28" s="121"/>
      <c r="E28" s="14"/>
      <c r="F28" s="121"/>
      <c r="G28" s="14"/>
      <c r="H28" s="121"/>
      <c r="I28" s="14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  <c r="AJ28" s="102"/>
      <c r="AK28" s="108"/>
      <c r="AL28" s="108"/>
      <c r="AM28" s="108"/>
      <c r="AN28" s="108"/>
      <c r="AO28" s="108"/>
      <c r="AP28" s="108"/>
      <c r="AQ28" s="108"/>
      <c r="AR28" s="108"/>
    </row>
    <row r="29" spans="1:44" s="122" customFormat="1" x14ac:dyDescent="0.3">
      <c r="A29" s="120">
        <v>25</v>
      </c>
      <c r="B29" s="121"/>
      <c r="C29" s="92"/>
      <c r="D29" s="121"/>
      <c r="E29" s="14"/>
      <c r="F29" s="124"/>
      <c r="G29" s="16"/>
      <c r="H29" s="121"/>
      <c r="I29" s="14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2"/>
      <c r="AI29" s="102"/>
      <c r="AJ29" s="102"/>
      <c r="AK29" s="108"/>
      <c r="AL29" s="108"/>
      <c r="AM29" s="108"/>
      <c r="AN29" s="108"/>
      <c r="AO29" s="108"/>
      <c r="AP29" s="108"/>
      <c r="AQ29" s="108"/>
      <c r="AR29" s="108"/>
    </row>
    <row r="30" spans="1:44" s="122" customFormat="1" x14ac:dyDescent="0.3">
      <c r="A30" s="116">
        <v>26</v>
      </c>
      <c r="B30" s="117"/>
      <c r="C30" s="93"/>
      <c r="D30" s="117"/>
      <c r="E30" s="68"/>
      <c r="F30" s="117"/>
      <c r="G30" s="68"/>
      <c r="H30" s="117"/>
      <c r="I30" s="68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2"/>
      <c r="AI30" s="102"/>
      <c r="AJ30" s="102"/>
      <c r="AK30" s="108"/>
      <c r="AL30" s="108"/>
      <c r="AM30" s="108"/>
      <c r="AN30" s="108"/>
      <c r="AO30" s="108"/>
      <c r="AP30" s="108"/>
      <c r="AQ30" s="108"/>
      <c r="AR30" s="108"/>
    </row>
    <row r="31" spans="1:44" s="122" customFormat="1" x14ac:dyDescent="0.3">
      <c r="A31" s="116">
        <v>27</v>
      </c>
      <c r="B31" s="117"/>
      <c r="C31" s="93"/>
      <c r="D31" s="117"/>
      <c r="E31" s="68"/>
      <c r="F31" s="1">
        <v>38</v>
      </c>
      <c r="G31" s="67"/>
      <c r="H31" s="117">
        <v>36</v>
      </c>
      <c r="I31" s="68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102"/>
      <c r="AJ31" s="102"/>
      <c r="AK31" s="108"/>
      <c r="AL31" s="108"/>
      <c r="AM31" s="108"/>
      <c r="AN31" s="108"/>
      <c r="AO31" s="108"/>
      <c r="AP31" s="108"/>
      <c r="AQ31" s="108"/>
      <c r="AR31" s="108"/>
    </row>
    <row r="32" spans="1:44" s="108" customFormat="1" x14ac:dyDescent="0.3">
      <c r="A32" s="116">
        <v>28</v>
      </c>
      <c r="B32" s="117"/>
      <c r="C32" s="93"/>
      <c r="D32" s="117"/>
      <c r="E32" s="68"/>
      <c r="F32" s="1"/>
      <c r="G32" s="67"/>
      <c r="H32" s="117"/>
      <c r="I32" s="68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</row>
    <row r="33" spans="1:44" s="108" customFormat="1" x14ac:dyDescent="0.3">
      <c r="A33" s="116">
        <v>29</v>
      </c>
      <c r="B33" s="117"/>
      <c r="C33" s="93"/>
      <c r="D33" s="117"/>
      <c r="E33" s="68"/>
      <c r="F33" s="1"/>
      <c r="G33" s="67"/>
      <c r="H33" s="123"/>
      <c r="I33" s="68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</row>
    <row r="34" spans="1:44" s="108" customFormat="1" x14ac:dyDescent="0.3">
      <c r="A34" s="116">
        <v>30</v>
      </c>
      <c r="B34" s="117"/>
      <c r="C34" s="93"/>
      <c r="D34" s="117"/>
      <c r="E34" s="68"/>
      <c r="F34" s="117"/>
      <c r="G34" s="68"/>
      <c r="H34" s="117"/>
      <c r="I34" s="68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</row>
    <row r="35" spans="1:44" s="122" customFormat="1" x14ac:dyDescent="0.3">
      <c r="A35" s="120">
        <v>31</v>
      </c>
      <c r="B35" s="121"/>
      <c r="C35" s="14"/>
      <c r="D35" s="121"/>
      <c r="E35" s="14"/>
      <c r="F35" s="121"/>
      <c r="G35" s="14"/>
      <c r="H35" s="121"/>
      <c r="I35" s="14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8"/>
      <c r="AL35" s="108"/>
      <c r="AM35" s="108"/>
      <c r="AN35" s="108"/>
      <c r="AO35" s="108"/>
      <c r="AP35" s="108"/>
      <c r="AQ35" s="108"/>
      <c r="AR35" s="108"/>
    </row>
    <row r="36" spans="1:44" s="108" customFormat="1" x14ac:dyDescent="0.3">
      <c r="B36" s="126"/>
      <c r="C36" s="127"/>
      <c r="D36" s="126"/>
      <c r="E36" s="127"/>
      <c r="F36" s="126"/>
      <c r="G36" s="127"/>
      <c r="H36" s="126"/>
      <c r="I36" s="127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  <c r="AJ36" s="102"/>
    </row>
    <row r="37" spans="1:44" s="108" customFormat="1" x14ac:dyDescent="0.3">
      <c r="B37" s="126"/>
      <c r="C37" s="127"/>
      <c r="D37" s="126"/>
      <c r="E37" s="127"/>
      <c r="F37" s="126"/>
      <c r="G37" s="127"/>
      <c r="H37" s="126"/>
      <c r="I37" s="127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102"/>
    </row>
    <row r="38" spans="1:44" s="108" customFormat="1" x14ac:dyDescent="0.3">
      <c r="B38" s="126"/>
      <c r="C38" s="127"/>
      <c r="D38" s="126"/>
      <c r="E38" s="127"/>
      <c r="F38" s="126"/>
      <c r="G38" s="127"/>
      <c r="H38" s="126"/>
      <c r="I38" s="127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102"/>
    </row>
    <row r="39" spans="1:44" s="108" customFormat="1" x14ac:dyDescent="0.3">
      <c r="B39" s="126"/>
      <c r="C39" s="127"/>
      <c r="D39" s="126"/>
      <c r="E39" s="127"/>
      <c r="F39" s="126"/>
      <c r="G39" s="127"/>
      <c r="H39" s="126"/>
      <c r="I39" s="127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/>
    </row>
    <row r="40" spans="1:44" s="108" customFormat="1" x14ac:dyDescent="0.3">
      <c r="B40" s="126"/>
      <c r="C40" s="127"/>
      <c r="D40" s="126"/>
      <c r="E40" s="127"/>
      <c r="F40" s="126"/>
      <c r="G40" s="127"/>
      <c r="H40" s="126"/>
      <c r="I40" s="127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</row>
    <row r="41" spans="1:44" s="108" customFormat="1" x14ac:dyDescent="0.3">
      <c r="B41" s="126"/>
      <c r="C41" s="127"/>
      <c r="D41" s="126"/>
      <c r="E41" s="127"/>
      <c r="F41" s="126"/>
      <c r="G41" s="127"/>
      <c r="H41" s="126"/>
      <c r="I41" s="127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02"/>
    </row>
    <row r="42" spans="1:44" s="108" customFormat="1" x14ac:dyDescent="0.3">
      <c r="B42" s="126"/>
      <c r="C42" s="127"/>
      <c r="D42" s="126"/>
      <c r="E42" s="127"/>
      <c r="F42" s="126"/>
      <c r="G42" s="127"/>
      <c r="H42" s="126"/>
      <c r="I42" s="127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J42" s="102"/>
    </row>
    <row r="43" spans="1:44" s="108" customFormat="1" x14ac:dyDescent="0.3">
      <c r="B43" s="126"/>
      <c r="C43" s="127"/>
      <c r="D43" s="126"/>
      <c r="E43" s="127"/>
      <c r="F43" s="126"/>
      <c r="G43" s="127"/>
      <c r="H43" s="126"/>
      <c r="I43" s="127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/>
    </row>
    <row r="44" spans="1:44" s="108" customFormat="1" x14ac:dyDescent="0.3">
      <c r="B44" s="126"/>
      <c r="C44" s="127"/>
      <c r="D44" s="126"/>
      <c r="E44" s="127"/>
      <c r="F44" s="126"/>
      <c r="G44" s="127"/>
      <c r="H44" s="126"/>
      <c r="I44" s="127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102"/>
    </row>
    <row r="45" spans="1:44" s="108" customFormat="1" x14ac:dyDescent="0.3">
      <c r="B45" s="126"/>
      <c r="C45" s="127"/>
      <c r="D45" s="126"/>
      <c r="E45" s="127"/>
      <c r="F45" s="126"/>
      <c r="G45" s="127"/>
      <c r="H45" s="126"/>
      <c r="I45" s="127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  <c r="AJ45" s="102"/>
    </row>
    <row r="46" spans="1:44" s="108" customFormat="1" x14ac:dyDescent="0.3">
      <c r="B46" s="126"/>
      <c r="C46" s="127"/>
      <c r="D46" s="126"/>
      <c r="E46" s="127"/>
      <c r="F46" s="126"/>
      <c r="G46" s="127"/>
      <c r="H46" s="126"/>
      <c r="I46" s="127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102"/>
    </row>
    <row r="47" spans="1:44" s="108" customFormat="1" x14ac:dyDescent="0.3">
      <c r="B47" s="126"/>
      <c r="C47" s="127"/>
      <c r="D47" s="126"/>
      <c r="E47" s="127"/>
      <c r="F47" s="126"/>
      <c r="G47" s="127"/>
      <c r="H47" s="126"/>
      <c r="I47" s="127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  <c r="AJ47" s="102"/>
    </row>
    <row r="48" spans="1:44" s="108" customFormat="1" x14ac:dyDescent="0.3">
      <c r="B48" s="126"/>
      <c r="C48" s="127"/>
      <c r="D48" s="126"/>
      <c r="E48" s="127"/>
      <c r="F48" s="126"/>
      <c r="G48" s="127"/>
      <c r="H48" s="126"/>
      <c r="I48" s="127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  <c r="AI48" s="102"/>
      <c r="AJ48" s="102"/>
    </row>
    <row r="49" spans="2:36" s="108" customFormat="1" x14ac:dyDescent="0.3">
      <c r="B49" s="126"/>
      <c r="C49" s="127"/>
      <c r="D49" s="126"/>
      <c r="E49" s="127"/>
      <c r="F49" s="126"/>
      <c r="G49" s="127"/>
      <c r="H49" s="126"/>
      <c r="I49" s="127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</row>
    <row r="50" spans="2:36" s="108" customFormat="1" x14ac:dyDescent="0.3">
      <c r="B50" s="126"/>
      <c r="C50" s="127"/>
      <c r="D50" s="126"/>
      <c r="E50" s="127"/>
      <c r="F50" s="126"/>
      <c r="G50" s="127"/>
      <c r="H50" s="126"/>
      <c r="I50" s="127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2"/>
    </row>
    <row r="51" spans="2:36" s="108" customFormat="1" x14ac:dyDescent="0.3">
      <c r="B51" s="126"/>
      <c r="C51" s="127"/>
      <c r="D51" s="126"/>
      <c r="E51" s="127"/>
      <c r="F51" s="126"/>
      <c r="G51" s="127"/>
      <c r="H51" s="126"/>
      <c r="I51" s="127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02"/>
    </row>
    <row r="52" spans="2:36" s="108" customFormat="1" x14ac:dyDescent="0.3">
      <c r="B52" s="126"/>
      <c r="C52" s="127"/>
      <c r="D52" s="126"/>
      <c r="E52" s="127"/>
      <c r="F52" s="126"/>
      <c r="G52" s="127"/>
      <c r="H52" s="126"/>
      <c r="I52" s="127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2"/>
      <c r="AC52" s="102"/>
      <c r="AD52" s="102"/>
      <c r="AE52" s="102"/>
      <c r="AF52" s="102"/>
      <c r="AG52" s="102"/>
      <c r="AH52" s="102"/>
      <c r="AI52" s="102"/>
      <c r="AJ52" s="102"/>
    </row>
    <row r="53" spans="2:36" s="108" customFormat="1" x14ac:dyDescent="0.3">
      <c r="B53" s="126"/>
      <c r="C53" s="127"/>
      <c r="D53" s="126"/>
      <c r="E53" s="127"/>
      <c r="F53" s="126"/>
      <c r="G53" s="127"/>
      <c r="H53" s="126"/>
      <c r="I53" s="127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102"/>
      <c r="AC53" s="102"/>
      <c r="AD53" s="102"/>
      <c r="AE53" s="102"/>
      <c r="AF53" s="102"/>
      <c r="AG53" s="102"/>
      <c r="AH53" s="102"/>
      <c r="AI53" s="102"/>
      <c r="AJ53" s="102"/>
    </row>
    <row r="54" spans="2:36" s="108" customFormat="1" x14ac:dyDescent="0.3">
      <c r="B54" s="126"/>
      <c r="C54" s="127"/>
      <c r="D54" s="126"/>
      <c r="E54" s="127"/>
      <c r="F54" s="126"/>
      <c r="G54" s="127"/>
      <c r="H54" s="126"/>
      <c r="I54" s="127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2"/>
      <c r="AH54" s="102"/>
      <c r="AI54" s="102"/>
      <c r="AJ54" s="102"/>
    </row>
    <row r="55" spans="2:36" s="108" customFormat="1" x14ac:dyDescent="0.3">
      <c r="B55" s="126"/>
      <c r="C55" s="127"/>
      <c r="D55" s="126"/>
      <c r="E55" s="127"/>
      <c r="F55" s="126"/>
      <c r="G55" s="127"/>
      <c r="H55" s="126"/>
      <c r="I55" s="127"/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2"/>
      <c r="AB55" s="102"/>
      <c r="AC55" s="102"/>
      <c r="AD55" s="102"/>
      <c r="AE55" s="102"/>
      <c r="AF55" s="102"/>
      <c r="AG55" s="102"/>
      <c r="AH55" s="102"/>
      <c r="AI55" s="102"/>
      <c r="AJ55" s="102"/>
    </row>
    <row r="56" spans="2:36" s="108" customFormat="1" x14ac:dyDescent="0.3">
      <c r="B56" s="126"/>
      <c r="C56" s="127"/>
      <c r="D56" s="126"/>
      <c r="E56" s="127"/>
      <c r="F56" s="126"/>
      <c r="G56" s="127"/>
      <c r="H56" s="126"/>
      <c r="I56" s="127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2"/>
      <c r="AC56" s="102"/>
      <c r="AD56" s="102"/>
      <c r="AE56" s="102"/>
      <c r="AF56" s="102"/>
      <c r="AG56" s="102"/>
      <c r="AH56" s="102"/>
      <c r="AI56" s="102"/>
      <c r="AJ56" s="102"/>
    </row>
    <row r="57" spans="2:36" s="108" customFormat="1" x14ac:dyDescent="0.3">
      <c r="B57" s="126"/>
      <c r="C57" s="127"/>
      <c r="D57" s="126"/>
      <c r="E57" s="127"/>
      <c r="F57" s="126"/>
      <c r="G57" s="127"/>
      <c r="H57" s="126"/>
      <c r="I57" s="127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102"/>
      <c r="AC57" s="102"/>
      <c r="AD57" s="102"/>
      <c r="AE57" s="102"/>
      <c r="AF57" s="102"/>
      <c r="AG57" s="102"/>
      <c r="AH57" s="102"/>
      <c r="AI57" s="102"/>
      <c r="AJ57" s="102"/>
    </row>
    <row r="58" spans="2:36" s="108" customFormat="1" x14ac:dyDescent="0.3">
      <c r="B58" s="126"/>
      <c r="C58" s="127"/>
      <c r="D58" s="126"/>
      <c r="E58" s="127"/>
      <c r="F58" s="126"/>
      <c r="G58" s="127"/>
      <c r="H58" s="126"/>
      <c r="I58" s="127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  <c r="AC58" s="102"/>
      <c r="AD58" s="102"/>
      <c r="AE58" s="102"/>
      <c r="AF58" s="102"/>
      <c r="AG58" s="102"/>
      <c r="AH58" s="102"/>
      <c r="AI58" s="102"/>
      <c r="AJ58" s="102"/>
    </row>
    <row r="59" spans="2:36" s="108" customFormat="1" x14ac:dyDescent="0.3">
      <c r="B59" s="126"/>
      <c r="C59" s="127"/>
      <c r="D59" s="126"/>
      <c r="E59" s="127"/>
      <c r="F59" s="126"/>
      <c r="G59" s="127"/>
      <c r="H59" s="126"/>
      <c r="I59" s="127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102"/>
      <c r="AC59" s="102"/>
      <c r="AD59" s="102"/>
      <c r="AE59" s="102"/>
      <c r="AF59" s="102"/>
      <c r="AG59" s="102"/>
      <c r="AH59" s="102"/>
      <c r="AI59" s="102"/>
      <c r="AJ59" s="102"/>
    </row>
    <row r="60" spans="2:36" s="108" customFormat="1" x14ac:dyDescent="0.3">
      <c r="B60" s="126"/>
      <c r="C60" s="127"/>
      <c r="D60" s="126"/>
      <c r="E60" s="127"/>
      <c r="F60" s="126"/>
      <c r="G60" s="127"/>
      <c r="H60" s="126"/>
      <c r="I60" s="127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  <c r="AC60" s="102"/>
      <c r="AD60" s="102"/>
      <c r="AE60" s="102"/>
      <c r="AF60" s="102"/>
      <c r="AG60" s="102"/>
      <c r="AH60" s="102"/>
      <c r="AI60" s="102"/>
      <c r="AJ60" s="102"/>
    </row>
    <row r="61" spans="2:36" s="108" customFormat="1" x14ac:dyDescent="0.3">
      <c r="B61" s="126"/>
      <c r="C61" s="127"/>
      <c r="D61" s="126"/>
      <c r="E61" s="127"/>
      <c r="F61" s="126"/>
      <c r="G61" s="127"/>
      <c r="H61" s="126"/>
      <c r="I61" s="127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2"/>
      <c r="AB61" s="102"/>
      <c r="AC61" s="102"/>
      <c r="AD61" s="102"/>
      <c r="AE61" s="102"/>
      <c r="AF61" s="102"/>
      <c r="AG61" s="102"/>
      <c r="AH61" s="102"/>
      <c r="AI61" s="102"/>
      <c r="AJ61" s="102"/>
    </row>
    <row r="62" spans="2:36" s="108" customFormat="1" x14ac:dyDescent="0.3">
      <c r="B62" s="126"/>
      <c r="C62" s="127"/>
      <c r="D62" s="126"/>
      <c r="E62" s="127"/>
      <c r="F62" s="126"/>
      <c r="G62" s="127"/>
      <c r="H62" s="126"/>
      <c r="I62" s="127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2"/>
      <c r="AB62" s="102"/>
      <c r="AC62" s="102"/>
      <c r="AD62" s="102"/>
      <c r="AE62" s="102"/>
      <c r="AF62" s="102"/>
      <c r="AG62" s="102"/>
      <c r="AH62" s="102"/>
      <c r="AI62" s="102"/>
      <c r="AJ62" s="102"/>
    </row>
    <row r="63" spans="2:36" s="108" customFormat="1" x14ac:dyDescent="0.3">
      <c r="B63" s="126"/>
      <c r="C63" s="127"/>
      <c r="D63" s="126"/>
      <c r="E63" s="127"/>
      <c r="F63" s="126"/>
      <c r="G63" s="127"/>
      <c r="H63" s="126"/>
      <c r="I63" s="127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2"/>
      <c r="AB63" s="102"/>
      <c r="AC63" s="102"/>
      <c r="AD63" s="102"/>
      <c r="AE63" s="102"/>
      <c r="AF63" s="102"/>
      <c r="AG63" s="102"/>
      <c r="AH63" s="102"/>
      <c r="AI63" s="102"/>
      <c r="AJ63" s="102"/>
    </row>
    <row r="64" spans="2:36" s="108" customFormat="1" x14ac:dyDescent="0.3">
      <c r="B64" s="126"/>
      <c r="C64" s="127"/>
      <c r="D64" s="126"/>
      <c r="E64" s="127"/>
      <c r="F64" s="126"/>
      <c r="G64" s="127"/>
      <c r="H64" s="126"/>
      <c r="I64" s="127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2"/>
      <c r="Z64" s="102"/>
      <c r="AA64" s="102"/>
      <c r="AB64" s="102"/>
      <c r="AC64" s="102"/>
      <c r="AD64" s="102"/>
      <c r="AE64" s="102"/>
      <c r="AF64" s="102"/>
      <c r="AG64" s="102"/>
      <c r="AH64" s="102"/>
      <c r="AI64" s="102"/>
      <c r="AJ64" s="102"/>
    </row>
    <row r="65" spans="2:50" s="108" customFormat="1" x14ac:dyDescent="0.3">
      <c r="B65" s="126"/>
      <c r="C65" s="127"/>
      <c r="D65" s="126"/>
      <c r="E65" s="127"/>
      <c r="F65" s="126"/>
      <c r="G65" s="127"/>
      <c r="H65" s="126"/>
      <c r="I65" s="127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102"/>
      <c r="AA65" s="102"/>
      <c r="AB65" s="102"/>
      <c r="AC65" s="102"/>
      <c r="AD65" s="102"/>
      <c r="AE65" s="102"/>
      <c r="AF65" s="102"/>
      <c r="AG65" s="102"/>
      <c r="AH65" s="102"/>
      <c r="AI65" s="102"/>
      <c r="AJ65" s="102"/>
    </row>
    <row r="66" spans="2:50" s="108" customFormat="1" x14ac:dyDescent="0.3">
      <c r="B66" s="126"/>
      <c r="C66" s="127"/>
      <c r="D66" s="126"/>
      <c r="E66" s="127"/>
      <c r="F66" s="126"/>
      <c r="G66" s="127"/>
      <c r="H66" s="126"/>
      <c r="I66" s="127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2"/>
      <c r="AA66" s="102"/>
      <c r="AB66" s="102"/>
      <c r="AC66" s="102"/>
      <c r="AD66" s="102"/>
      <c r="AE66" s="102"/>
      <c r="AF66" s="102"/>
      <c r="AG66" s="102"/>
      <c r="AH66" s="102"/>
      <c r="AI66" s="102"/>
      <c r="AJ66" s="102"/>
    </row>
    <row r="67" spans="2:50" s="108" customFormat="1" x14ac:dyDescent="0.3">
      <c r="B67" s="126"/>
      <c r="C67" s="127"/>
      <c r="D67" s="126"/>
      <c r="E67" s="127"/>
      <c r="F67" s="126"/>
      <c r="G67" s="127"/>
      <c r="H67" s="126"/>
      <c r="I67" s="127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102"/>
      <c r="AA67" s="102"/>
      <c r="AB67" s="102"/>
      <c r="AC67" s="102"/>
      <c r="AD67" s="102"/>
      <c r="AE67" s="102"/>
      <c r="AF67" s="102"/>
      <c r="AG67" s="102"/>
      <c r="AH67" s="102"/>
      <c r="AI67" s="102"/>
      <c r="AJ67" s="102"/>
    </row>
    <row r="68" spans="2:50" s="108" customFormat="1" x14ac:dyDescent="0.3">
      <c r="B68" s="126"/>
      <c r="C68" s="127"/>
      <c r="D68" s="126"/>
      <c r="E68" s="127"/>
      <c r="F68" s="126"/>
      <c r="G68" s="127"/>
      <c r="H68" s="126"/>
      <c r="I68" s="127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  <c r="AD68" s="102"/>
      <c r="AE68" s="102"/>
      <c r="AF68" s="102"/>
      <c r="AG68" s="102"/>
      <c r="AH68" s="102"/>
      <c r="AI68" s="102"/>
      <c r="AJ68" s="102"/>
    </row>
    <row r="69" spans="2:50" s="108" customFormat="1" x14ac:dyDescent="0.3">
      <c r="B69" s="126"/>
      <c r="C69" s="127"/>
      <c r="D69" s="126"/>
      <c r="E69" s="127"/>
      <c r="F69" s="126"/>
      <c r="G69" s="127"/>
      <c r="H69" s="126"/>
      <c r="I69" s="127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102"/>
      <c r="AA69" s="102"/>
      <c r="AB69" s="102"/>
      <c r="AC69" s="102"/>
      <c r="AD69" s="102"/>
      <c r="AE69" s="102"/>
      <c r="AF69" s="102"/>
      <c r="AG69" s="102"/>
      <c r="AH69" s="102"/>
      <c r="AI69" s="102"/>
      <c r="AJ69" s="102"/>
    </row>
    <row r="70" spans="2:50" s="108" customFormat="1" x14ac:dyDescent="0.3">
      <c r="B70" s="126"/>
      <c r="C70" s="127"/>
      <c r="D70" s="126"/>
      <c r="E70" s="127"/>
      <c r="F70" s="126"/>
      <c r="G70" s="127"/>
      <c r="H70" s="126"/>
      <c r="I70" s="127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102"/>
      <c r="AA70" s="102"/>
      <c r="AB70" s="102"/>
      <c r="AC70" s="102"/>
      <c r="AD70" s="102"/>
      <c r="AE70" s="102"/>
      <c r="AF70" s="102"/>
      <c r="AG70" s="102"/>
      <c r="AH70" s="102"/>
      <c r="AI70" s="102"/>
      <c r="AJ70" s="102"/>
    </row>
    <row r="71" spans="2:50" s="103" customFormat="1" x14ac:dyDescent="0.3">
      <c r="B71" s="128"/>
      <c r="C71" s="129"/>
      <c r="D71" s="128"/>
      <c r="E71" s="129"/>
      <c r="F71" s="128"/>
      <c r="G71" s="129"/>
      <c r="H71" s="128"/>
      <c r="I71" s="129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102"/>
      <c r="AA71" s="102"/>
      <c r="AB71" s="102"/>
      <c r="AC71" s="102"/>
      <c r="AD71" s="102"/>
      <c r="AE71" s="102"/>
      <c r="AF71" s="102"/>
      <c r="AG71" s="102"/>
      <c r="AH71" s="102"/>
      <c r="AI71" s="102"/>
      <c r="AJ71" s="102"/>
      <c r="AK71" s="108"/>
      <c r="AL71" s="108"/>
      <c r="AM71" s="108"/>
      <c r="AN71" s="108"/>
      <c r="AO71" s="108"/>
      <c r="AP71" s="108"/>
      <c r="AQ71" s="108"/>
      <c r="AR71" s="108"/>
      <c r="AS71" s="108"/>
      <c r="AT71" s="108"/>
      <c r="AU71" s="108"/>
      <c r="AV71" s="108"/>
      <c r="AW71" s="108"/>
      <c r="AX71" s="108"/>
    </row>
    <row r="72" spans="2:50" s="103" customFormat="1" x14ac:dyDescent="0.3">
      <c r="B72" s="128"/>
      <c r="C72" s="129"/>
      <c r="D72" s="128"/>
      <c r="E72" s="129"/>
      <c r="F72" s="128"/>
      <c r="G72" s="129"/>
      <c r="H72" s="128"/>
      <c r="I72" s="129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2"/>
      <c r="Z72" s="102"/>
      <c r="AA72" s="102"/>
      <c r="AB72" s="102"/>
      <c r="AC72" s="102"/>
      <c r="AD72" s="102"/>
      <c r="AE72" s="102"/>
      <c r="AF72" s="102"/>
      <c r="AG72" s="102"/>
      <c r="AH72" s="102"/>
      <c r="AI72" s="102"/>
      <c r="AJ72" s="102"/>
      <c r="AK72" s="108"/>
      <c r="AL72" s="108"/>
      <c r="AM72" s="108"/>
      <c r="AN72" s="108"/>
      <c r="AO72" s="108"/>
      <c r="AP72" s="108"/>
      <c r="AQ72" s="108"/>
      <c r="AR72" s="108"/>
      <c r="AS72" s="108"/>
      <c r="AT72" s="108"/>
      <c r="AU72" s="108"/>
      <c r="AV72" s="108"/>
      <c r="AW72" s="108"/>
      <c r="AX72" s="108"/>
    </row>
    <row r="73" spans="2:50" s="103" customFormat="1" x14ac:dyDescent="0.3">
      <c r="B73" s="128"/>
      <c r="C73" s="129"/>
      <c r="D73" s="128"/>
      <c r="E73" s="129"/>
      <c r="F73" s="128"/>
      <c r="G73" s="129"/>
      <c r="H73" s="128"/>
      <c r="I73" s="129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2"/>
      <c r="Z73" s="102"/>
      <c r="AA73" s="102"/>
      <c r="AB73" s="102"/>
      <c r="AC73" s="102"/>
      <c r="AD73" s="102"/>
      <c r="AE73" s="102"/>
      <c r="AF73" s="102"/>
      <c r="AG73" s="102"/>
      <c r="AH73" s="102"/>
      <c r="AI73" s="102"/>
      <c r="AJ73" s="102"/>
      <c r="AK73" s="108"/>
      <c r="AL73" s="108"/>
      <c r="AM73" s="108"/>
      <c r="AN73" s="108"/>
      <c r="AO73" s="108"/>
      <c r="AP73" s="108"/>
      <c r="AQ73" s="108"/>
      <c r="AR73" s="108"/>
      <c r="AS73" s="108"/>
      <c r="AT73" s="108"/>
      <c r="AU73" s="108"/>
      <c r="AV73" s="108"/>
      <c r="AW73" s="108"/>
      <c r="AX73" s="108"/>
    </row>
    <row r="74" spans="2:50" s="103" customFormat="1" x14ac:dyDescent="0.3">
      <c r="B74" s="128"/>
      <c r="C74" s="129"/>
      <c r="D74" s="128"/>
      <c r="E74" s="129"/>
      <c r="F74" s="128"/>
      <c r="G74" s="129"/>
      <c r="H74" s="128"/>
      <c r="I74" s="129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  <c r="AA74" s="102"/>
      <c r="AB74" s="102"/>
      <c r="AC74" s="102"/>
      <c r="AD74" s="102"/>
      <c r="AE74" s="102"/>
      <c r="AF74" s="102"/>
      <c r="AG74" s="102"/>
      <c r="AH74" s="102"/>
      <c r="AI74" s="102"/>
      <c r="AJ74" s="102"/>
      <c r="AK74" s="108"/>
      <c r="AL74" s="108"/>
      <c r="AM74" s="108"/>
      <c r="AN74" s="108"/>
      <c r="AO74" s="108"/>
      <c r="AP74" s="108"/>
      <c r="AQ74" s="108"/>
      <c r="AR74" s="108"/>
      <c r="AS74" s="108"/>
      <c r="AT74" s="108"/>
      <c r="AU74" s="108"/>
      <c r="AV74" s="108"/>
      <c r="AW74" s="108"/>
      <c r="AX74" s="108"/>
    </row>
    <row r="75" spans="2:50" s="103" customFormat="1" x14ac:dyDescent="0.3">
      <c r="B75" s="128"/>
      <c r="C75" s="129"/>
      <c r="D75" s="128"/>
      <c r="E75" s="129"/>
      <c r="F75" s="128"/>
      <c r="G75" s="129"/>
      <c r="H75" s="128"/>
      <c r="I75" s="129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2"/>
      <c r="Z75" s="102"/>
      <c r="AA75" s="102"/>
      <c r="AB75" s="102"/>
      <c r="AC75" s="102"/>
      <c r="AD75" s="102"/>
      <c r="AE75" s="102"/>
      <c r="AF75" s="102"/>
      <c r="AG75" s="102"/>
      <c r="AH75" s="102"/>
      <c r="AI75" s="102"/>
      <c r="AJ75" s="102"/>
      <c r="AK75" s="108"/>
      <c r="AL75" s="108"/>
      <c r="AM75" s="108"/>
      <c r="AN75" s="108"/>
      <c r="AO75" s="108"/>
      <c r="AP75" s="108"/>
      <c r="AQ75" s="108"/>
      <c r="AR75" s="108"/>
      <c r="AS75" s="108"/>
      <c r="AT75" s="108"/>
      <c r="AU75" s="108"/>
      <c r="AV75" s="108"/>
      <c r="AW75" s="108"/>
      <c r="AX75" s="108"/>
    </row>
    <row r="76" spans="2:50" s="103" customFormat="1" x14ac:dyDescent="0.3">
      <c r="B76" s="128"/>
      <c r="C76" s="129"/>
      <c r="D76" s="128"/>
      <c r="E76" s="129"/>
      <c r="F76" s="128"/>
      <c r="G76" s="129"/>
      <c r="H76" s="128"/>
      <c r="I76" s="129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2"/>
      <c r="Z76" s="102"/>
      <c r="AA76" s="102"/>
      <c r="AB76" s="102"/>
      <c r="AC76" s="102"/>
      <c r="AD76" s="102"/>
      <c r="AE76" s="102"/>
      <c r="AF76" s="102"/>
      <c r="AG76" s="102"/>
      <c r="AH76" s="102"/>
      <c r="AI76" s="102"/>
      <c r="AJ76" s="102"/>
      <c r="AK76" s="108"/>
      <c r="AL76" s="108"/>
      <c r="AM76" s="108"/>
      <c r="AN76" s="108"/>
      <c r="AO76" s="108"/>
      <c r="AP76" s="108"/>
      <c r="AQ76" s="108"/>
      <c r="AR76" s="108"/>
      <c r="AS76" s="108"/>
      <c r="AT76" s="108"/>
      <c r="AU76" s="108"/>
      <c r="AV76" s="108"/>
      <c r="AW76" s="108"/>
      <c r="AX76" s="108"/>
    </row>
    <row r="77" spans="2:50" s="103" customFormat="1" x14ac:dyDescent="0.3">
      <c r="B77" s="128"/>
      <c r="C77" s="129"/>
      <c r="D77" s="128"/>
      <c r="E77" s="129"/>
      <c r="F77" s="128"/>
      <c r="G77" s="129"/>
      <c r="H77" s="128"/>
      <c r="I77" s="129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2"/>
      <c r="Z77" s="102"/>
      <c r="AA77" s="102"/>
      <c r="AB77" s="102"/>
      <c r="AC77" s="102"/>
      <c r="AD77" s="102"/>
      <c r="AE77" s="102"/>
      <c r="AF77" s="102"/>
      <c r="AG77" s="102"/>
      <c r="AH77" s="102"/>
      <c r="AI77" s="102"/>
      <c r="AJ77" s="102"/>
      <c r="AK77" s="108"/>
      <c r="AL77" s="108"/>
      <c r="AM77" s="108"/>
      <c r="AN77" s="108"/>
      <c r="AO77" s="108"/>
      <c r="AP77" s="108"/>
      <c r="AQ77" s="108"/>
      <c r="AR77" s="108"/>
      <c r="AS77" s="108"/>
      <c r="AT77" s="108"/>
      <c r="AU77" s="108"/>
      <c r="AV77" s="108"/>
      <c r="AW77" s="108"/>
      <c r="AX77" s="108"/>
    </row>
    <row r="78" spans="2:50" s="103" customFormat="1" x14ac:dyDescent="0.3">
      <c r="B78" s="128"/>
      <c r="C78" s="129"/>
      <c r="D78" s="128"/>
      <c r="E78" s="129"/>
      <c r="F78" s="128"/>
      <c r="G78" s="129"/>
      <c r="H78" s="128"/>
      <c r="I78" s="129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2"/>
      <c r="Z78" s="102"/>
      <c r="AA78" s="102"/>
      <c r="AB78" s="102"/>
      <c r="AC78" s="102"/>
      <c r="AD78" s="102"/>
      <c r="AE78" s="102"/>
      <c r="AF78" s="102"/>
      <c r="AG78" s="102"/>
      <c r="AH78" s="102"/>
      <c r="AI78" s="102"/>
      <c r="AJ78" s="102"/>
      <c r="AK78" s="108"/>
      <c r="AL78" s="108"/>
      <c r="AM78" s="108"/>
      <c r="AN78" s="108"/>
      <c r="AO78" s="108"/>
      <c r="AP78" s="108"/>
      <c r="AQ78" s="108"/>
      <c r="AR78" s="108"/>
      <c r="AS78" s="108"/>
      <c r="AT78" s="108"/>
      <c r="AU78" s="108"/>
      <c r="AV78" s="108"/>
      <c r="AW78" s="108"/>
      <c r="AX78" s="108"/>
    </row>
    <row r="79" spans="2:50" s="103" customFormat="1" x14ac:dyDescent="0.3">
      <c r="B79" s="128"/>
      <c r="C79" s="129"/>
      <c r="D79" s="128"/>
      <c r="E79" s="129"/>
      <c r="F79" s="128"/>
      <c r="G79" s="129"/>
      <c r="H79" s="128"/>
      <c r="I79" s="129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2"/>
      <c r="Z79" s="102"/>
      <c r="AA79" s="102"/>
      <c r="AB79" s="102"/>
      <c r="AC79" s="102"/>
      <c r="AD79" s="102"/>
      <c r="AE79" s="102"/>
      <c r="AF79" s="102"/>
      <c r="AG79" s="102"/>
      <c r="AH79" s="102"/>
      <c r="AI79" s="102"/>
      <c r="AJ79" s="102"/>
      <c r="AK79" s="108"/>
      <c r="AL79" s="108"/>
      <c r="AM79" s="108"/>
      <c r="AN79" s="108"/>
      <c r="AO79" s="108"/>
      <c r="AP79" s="108"/>
      <c r="AQ79" s="108"/>
      <c r="AR79" s="108"/>
      <c r="AS79" s="108"/>
      <c r="AT79" s="108"/>
      <c r="AU79" s="108"/>
      <c r="AV79" s="108"/>
      <c r="AW79" s="108"/>
      <c r="AX79" s="108"/>
    </row>
    <row r="80" spans="2:50" s="103" customFormat="1" x14ac:dyDescent="0.3">
      <c r="B80" s="128"/>
      <c r="C80" s="129"/>
      <c r="D80" s="128"/>
      <c r="E80" s="129"/>
      <c r="F80" s="128"/>
      <c r="G80" s="129"/>
      <c r="H80" s="128"/>
      <c r="I80" s="129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2"/>
      <c r="Z80" s="102"/>
      <c r="AA80" s="102"/>
      <c r="AB80" s="102"/>
      <c r="AC80" s="102"/>
      <c r="AD80" s="102"/>
      <c r="AE80" s="102"/>
      <c r="AF80" s="102"/>
      <c r="AG80" s="102"/>
      <c r="AH80" s="102"/>
      <c r="AI80" s="102"/>
      <c r="AJ80" s="102"/>
      <c r="AK80" s="108"/>
      <c r="AL80" s="108"/>
      <c r="AM80" s="108"/>
      <c r="AN80" s="108"/>
      <c r="AO80" s="108"/>
      <c r="AP80" s="108"/>
      <c r="AQ80" s="108"/>
      <c r="AR80" s="108"/>
      <c r="AS80" s="108"/>
      <c r="AT80" s="108"/>
      <c r="AU80" s="108"/>
      <c r="AV80" s="108"/>
      <c r="AW80" s="108"/>
      <c r="AX80" s="108"/>
    </row>
    <row r="81" spans="2:50" s="103" customFormat="1" x14ac:dyDescent="0.3">
      <c r="B81" s="128"/>
      <c r="C81" s="129"/>
      <c r="D81" s="128"/>
      <c r="E81" s="129"/>
      <c r="F81" s="128"/>
      <c r="G81" s="129"/>
      <c r="H81" s="128"/>
      <c r="I81" s="129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2"/>
      <c r="Z81" s="102"/>
      <c r="AA81" s="102"/>
      <c r="AB81" s="102"/>
      <c r="AC81" s="102"/>
      <c r="AD81" s="102"/>
      <c r="AE81" s="102"/>
      <c r="AF81" s="102"/>
      <c r="AG81" s="102"/>
      <c r="AH81" s="102"/>
      <c r="AI81" s="102"/>
      <c r="AJ81" s="102"/>
      <c r="AK81" s="108"/>
      <c r="AL81" s="108"/>
      <c r="AM81" s="108"/>
      <c r="AN81" s="108"/>
      <c r="AO81" s="108"/>
      <c r="AP81" s="108"/>
      <c r="AQ81" s="108"/>
      <c r="AR81" s="108"/>
      <c r="AS81" s="108"/>
      <c r="AT81" s="108"/>
      <c r="AU81" s="108"/>
      <c r="AV81" s="108"/>
      <c r="AW81" s="108"/>
      <c r="AX81" s="108"/>
    </row>
    <row r="82" spans="2:50" s="103" customFormat="1" x14ac:dyDescent="0.3">
      <c r="B82" s="128"/>
      <c r="C82" s="129"/>
      <c r="D82" s="128"/>
      <c r="E82" s="129"/>
      <c r="F82" s="128"/>
      <c r="G82" s="129"/>
      <c r="H82" s="128"/>
      <c r="I82" s="129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2"/>
      <c r="Z82" s="102"/>
      <c r="AA82" s="102"/>
      <c r="AB82" s="102"/>
      <c r="AC82" s="102"/>
      <c r="AD82" s="102"/>
      <c r="AE82" s="102"/>
      <c r="AF82" s="102"/>
      <c r="AG82" s="102"/>
      <c r="AH82" s="102"/>
      <c r="AI82" s="102"/>
      <c r="AJ82" s="102"/>
      <c r="AK82" s="108"/>
      <c r="AL82" s="108"/>
      <c r="AM82" s="108"/>
      <c r="AN82" s="108"/>
      <c r="AO82" s="108"/>
      <c r="AP82" s="108"/>
      <c r="AQ82" s="108"/>
      <c r="AR82" s="108"/>
      <c r="AS82" s="108"/>
      <c r="AT82" s="108"/>
      <c r="AU82" s="108"/>
      <c r="AV82" s="108"/>
      <c r="AW82" s="108"/>
      <c r="AX82" s="108"/>
    </row>
    <row r="83" spans="2:50" s="103" customFormat="1" x14ac:dyDescent="0.3">
      <c r="B83" s="128"/>
      <c r="C83" s="129"/>
      <c r="D83" s="128"/>
      <c r="E83" s="129"/>
      <c r="F83" s="128"/>
      <c r="G83" s="129"/>
      <c r="H83" s="128"/>
      <c r="I83" s="129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2"/>
      <c r="Z83" s="102"/>
      <c r="AA83" s="102"/>
      <c r="AB83" s="102"/>
      <c r="AC83" s="102"/>
      <c r="AD83" s="102"/>
      <c r="AE83" s="102"/>
      <c r="AF83" s="102"/>
      <c r="AG83" s="102"/>
      <c r="AH83" s="102"/>
      <c r="AI83" s="102"/>
      <c r="AJ83" s="102"/>
      <c r="AK83" s="108"/>
      <c r="AL83" s="108"/>
      <c r="AM83" s="108"/>
      <c r="AN83" s="108"/>
      <c r="AO83" s="108"/>
      <c r="AP83" s="108"/>
      <c r="AQ83" s="108"/>
      <c r="AR83" s="108"/>
      <c r="AS83" s="108"/>
      <c r="AT83" s="108"/>
      <c r="AU83" s="108"/>
      <c r="AV83" s="108"/>
      <c r="AW83" s="108"/>
      <c r="AX83" s="108"/>
    </row>
    <row r="84" spans="2:50" s="103" customFormat="1" x14ac:dyDescent="0.3">
      <c r="B84" s="128"/>
      <c r="C84" s="129"/>
      <c r="D84" s="128"/>
      <c r="E84" s="129"/>
      <c r="F84" s="128"/>
      <c r="G84" s="129"/>
      <c r="H84" s="128"/>
      <c r="I84" s="129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2"/>
      <c r="Z84" s="102"/>
      <c r="AA84" s="102"/>
      <c r="AB84" s="102"/>
      <c r="AC84" s="102"/>
      <c r="AD84" s="102"/>
      <c r="AE84" s="102"/>
      <c r="AF84" s="102"/>
      <c r="AG84" s="102"/>
      <c r="AH84" s="102"/>
      <c r="AI84" s="102"/>
      <c r="AJ84" s="102"/>
      <c r="AK84" s="108"/>
      <c r="AL84" s="108"/>
      <c r="AM84" s="108"/>
      <c r="AN84" s="108"/>
      <c r="AO84" s="108"/>
      <c r="AP84" s="108"/>
      <c r="AQ84" s="108"/>
      <c r="AR84" s="108"/>
      <c r="AS84" s="108"/>
      <c r="AT84" s="108"/>
      <c r="AU84" s="108"/>
      <c r="AV84" s="108"/>
      <c r="AW84" s="108"/>
      <c r="AX84" s="108"/>
    </row>
    <row r="85" spans="2:50" s="103" customFormat="1" x14ac:dyDescent="0.3">
      <c r="B85" s="128"/>
      <c r="C85" s="129"/>
      <c r="D85" s="128"/>
      <c r="E85" s="129"/>
      <c r="F85" s="128"/>
      <c r="G85" s="129"/>
      <c r="H85" s="128"/>
      <c r="I85" s="129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2"/>
      <c r="Z85" s="102"/>
      <c r="AA85" s="102"/>
      <c r="AB85" s="102"/>
      <c r="AC85" s="102"/>
      <c r="AD85" s="102"/>
      <c r="AE85" s="102"/>
      <c r="AF85" s="102"/>
      <c r="AG85" s="102"/>
      <c r="AH85" s="102"/>
      <c r="AI85" s="102"/>
      <c r="AJ85" s="102"/>
      <c r="AK85" s="108"/>
      <c r="AL85" s="108"/>
      <c r="AM85" s="108"/>
      <c r="AN85" s="108"/>
      <c r="AO85" s="108"/>
      <c r="AP85" s="108"/>
      <c r="AQ85" s="108"/>
      <c r="AR85" s="108"/>
      <c r="AS85" s="108"/>
      <c r="AT85" s="108"/>
      <c r="AU85" s="108"/>
      <c r="AV85" s="108"/>
      <c r="AW85" s="108"/>
      <c r="AX85" s="108"/>
    </row>
    <row r="86" spans="2:50" s="103" customFormat="1" x14ac:dyDescent="0.3">
      <c r="B86" s="128"/>
      <c r="C86" s="129"/>
      <c r="D86" s="128"/>
      <c r="E86" s="129"/>
      <c r="F86" s="128"/>
      <c r="G86" s="129"/>
      <c r="H86" s="128"/>
      <c r="I86" s="129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2"/>
      <c r="Z86" s="102"/>
      <c r="AA86" s="102"/>
      <c r="AB86" s="102"/>
      <c r="AC86" s="102"/>
      <c r="AD86" s="102"/>
      <c r="AE86" s="102"/>
      <c r="AF86" s="102"/>
      <c r="AG86" s="102"/>
      <c r="AH86" s="102"/>
      <c r="AI86" s="102"/>
      <c r="AJ86" s="102"/>
      <c r="AK86" s="108"/>
      <c r="AL86" s="108"/>
      <c r="AM86" s="108"/>
      <c r="AN86" s="108"/>
      <c r="AO86" s="108"/>
      <c r="AP86" s="108"/>
      <c r="AQ86" s="108"/>
      <c r="AR86" s="108"/>
      <c r="AS86" s="108"/>
      <c r="AT86" s="108"/>
      <c r="AU86" s="108"/>
      <c r="AV86" s="108"/>
      <c r="AW86" s="108"/>
      <c r="AX86" s="108"/>
    </row>
    <row r="87" spans="2:50" s="103" customFormat="1" x14ac:dyDescent="0.3">
      <c r="B87" s="128"/>
      <c r="C87" s="129"/>
      <c r="D87" s="128"/>
      <c r="E87" s="129"/>
      <c r="F87" s="128"/>
      <c r="G87" s="129"/>
      <c r="H87" s="128"/>
      <c r="I87" s="129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2"/>
      <c r="Z87" s="102"/>
      <c r="AA87" s="102"/>
      <c r="AB87" s="102"/>
      <c r="AC87" s="102"/>
      <c r="AD87" s="102"/>
      <c r="AE87" s="102"/>
      <c r="AF87" s="102"/>
      <c r="AG87" s="102"/>
      <c r="AH87" s="102"/>
      <c r="AI87" s="102"/>
      <c r="AJ87" s="102"/>
      <c r="AK87" s="108"/>
      <c r="AL87" s="108"/>
      <c r="AM87" s="108"/>
      <c r="AN87" s="108"/>
      <c r="AO87" s="108"/>
      <c r="AP87" s="108"/>
      <c r="AQ87" s="108"/>
      <c r="AR87" s="108"/>
      <c r="AS87" s="108"/>
      <c r="AT87" s="108"/>
      <c r="AU87" s="108"/>
      <c r="AV87" s="108"/>
      <c r="AW87" s="108"/>
      <c r="AX87" s="108"/>
    </row>
    <row r="88" spans="2:50" s="103" customFormat="1" x14ac:dyDescent="0.3">
      <c r="B88" s="128"/>
      <c r="C88" s="129"/>
      <c r="D88" s="128"/>
      <c r="E88" s="129"/>
      <c r="F88" s="128"/>
      <c r="G88" s="129"/>
      <c r="H88" s="128"/>
      <c r="I88" s="129"/>
      <c r="J88" s="102"/>
      <c r="K88" s="102"/>
      <c r="L88" s="102"/>
      <c r="M88" s="102"/>
      <c r="N88" s="102"/>
      <c r="O88" s="102"/>
      <c r="P88" s="102"/>
      <c r="Q88" s="102"/>
      <c r="R88" s="102"/>
      <c r="S88" s="102"/>
      <c r="T88" s="102"/>
      <c r="U88" s="102"/>
      <c r="V88" s="102"/>
      <c r="W88" s="102"/>
      <c r="X88" s="102"/>
      <c r="Y88" s="102"/>
      <c r="Z88" s="102"/>
      <c r="AA88" s="102"/>
      <c r="AB88" s="102"/>
      <c r="AC88" s="102"/>
      <c r="AD88" s="102"/>
      <c r="AE88" s="102"/>
      <c r="AF88" s="102"/>
      <c r="AG88" s="102"/>
      <c r="AH88" s="102"/>
      <c r="AI88" s="102"/>
      <c r="AJ88" s="102"/>
      <c r="AK88" s="108"/>
      <c r="AL88" s="108"/>
      <c r="AM88" s="108"/>
      <c r="AN88" s="108"/>
      <c r="AO88" s="108"/>
      <c r="AP88" s="108"/>
      <c r="AQ88" s="108"/>
      <c r="AR88" s="108"/>
      <c r="AS88" s="108"/>
      <c r="AT88" s="108"/>
      <c r="AU88" s="108"/>
      <c r="AV88" s="108"/>
      <c r="AW88" s="108"/>
      <c r="AX88" s="108"/>
    </row>
    <row r="89" spans="2:50" s="103" customFormat="1" x14ac:dyDescent="0.3">
      <c r="B89" s="128"/>
      <c r="C89" s="129"/>
      <c r="D89" s="128"/>
      <c r="E89" s="129"/>
      <c r="F89" s="128"/>
      <c r="G89" s="129"/>
      <c r="H89" s="128"/>
      <c r="I89" s="129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2"/>
      <c r="Z89" s="102"/>
      <c r="AA89" s="102"/>
      <c r="AB89" s="102"/>
      <c r="AC89" s="102"/>
      <c r="AD89" s="102"/>
      <c r="AE89" s="102"/>
      <c r="AF89" s="102"/>
      <c r="AG89" s="102"/>
      <c r="AH89" s="102"/>
      <c r="AI89" s="102"/>
      <c r="AJ89" s="102"/>
      <c r="AK89" s="108"/>
      <c r="AL89" s="108"/>
      <c r="AM89" s="108"/>
      <c r="AN89" s="108"/>
      <c r="AO89" s="108"/>
      <c r="AP89" s="108"/>
      <c r="AQ89" s="108"/>
      <c r="AR89" s="108"/>
      <c r="AS89" s="108"/>
      <c r="AT89" s="108"/>
      <c r="AU89" s="108"/>
      <c r="AV89" s="108"/>
      <c r="AW89" s="108"/>
      <c r="AX89" s="108"/>
    </row>
    <row r="90" spans="2:50" s="103" customFormat="1" x14ac:dyDescent="0.3">
      <c r="B90" s="128"/>
      <c r="C90" s="129"/>
      <c r="D90" s="128"/>
      <c r="E90" s="129"/>
      <c r="F90" s="128"/>
      <c r="G90" s="129"/>
      <c r="H90" s="128"/>
      <c r="I90" s="129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2"/>
      <c r="Z90" s="102"/>
      <c r="AA90" s="102"/>
      <c r="AB90" s="102"/>
      <c r="AC90" s="102"/>
      <c r="AD90" s="102"/>
      <c r="AE90" s="102"/>
      <c r="AF90" s="102"/>
      <c r="AG90" s="102"/>
      <c r="AH90" s="102"/>
      <c r="AI90" s="102"/>
      <c r="AJ90" s="102"/>
      <c r="AK90" s="108"/>
      <c r="AL90" s="108"/>
      <c r="AM90" s="108"/>
      <c r="AN90" s="108"/>
      <c r="AO90" s="108"/>
      <c r="AP90" s="108"/>
      <c r="AQ90" s="108"/>
      <c r="AR90" s="108"/>
      <c r="AS90" s="108"/>
      <c r="AT90" s="108"/>
      <c r="AU90" s="108"/>
      <c r="AV90" s="108"/>
      <c r="AW90" s="108"/>
      <c r="AX90" s="108"/>
    </row>
    <row r="91" spans="2:50" s="103" customFormat="1" x14ac:dyDescent="0.3">
      <c r="B91" s="128"/>
      <c r="C91" s="129"/>
      <c r="D91" s="128"/>
      <c r="E91" s="129"/>
      <c r="F91" s="128"/>
      <c r="G91" s="129"/>
      <c r="H91" s="128"/>
      <c r="I91" s="129"/>
      <c r="J91" s="102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102"/>
      <c r="X91" s="102"/>
      <c r="Y91" s="102"/>
      <c r="Z91" s="102"/>
      <c r="AA91" s="102"/>
      <c r="AB91" s="102"/>
      <c r="AC91" s="102"/>
      <c r="AD91" s="102"/>
      <c r="AE91" s="102"/>
      <c r="AF91" s="102"/>
      <c r="AG91" s="102"/>
      <c r="AH91" s="102"/>
      <c r="AI91" s="102"/>
      <c r="AJ91" s="102"/>
      <c r="AK91" s="108"/>
      <c r="AL91" s="108"/>
      <c r="AM91" s="108"/>
      <c r="AN91" s="108"/>
      <c r="AO91" s="108"/>
      <c r="AP91" s="108"/>
      <c r="AQ91" s="108"/>
      <c r="AR91" s="108"/>
      <c r="AS91" s="108"/>
      <c r="AT91" s="108"/>
      <c r="AU91" s="108"/>
      <c r="AV91" s="108"/>
      <c r="AW91" s="108"/>
      <c r="AX91" s="108"/>
    </row>
    <row r="92" spans="2:50" s="103" customFormat="1" x14ac:dyDescent="0.3">
      <c r="B92" s="128"/>
      <c r="C92" s="129"/>
      <c r="D92" s="128"/>
      <c r="E92" s="129"/>
      <c r="F92" s="128"/>
      <c r="G92" s="129"/>
      <c r="H92" s="128"/>
      <c r="I92" s="129"/>
      <c r="J92" s="102"/>
      <c r="K92" s="102"/>
      <c r="L92" s="102"/>
      <c r="M92" s="102"/>
      <c r="N92" s="102"/>
      <c r="O92" s="102"/>
      <c r="P92" s="102"/>
      <c r="Q92" s="102"/>
      <c r="R92" s="102"/>
      <c r="S92" s="102"/>
      <c r="T92" s="102"/>
      <c r="U92" s="102"/>
      <c r="V92" s="102"/>
      <c r="W92" s="102"/>
      <c r="X92" s="102"/>
      <c r="Y92" s="102"/>
      <c r="Z92" s="102"/>
      <c r="AA92" s="102"/>
      <c r="AB92" s="102"/>
      <c r="AC92" s="102"/>
      <c r="AD92" s="102"/>
      <c r="AE92" s="102"/>
      <c r="AF92" s="102"/>
      <c r="AG92" s="102"/>
      <c r="AH92" s="102"/>
      <c r="AI92" s="102"/>
      <c r="AJ92" s="102"/>
      <c r="AK92" s="108"/>
      <c r="AL92" s="108"/>
      <c r="AM92" s="108"/>
      <c r="AN92" s="108"/>
      <c r="AO92" s="108"/>
      <c r="AP92" s="108"/>
      <c r="AQ92" s="108"/>
      <c r="AR92" s="108"/>
      <c r="AS92" s="108"/>
      <c r="AT92" s="108"/>
      <c r="AU92" s="108"/>
      <c r="AV92" s="108"/>
      <c r="AW92" s="108"/>
      <c r="AX92" s="108"/>
    </row>
    <row r="93" spans="2:50" s="103" customFormat="1" x14ac:dyDescent="0.3">
      <c r="B93" s="128"/>
      <c r="C93" s="129"/>
      <c r="D93" s="128"/>
      <c r="E93" s="129"/>
      <c r="F93" s="128"/>
      <c r="G93" s="129"/>
      <c r="H93" s="128"/>
      <c r="I93" s="129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102"/>
      <c r="AA93" s="102"/>
      <c r="AB93" s="102"/>
      <c r="AC93" s="102"/>
      <c r="AD93" s="102"/>
      <c r="AE93" s="102"/>
      <c r="AF93" s="102"/>
      <c r="AG93" s="102"/>
      <c r="AH93" s="102"/>
      <c r="AI93" s="102"/>
      <c r="AJ93" s="102"/>
      <c r="AK93" s="108"/>
      <c r="AL93" s="108"/>
      <c r="AM93" s="108"/>
      <c r="AN93" s="108"/>
      <c r="AO93" s="108"/>
      <c r="AP93" s="108"/>
      <c r="AQ93" s="108"/>
      <c r="AR93" s="108"/>
      <c r="AS93" s="108"/>
      <c r="AT93" s="108"/>
      <c r="AU93" s="108"/>
      <c r="AV93" s="108"/>
      <c r="AW93" s="108"/>
      <c r="AX93" s="108"/>
    </row>
    <row r="94" spans="2:50" s="103" customFormat="1" x14ac:dyDescent="0.3">
      <c r="B94" s="128"/>
      <c r="C94" s="129"/>
      <c r="D94" s="128"/>
      <c r="E94" s="129"/>
      <c r="F94" s="128"/>
      <c r="G94" s="129"/>
      <c r="H94" s="128"/>
      <c r="I94" s="129"/>
      <c r="J94" s="102"/>
      <c r="K94" s="102"/>
      <c r="L94" s="102"/>
      <c r="M94" s="102"/>
      <c r="N94" s="102"/>
      <c r="O94" s="102"/>
      <c r="P94" s="102"/>
      <c r="Q94" s="102"/>
      <c r="R94" s="102"/>
      <c r="S94" s="102"/>
      <c r="T94" s="102"/>
      <c r="U94" s="102"/>
      <c r="V94" s="102"/>
      <c r="W94" s="102"/>
      <c r="X94" s="102"/>
      <c r="Y94" s="102"/>
      <c r="Z94" s="102"/>
      <c r="AA94" s="102"/>
      <c r="AB94" s="102"/>
      <c r="AC94" s="102"/>
      <c r="AD94" s="102"/>
      <c r="AE94" s="102"/>
      <c r="AF94" s="102"/>
      <c r="AG94" s="102"/>
      <c r="AH94" s="102"/>
      <c r="AI94" s="102"/>
      <c r="AJ94" s="102"/>
      <c r="AK94" s="108"/>
      <c r="AL94" s="108"/>
      <c r="AM94" s="108"/>
      <c r="AN94" s="108"/>
      <c r="AO94" s="108"/>
      <c r="AP94" s="108"/>
      <c r="AQ94" s="108"/>
      <c r="AR94" s="108"/>
      <c r="AS94" s="108"/>
      <c r="AT94" s="108"/>
      <c r="AU94" s="108"/>
      <c r="AV94" s="108"/>
      <c r="AW94" s="108"/>
      <c r="AX94" s="108"/>
    </row>
    <row r="95" spans="2:50" s="103" customFormat="1" x14ac:dyDescent="0.3">
      <c r="B95" s="128"/>
      <c r="C95" s="129"/>
      <c r="D95" s="128"/>
      <c r="E95" s="129"/>
      <c r="F95" s="128"/>
      <c r="G95" s="129"/>
      <c r="H95" s="128"/>
      <c r="I95" s="129"/>
      <c r="J95" s="102"/>
      <c r="K95" s="102"/>
      <c r="L95" s="102"/>
      <c r="M95" s="102"/>
      <c r="N95" s="102"/>
      <c r="O95" s="102"/>
      <c r="P95" s="102"/>
      <c r="Q95" s="102"/>
      <c r="R95" s="102"/>
      <c r="S95" s="102"/>
      <c r="T95" s="102"/>
      <c r="U95" s="102"/>
      <c r="V95" s="102"/>
      <c r="W95" s="102"/>
      <c r="X95" s="102"/>
      <c r="Y95" s="102"/>
      <c r="Z95" s="102"/>
      <c r="AA95" s="102"/>
      <c r="AB95" s="102"/>
      <c r="AC95" s="102"/>
      <c r="AD95" s="102"/>
      <c r="AE95" s="102"/>
      <c r="AF95" s="102"/>
      <c r="AG95" s="102"/>
      <c r="AH95" s="102"/>
      <c r="AI95" s="102"/>
      <c r="AJ95" s="102"/>
      <c r="AK95" s="108"/>
      <c r="AL95" s="108"/>
      <c r="AM95" s="108"/>
      <c r="AN95" s="108"/>
      <c r="AO95" s="108"/>
      <c r="AP95" s="108"/>
      <c r="AQ95" s="108"/>
      <c r="AR95" s="108"/>
      <c r="AS95" s="108"/>
      <c r="AT95" s="108"/>
      <c r="AU95" s="108"/>
      <c r="AV95" s="108"/>
      <c r="AW95" s="108"/>
      <c r="AX95" s="108"/>
    </row>
    <row r="96" spans="2:50" s="103" customFormat="1" x14ac:dyDescent="0.3">
      <c r="B96" s="128"/>
      <c r="C96" s="129"/>
      <c r="D96" s="128"/>
      <c r="E96" s="129"/>
      <c r="F96" s="128"/>
      <c r="G96" s="129"/>
      <c r="H96" s="128"/>
      <c r="I96" s="129"/>
      <c r="J96" s="102"/>
      <c r="K96" s="102"/>
      <c r="L96" s="102"/>
      <c r="M96" s="102"/>
      <c r="N96" s="102"/>
      <c r="O96" s="102"/>
      <c r="P96" s="102"/>
      <c r="Q96" s="102"/>
      <c r="R96" s="102"/>
      <c r="S96" s="102"/>
      <c r="T96" s="102"/>
      <c r="U96" s="102"/>
      <c r="V96" s="102"/>
      <c r="W96" s="102"/>
      <c r="X96" s="102"/>
      <c r="Y96" s="102"/>
      <c r="Z96" s="102"/>
      <c r="AA96" s="102"/>
      <c r="AB96" s="102"/>
      <c r="AC96" s="102"/>
      <c r="AD96" s="102"/>
      <c r="AE96" s="102"/>
      <c r="AF96" s="102"/>
      <c r="AG96" s="102"/>
      <c r="AH96" s="102"/>
      <c r="AI96" s="102"/>
      <c r="AJ96" s="102"/>
      <c r="AK96" s="108"/>
      <c r="AL96" s="108"/>
      <c r="AM96" s="108"/>
      <c r="AN96" s="108"/>
      <c r="AO96" s="108"/>
      <c r="AP96" s="108"/>
      <c r="AQ96" s="108"/>
      <c r="AR96" s="108"/>
      <c r="AS96" s="108"/>
      <c r="AT96" s="108"/>
      <c r="AU96" s="108"/>
      <c r="AV96" s="108"/>
      <c r="AW96" s="108"/>
      <c r="AX96" s="108"/>
    </row>
    <row r="97" spans="2:50" s="103" customFormat="1" x14ac:dyDescent="0.3">
      <c r="B97" s="128"/>
      <c r="C97" s="129"/>
      <c r="D97" s="128"/>
      <c r="E97" s="129"/>
      <c r="F97" s="128"/>
      <c r="G97" s="129"/>
      <c r="H97" s="128"/>
      <c r="I97" s="129"/>
      <c r="J97" s="102"/>
      <c r="K97" s="102"/>
      <c r="L97" s="102"/>
      <c r="M97" s="102"/>
      <c r="N97" s="102"/>
      <c r="O97" s="102"/>
      <c r="P97" s="102"/>
      <c r="Q97" s="102"/>
      <c r="R97" s="102"/>
      <c r="S97" s="102"/>
      <c r="T97" s="102"/>
      <c r="U97" s="102"/>
      <c r="V97" s="102"/>
      <c r="W97" s="102"/>
      <c r="X97" s="102"/>
      <c r="Y97" s="102"/>
      <c r="Z97" s="102"/>
      <c r="AA97" s="102"/>
      <c r="AB97" s="102"/>
      <c r="AC97" s="102"/>
      <c r="AD97" s="102"/>
      <c r="AE97" s="102"/>
      <c r="AF97" s="102"/>
      <c r="AG97" s="102"/>
      <c r="AH97" s="102"/>
      <c r="AI97" s="102"/>
      <c r="AJ97" s="102"/>
      <c r="AK97" s="108"/>
      <c r="AL97" s="108"/>
      <c r="AM97" s="108"/>
      <c r="AN97" s="108"/>
      <c r="AO97" s="108"/>
      <c r="AP97" s="108"/>
      <c r="AQ97" s="108"/>
      <c r="AR97" s="108"/>
      <c r="AS97" s="108"/>
      <c r="AT97" s="108"/>
      <c r="AU97" s="108"/>
      <c r="AV97" s="108"/>
      <c r="AW97" s="108"/>
      <c r="AX97" s="108"/>
    </row>
    <row r="98" spans="2:50" s="103" customFormat="1" x14ac:dyDescent="0.3">
      <c r="B98" s="128"/>
      <c r="C98" s="129"/>
      <c r="D98" s="128"/>
      <c r="E98" s="129"/>
      <c r="F98" s="128"/>
      <c r="G98" s="129"/>
      <c r="H98" s="128"/>
      <c r="I98" s="129"/>
      <c r="J98" s="102"/>
      <c r="K98" s="102"/>
      <c r="L98" s="102"/>
      <c r="M98" s="102"/>
      <c r="N98" s="102"/>
      <c r="O98" s="102"/>
      <c r="P98" s="102"/>
      <c r="Q98" s="102"/>
      <c r="R98" s="102"/>
      <c r="S98" s="102"/>
      <c r="T98" s="102"/>
      <c r="U98" s="102"/>
      <c r="V98" s="102"/>
      <c r="W98" s="102"/>
      <c r="X98" s="102"/>
      <c r="Y98" s="102"/>
      <c r="Z98" s="102"/>
      <c r="AA98" s="102"/>
      <c r="AB98" s="102"/>
      <c r="AC98" s="102"/>
      <c r="AD98" s="102"/>
      <c r="AE98" s="102"/>
      <c r="AF98" s="102"/>
      <c r="AG98" s="102"/>
      <c r="AH98" s="102"/>
      <c r="AI98" s="102"/>
      <c r="AJ98" s="102"/>
      <c r="AK98" s="108"/>
      <c r="AL98" s="108"/>
      <c r="AM98" s="108"/>
      <c r="AN98" s="108"/>
      <c r="AO98" s="108"/>
      <c r="AP98" s="108"/>
      <c r="AQ98" s="108"/>
      <c r="AR98" s="108"/>
      <c r="AS98" s="108"/>
      <c r="AT98" s="108"/>
      <c r="AU98" s="108"/>
      <c r="AV98" s="108"/>
      <c r="AW98" s="108"/>
      <c r="AX98" s="108"/>
    </row>
    <row r="99" spans="2:50" s="103" customFormat="1" x14ac:dyDescent="0.3">
      <c r="B99" s="128"/>
      <c r="C99" s="129"/>
      <c r="D99" s="128"/>
      <c r="E99" s="129"/>
      <c r="F99" s="128"/>
      <c r="G99" s="129"/>
      <c r="H99" s="128"/>
      <c r="I99" s="129"/>
      <c r="J99" s="102"/>
      <c r="K99" s="102"/>
      <c r="L99" s="102"/>
      <c r="M99" s="102"/>
      <c r="N99" s="102"/>
      <c r="O99" s="102"/>
      <c r="P99" s="102"/>
      <c r="Q99" s="102"/>
      <c r="R99" s="102"/>
      <c r="S99" s="102"/>
      <c r="T99" s="102"/>
      <c r="U99" s="102"/>
      <c r="V99" s="102"/>
      <c r="W99" s="102"/>
      <c r="X99" s="102"/>
      <c r="Y99" s="102"/>
      <c r="Z99" s="102"/>
      <c r="AA99" s="102"/>
      <c r="AB99" s="102"/>
      <c r="AC99" s="102"/>
      <c r="AD99" s="102"/>
      <c r="AE99" s="102"/>
      <c r="AF99" s="102"/>
      <c r="AG99" s="102"/>
      <c r="AH99" s="102"/>
      <c r="AI99" s="102"/>
      <c r="AJ99" s="102"/>
      <c r="AK99" s="108"/>
      <c r="AL99" s="108"/>
      <c r="AM99" s="108"/>
      <c r="AN99" s="108"/>
      <c r="AO99" s="108"/>
      <c r="AP99" s="108"/>
      <c r="AQ99" s="108"/>
      <c r="AR99" s="108"/>
      <c r="AS99" s="108"/>
      <c r="AT99" s="108"/>
      <c r="AU99" s="108"/>
      <c r="AV99" s="108"/>
      <c r="AW99" s="108"/>
      <c r="AX99" s="108"/>
    </row>
    <row r="100" spans="2:50" s="103" customFormat="1" x14ac:dyDescent="0.3">
      <c r="B100" s="128"/>
      <c r="C100" s="129"/>
      <c r="D100" s="128"/>
      <c r="E100" s="129"/>
      <c r="F100" s="128"/>
      <c r="G100" s="129"/>
      <c r="H100" s="128"/>
      <c r="I100" s="129"/>
      <c r="J100" s="102"/>
      <c r="K100" s="102"/>
      <c r="L100" s="102"/>
      <c r="M100" s="102"/>
      <c r="N100" s="102"/>
      <c r="O100" s="102"/>
      <c r="P100" s="102"/>
      <c r="Q100" s="102"/>
      <c r="R100" s="102"/>
      <c r="S100" s="102"/>
      <c r="T100" s="102"/>
      <c r="U100" s="102"/>
      <c r="V100" s="102"/>
      <c r="W100" s="102"/>
      <c r="X100" s="102"/>
      <c r="Y100" s="102"/>
      <c r="Z100" s="102"/>
      <c r="AA100" s="102"/>
      <c r="AB100" s="102"/>
      <c r="AC100" s="102"/>
      <c r="AD100" s="102"/>
      <c r="AE100" s="102"/>
      <c r="AF100" s="102"/>
      <c r="AG100" s="102"/>
      <c r="AH100" s="102"/>
      <c r="AI100" s="102"/>
      <c r="AJ100" s="102"/>
      <c r="AK100" s="108"/>
      <c r="AL100" s="108"/>
      <c r="AM100" s="108"/>
      <c r="AN100" s="108"/>
      <c r="AO100" s="108"/>
      <c r="AP100" s="108"/>
      <c r="AQ100" s="108"/>
      <c r="AR100" s="108"/>
      <c r="AS100" s="108"/>
      <c r="AT100" s="108"/>
      <c r="AU100" s="108"/>
      <c r="AV100" s="108"/>
      <c r="AW100" s="108"/>
      <c r="AX100" s="108"/>
    </row>
    <row r="101" spans="2:50" s="103" customFormat="1" x14ac:dyDescent="0.3">
      <c r="B101" s="128"/>
      <c r="C101" s="129"/>
      <c r="D101" s="128"/>
      <c r="E101" s="129"/>
      <c r="F101" s="128"/>
      <c r="G101" s="129"/>
      <c r="H101" s="128"/>
      <c r="I101" s="129"/>
      <c r="J101" s="102"/>
      <c r="K101" s="102"/>
      <c r="L101" s="102"/>
      <c r="M101" s="102"/>
      <c r="N101" s="102"/>
      <c r="O101" s="102"/>
      <c r="P101" s="102"/>
      <c r="Q101" s="102"/>
      <c r="R101" s="102"/>
      <c r="S101" s="102"/>
      <c r="T101" s="102"/>
      <c r="U101" s="102"/>
      <c r="V101" s="102"/>
      <c r="W101" s="102"/>
      <c r="X101" s="102"/>
      <c r="Y101" s="102"/>
      <c r="Z101" s="102"/>
      <c r="AA101" s="102"/>
      <c r="AB101" s="102"/>
      <c r="AC101" s="102"/>
      <c r="AD101" s="102"/>
      <c r="AE101" s="102"/>
      <c r="AF101" s="102"/>
      <c r="AG101" s="102"/>
      <c r="AH101" s="102"/>
      <c r="AI101" s="102"/>
      <c r="AJ101" s="102"/>
      <c r="AK101" s="108"/>
      <c r="AL101" s="108"/>
      <c r="AM101" s="108"/>
      <c r="AN101" s="108"/>
      <c r="AO101" s="108"/>
      <c r="AP101" s="108"/>
      <c r="AQ101" s="108"/>
      <c r="AR101" s="108"/>
      <c r="AS101" s="108"/>
      <c r="AT101" s="108"/>
      <c r="AU101" s="108"/>
      <c r="AV101" s="108"/>
      <c r="AW101" s="108"/>
      <c r="AX101" s="108"/>
    </row>
    <row r="102" spans="2:50" s="103" customFormat="1" x14ac:dyDescent="0.3">
      <c r="B102" s="128"/>
      <c r="C102" s="129"/>
      <c r="D102" s="128"/>
      <c r="E102" s="129"/>
      <c r="F102" s="128"/>
      <c r="G102" s="129"/>
      <c r="H102" s="128"/>
      <c r="I102" s="129"/>
      <c r="J102" s="102"/>
      <c r="K102" s="102"/>
      <c r="L102" s="102"/>
      <c r="M102" s="102"/>
      <c r="N102" s="102"/>
      <c r="O102" s="102"/>
      <c r="P102" s="102"/>
      <c r="Q102" s="102"/>
      <c r="R102" s="102"/>
      <c r="S102" s="102"/>
      <c r="T102" s="102"/>
      <c r="U102" s="102"/>
      <c r="V102" s="102"/>
      <c r="W102" s="102"/>
      <c r="X102" s="102"/>
      <c r="Y102" s="102"/>
      <c r="Z102" s="102"/>
      <c r="AA102" s="102"/>
      <c r="AB102" s="102"/>
      <c r="AC102" s="102"/>
      <c r="AD102" s="102"/>
      <c r="AE102" s="102"/>
      <c r="AF102" s="102"/>
      <c r="AG102" s="102"/>
      <c r="AH102" s="102"/>
      <c r="AI102" s="102"/>
      <c r="AJ102" s="102"/>
      <c r="AK102" s="108"/>
      <c r="AL102" s="108"/>
      <c r="AM102" s="108"/>
      <c r="AN102" s="108"/>
      <c r="AO102" s="108"/>
      <c r="AP102" s="108"/>
      <c r="AQ102" s="108"/>
      <c r="AR102" s="108"/>
      <c r="AS102" s="108"/>
      <c r="AT102" s="108"/>
      <c r="AU102" s="108"/>
      <c r="AV102" s="108"/>
      <c r="AW102" s="108"/>
      <c r="AX102" s="108"/>
    </row>
    <row r="103" spans="2:50" s="103" customFormat="1" x14ac:dyDescent="0.3">
      <c r="B103" s="128"/>
      <c r="C103" s="129"/>
      <c r="D103" s="128"/>
      <c r="E103" s="129"/>
      <c r="F103" s="128"/>
      <c r="G103" s="129"/>
      <c r="H103" s="128"/>
      <c r="I103" s="129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108"/>
      <c r="U103" s="108"/>
      <c r="V103" s="108"/>
      <c r="W103" s="108"/>
      <c r="X103" s="108"/>
      <c r="Y103" s="108"/>
      <c r="Z103" s="108"/>
      <c r="AA103" s="108"/>
      <c r="AB103" s="108"/>
      <c r="AC103" s="108"/>
      <c r="AD103" s="108"/>
      <c r="AE103" s="108"/>
      <c r="AF103" s="108"/>
      <c r="AG103" s="108"/>
      <c r="AH103" s="108"/>
      <c r="AI103" s="108"/>
      <c r="AJ103" s="108"/>
      <c r="AK103" s="108"/>
      <c r="AL103" s="108"/>
      <c r="AM103" s="108"/>
      <c r="AN103" s="108"/>
      <c r="AO103" s="108"/>
      <c r="AP103" s="108"/>
      <c r="AQ103" s="108"/>
      <c r="AR103" s="108"/>
      <c r="AS103" s="108"/>
      <c r="AT103" s="108"/>
      <c r="AU103" s="108"/>
      <c r="AV103" s="108"/>
      <c r="AW103" s="108"/>
      <c r="AX103" s="108"/>
    </row>
    <row r="104" spans="2:50" s="103" customFormat="1" x14ac:dyDescent="0.3">
      <c r="B104" s="128"/>
      <c r="C104" s="129"/>
      <c r="D104" s="128"/>
      <c r="E104" s="129"/>
      <c r="F104" s="128"/>
      <c r="G104" s="129"/>
      <c r="H104" s="128"/>
      <c r="I104" s="129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108"/>
      <c r="U104" s="108"/>
      <c r="V104" s="108"/>
      <c r="W104" s="108"/>
      <c r="X104" s="108"/>
      <c r="Y104" s="108"/>
      <c r="Z104" s="108"/>
      <c r="AA104" s="108"/>
      <c r="AB104" s="108"/>
      <c r="AC104" s="108"/>
      <c r="AD104" s="108"/>
      <c r="AE104" s="108"/>
      <c r="AF104" s="108"/>
      <c r="AG104" s="108"/>
      <c r="AH104" s="108"/>
      <c r="AI104" s="108"/>
      <c r="AJ104" s="108"/>
      <c r="AK104" s="108"/>
      <c r="AL104" s="108"/>
      <c r="AM104" s="108"/>
      <c r="AN104" s="108"/>
      <c r="AO104" s="108"/>
      <c r="AP104" s="108"/>
      <c r="AQ104" s="108"/>
      <c r="AR104" s="108"/>
      <c r="AS104" s="108"/>
      <c r="AT104" s="108"/>
      <c r="AU104" s="108"/>
      <c r="AV104" s="108"/>
      <c r="AW104" s="108"/>
      <c r="AX104" s="108"/>
    </row>
    <row r="105" spans="2:50" s="103" customFormat="1" x14ac:dyDescent="0.3">
      <c r="B105" s="128"/>
      <c r="C105" s="129"/>
      <c r="D105" s="128"/>
      <c r="E105" s="129"/>
      <c r="F105" s="128"/>
      <c r="G105" s="129"/>
      <c r="H105" s="128"/>
      <c r="I105" s="129"/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108"/>
      <c r="U105" s="108"/>
      <c r="V105" s="108"/>
      <c r="W105" s="108"/>
      <c r="X105" s="108"/>
      <c r="Y105" s="108"/>
      <c r="Z105" s="108"/>
      <c r="AA105" s="108"/>
      <c r="AB105" s="108"/>
      <c r="AC105" s="108"/>
      <c r="AD105" s="108"/>
      <c r="AE105" s="108"/>
      <c r="AF105" s="108"/>
      <c r="AG105" s="108"/>
      <c r="AH105" s="108"/>
      <c r="AI105" s="108"/>
      <c r="AJ105" s="108"/>
      <c r="AK105" s="108"/>
      <c r="AL105" s="108"/>
      <c r="AM105" s="108"/>
      <c r="AN105" s="108"/>
      <c r="AO105" s="108"/>
      <c r="AP105" s="108"/>
      <c r="AQ105" s="108"/>
      <c r="AR105" s="108"/>
      <c r="AS105" s="108"/>
      <c r="AT105" s="108"/>
      <c r="AU105" s="108"/>
      <c r="AV105" s="108"/>
      <c r="AW105" s="108"/>
      <c r="AX105" s="108"/>
    </row>
    <row r="106" spans="2:50" s="103" customFormat="1" x14ac:dyDescent="0.3">
      <c r="B106" s="128"/>
      <c r="C106" s="129"/>
      <c r="D106" s="128"/>
      <c r="E106" s="129"/>
      <c r="F106" s="128"/>
      <c r="G106" s="129"/>
      <c r="H106" s="128"/>
      <c r="I106" s="129"/>
      <c r="J106" s="108"/>
      <c r="K106" s="108"/>
      <c r="L106" s="108"/>
      <c r="M106" s="108"/>
      <c r="N106" s="108"/>
      <c r="O106" s="108"/>
      <c r="P106" s="108"/>
      <c r="Q106" s="108"/>
      <c r="R106" s="108"/>
      <c r="S106" s="108"/>
      <c r="T106" s="108"/>
      <c r="U106" s="108"/>
      <c r="V106" s="108"/>
      <c r="W106" s="108"/>
      <c r="X106" s="108"/>
      <c r="Y106" s="108"/>
      <c r="Z106" s="108"/>
      <c r="AA106" s="108"/>
      <c r="AB106" s="108"/>
      <c r="AC106" s="108"/>
      <c r="AD106" s="108"/>
      <c r="AE106" s="108"/>
      <c r="AF106" s="108"/>
      <c r="AG106" s="108"/>
      <c r="AH106" s="108"/>
      <c r="AI106" s="108"/>
      <c r="AJ106" s="108"/>
      <c r="AK106" s="108"/>
      <c r="AL106" s="108"/>
      <c r="AM106" s="108"/>
      <c r="AN106" s="108"/>
      <c r="AO106" s="108"/>
      <c r="AP106" s="108"/>
      <c r="AQ106" s="108"/>
      <c r="AR106" s="108"/>
      <c r="AS106" s="108"/>
      <c r="AT106" s="108"/>
      <c r="AU106" s="108"/>
      <c r="AV106" s="108"/>
      <c r="AW106" s="108"/>
      <c r="AX106" s="108"/>
    </row>
    <row r="107" spans="2:50" s="103" customFormat="1" x14ac:dyDescent="0.3">
      <c r="B107" s="128"/>
      <c r="C107" s="129"/>
      <c r="D107" s="128"/>
      <c r="E107" s="129"/>
      <c r="F107" s="128"/>
      <c r="G107" s="129"/>
      <c r="H107" s="128"/>
      <c r="I107" s="129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108"/>
      <c r="U107" s="108"/>
      <c r="V107" s="108"/>
      <c r="W107" s="108"/>
      <c r="X107" s="108"/>
      <c r="Y107" s="108"/>
      <c r="Z107" s="108"/>
      <c r="AA107" s="108"/>
      <c r="AB107" s="108"/>
      <c r="AC107" s="108"/>
      <c r="AD107" s="108"/>
      <c r="AE107" s="108"/>
      <c r="AF107" s="108"/>
      <c r="AG107" s="108"/>
      <c r="AH107" s="108"/>
      <c r="AI107" s="108"/>
      <c r="AJ107" s="108"/>
      <c r="AK107" s="108"/>
      <c r="AL107" s="108"/>
      <c r="AM107" s="108"/>
      <c r="AN107" s="108"/>
      <c r="AO107" s="108"/>
      <c r="AP107" s="108"/>
      <c r="AQ107" s="108"/>
      <c r="AR107" s="108"/>
      <c r="AS107" s="108"/>
      <c r="AT107" s="108"/>
      <c r="AU107" s="108"/>
      <c r="AV107" s="108"/>
      <c r="AW107" s="108"/>
      <c r="AX107" s="108"/>
    </row>
    <row r="108" spans="2:50" s="103" customFormat="1" x14ac:dyDescent="0.3">
      <c r="B108" s="128"/>
      <c r="C108" s="129"/>
      <c r="D108" s="128"/>
      <c r="E108" s="129"/>
      <c r="F108" s="128"/>
      <c r="G108" s="129"/>
      <c r="H108" s="128"/>
      <c r="I108" s="129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108"/>
      <c r="U108" s="108"/>
      <c r="V108" s="108"/>
      <c r="W108" s="108"/>
      <c r="X108" s="108"/>
      <c r="Y108" s="108"/>
      <c r="Z108" s="108"/>
      <c r="AA108" s="108"/>
      <c r="AB108" s="108"/>
      <c r="AC108" s="108"/>
      <c r="AD108" s="108"/>
      <c r="AE108" s="108"/>
      <c r="AF108" s="108"/>
      <c r="AG108" s="108"/>
      <c r="AH108" s="108"/>
      <c r="AI108" s="108"/>
      <c r="AJ108" s="108"/>
      <c r="AK108" s="108"/>
      <c r="AL108" s="108"/>
      <c r="AM108" s="108"/>
      <c r="AN108" s="108"/>
      <c r="AO108" s="108"/>
      <c r="AP108" s="108"/>
      <c r="AQ108" s="108"/>
      <c r="AR108" s="108"/>
      <c r="AS108" s="108"/>
      <c r="AT108" s="108"/>
      <c r="AU108" s="108"/>
      <c r="AV108" s="108"/>
      <c r="AW108" s="108"/>
      <c r="AX108" s="108"/>
    </row>
    <row r="109" spans="2:50" s="103" customFormat="1" x14ac:dyDescent="0.3">
      <c r="B109" s="128"/>
      <c r="C109" s="129"/>
      <c r="D109" s="128"/>
      <c r="E109" s="129"/>
      <c r="F109" s="128"/>
      <c r="G109" s="129"/>
      <c r="H109" s="128"/>
      <c r="I109" s="129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108"/>
      <c r="U109" s="108"/>
      <c r="V109" s="108"/>
      <c r="W109" s="108"/>
      <c r="X109" s="108"/>
      <c r="Y109" s="108"/>
      <c r="Z109" s="108"/>
      <c r="AA109" s="108"/>
      <c r="AB109" s="108"/>
      <c r="AC109" s="108"/>
      <c r="AD109" s="108"/>
      <c r="AE109" s="108"/>
      <c r="AF109" s="108"/>
      <c r="AG109" s="108"/>
      <c r="AH109" s="108"/>
      <c r="AI109" s="108"/>
      <c r="AJ109" s="108"/>
      <c r="AK109" s="108"/>
      <c r="AL109" s="108"/>
      <c r="AM109" s="108"/>
      <c r="AN109" s="108"/>
      <c r="AO109" s="108"/>
      <c r="AP109" s="108"/>
      <c r="AQ109" s="108"/>
      <c r="AR109" s="108"/>
      <c r="AS109" s="108"/>
      <c r="AT109" s="108"/>
      <c r="AU109" s="108"/>
      <c r="AV109" s="108"/>
      <c r="AW109" s="108"/>
      <c r="AX109" s="108"/>
    </row>
    <row r="110" spans="2:50" s="103" customFormat="1" x14ac:dyDescent="0.3">
      <c r="B110" s="128"/>
      <c r="C110" s="129"/>
      <c r="D110" s="128"/>
      <c r="E110" s="129"/>
      <c r="F110" s="128"/>
      <c r="G110" s="129"/>
      <c r="H110" s="128"/>
      <c r="I110" s="129"/>
      <c r="J110" s="108"/>
      <c r="K110" s="108"/>
      <c r="L110" s="108"/>
      <c r="M110" s="108"/>
      <c r="N110" s="108"/>
      <c r="O110" s="108"/>
      <c r="P110" s="108"/>
      <c r="Q110" s="108"/>
      <c r="R110" s="108"/>
      <c r="S110" s="108"/>
      <c r="T110" s="108"/>
      <c r="U110" s="108"/>
      <c r="V110" s="108"/>
      <c r="W110" s="108"/>
      <c r="X110" s="108"/>
      <c r="Y110" s="108"/>
      <c r="Z110" s="108"/>
      <c r="AA110" s="108"/>
      <c r="AB110" s="108"/>
      <c r="AC110" s="108"/>
      <c r="AD110" s="108"/>
      <c r="AE110" s="108"/>
      <c r="AF110" s="108"/>
      <c r="AG110" s="108"/>
      <c r="AH110" s="108"/>
      <c r="AI110" s="108"/>
      <c r="AJ110" s="108"/>
      <c r="AK110" s="108"/>
      <c r="AL110" s="108"/>
      <c r="AM110" s="108"/>
      <c r="AN110" s="108"/>
      <c r="AO110" s="108"/>
      <c r="AP110" s="108"/>
      <c r="AQ110" s="108"/>
      <c r="AR110" s="108"/>
      <c r="AS110" s="108"/>
      <c r="AT110" s="108"/>
      <c r="AU110" s="108"/>
      <c r="AV110" s="108"/>
      <c r="AW110" s="108"/>
      <c r="AX110" s="108"/>
    </row>
    <row r="111" spans="2:50" s="103" customFormat="1" x14ac:dyDescent="0.3">
      <c r="B111" s="128"/>
      <c r="C111" s="129"/>
      <c r="D111" s="128"/>
      <c r="E111" s="129"/>
      <c r="F111" s="128"/>
      <c r="G111" s="129"/>
      <c r="H111" s="128"/>
      <c r="I111" s="129"/>
      <c r="J111" s="108"/>
      <c r="K111" s="108"/>
      <c r="L111" s="108"/>
      <c r="M111" s="108"/>
      <c r="N111" s="108"/>
      <c r="O111" s="108"/>
      <c r="P111" s="108"/>
      <c r="Q111" s="108"/>
      <c r="R111" s="108"/>
      <c r="S111" s="108"/>
      <c r="T111" s="108"/>
      <c r="U111" s="108"/>
      <c r="V111" s="108"/>
      <c r="W111" s="108"/>
      <c r="X111" s="108"/>
      <c r="Y111" s="108"/>
      <c r="Z111" s="108"/>
      <c r="AA111" s="108"/>
      <c r="AB111" s="108"/>
      <c r="AC111" s="108"/>
      <c r="AD111" s="108"/>
      <c r="AE111" s="108"/>
      <c r="AF111" s="108"/>
      <c r="AG111" s="108"/>
      <c r="AH111" s="108"/>
      <c r="AI111" s="108"/>
      <c r="AJ111" s="108"/>
      <c r="AK111" s="108"/>
      <c r="AL111" s="108"/>
      <c r="AM111" s="108"/>
      <c r="AN111" s="108"/>
      <c r="AO111" s="108"/>
      <c r="AP111" s="108"/>
      <c r="AQ111" s="108"/>
      <c r="AR111" s="108"/>
      <c r="AS111" s="108"/>
      <c r="AT111" s="108"/>
      <c r="AU111" s="108"/>
      <c r="AV111" s="108"/>
      <c r="AW111" s="108"/>
      <c r="AX111" s="108"/>
    </row>
    <row r="112" spans="2:50" s="103" customFormat="1" x14ac:dyDescent="0.3">
      <c r="B112" s="128"/>
      <c r="C112" s="129"/>
      <c r="D112" s="128"/>
      <c r="E112" s="129"/>
      <c r="F112" s="128"/>
      <c r="G112" s="129"/>
      <c r="H112" s="128"/>
      <c r="I112" s="129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108"/>
      <c r="U112" s="108"/>
      <c r="V112" s="108"/>
      <c r="W112" s="108"/>
      <c r="X112" s="108"/>
      <c r="Y112" s="108"/>
      <c r="Z112" s="108"/>
      <c r="AA112" s="108"/>
      <c r="AB112" s="108"/>
      <c r="AC112" s="108"/>
      <c r="AD112" s="108"/>
      <c r="AE112" s="108"/>
      <c r="AF112" s="108"/>
      <c r="AG112" s="108"/>
      <c r="AH112" s="108"/>
      <c r="AI112" s="108"/>
      <c r="AJ112" s="108"/>
      <c r="AK112" s="108"/>
      <c r="AL112" s="108"/>
      <c r="AM112" s="108"/>
      <c r="AN112" s="108"/>
      <c r="AO112" s="108"/>
      <c r="AP112" s="108"/>
      <c r="AQ112" s="108"/>
      <c r="AR112" s="108"/>
      <c r="AS112" s="108"/>
      <c r="AT112" s="108"/>
      <c r="AU112" s="108"/>
      <c r="AV112" s="108"/>
      <c r="AW112" s="108"/>
      <c r="AX112" s="108"/>
    </row>
    <row r="113" spans="2:50" s="103" customFormat="1" x14ac:dyDescent="0.3">
      <c r="B113" s="128"/>
      <c r="C113" s="129"/>
      <c r="D113" s="128"/>
      <c r="E113" s="129"/>
      <c r="F113" s="128"/>
      <c r="G113" s="129"/>
      <c r="H113" s="128"/>
      <c r="I113" s="129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  <c r="T113" s="108"/>
      <c r="U113" s="108"/>
      <c r="V113" s="108"/>
      <c r="W113" s="108"/>
      <c r="X113" s="108"/>
      <c r="Y113" s="108"/>
      <c r="Z113" s="108"/>
      <c r="AA113" s="108"/>
      <c r="AB113" s="108"/>
      <c r="AC113" s="108"/>
      <c r="AD113" s="108"/>
      <c r="AE113" s="108"/>
      <c r="AF113" s="108"/>
      <c r="AG113" s="108"/>
      <c r="AH113" s="108"/>
      <c r="AI113" s="108"/>
      <c r="AJ113" s="108"/>
      <c r="AK113" s="108"/>
      <c r="AL113" s="108"/>
      <c r="AM113" s="108"/>
      <c r="AN113" s="108"/>
      <c r="AO113" s="108"/>
      <c r="AP113" s="108"/>
      <c r="AQ113" s="108"/>
      <c r="AR113" s="108"/>
      <c r="AS113" s="108"/>
      <c r="AT113" s="108"/>
      <c r="AU113" s="108"/>
      <c r="AV113" s="108"/>
      <c r="AW113" s="108"/>
      <c r="AX113" s="108"/>
    </row>
    <row r="114" spans="2:50" s="103" customFormat="1" x14ac:dyDescent="0.3">
      <c r="B114" s="128"/>
      <c r="C114" s="129"/>
      <c r="D114" s="128"/>
      <c r="E114" s="129"/>
      <c r="F114" s="128"/>
      <c r="G114" s="129"/>
      <c r="H114" s="128"/>
      <c r="I114" s="129"/>
      <c r="J114" s="108"/>
      <c r="K114" s="108"/>
      <c r="L114" s="108"/>
      <c r="M114" s="108"/>
      <c r="N114" s="108"/>
      <c r="O114" s="108"/>
      <c r="P114" s="108"/>
      <c r="Q114" s="108"/>
      <c r="R114" s="108"/>
      <c r="S114" s="108"/>
      <c r="T114" s="108"/>
      <c r="U114" s="108"/>
      <c r="V114" s="108"/>
      <c r="W114" s="108"/>
      <c r="X114" s="108"/>
      <c r="Y114" s="108"/>
      <c r="Z114" s="108"/>
      <c r="AA114" s="108"/>
      <c r="AB114" s="108"/>
      <c r="AC114" s="108"/>
      <c r="AD114" s="108"/>
      <c r="AE114" s="108"/>
      <c r="AF114" s="108"/>
      <c r="AG114" s="108"/>
      <c r="AH114" s="108"/>
      <c r="AI114" s="108"/>
      <c r="AJ114" s="108"/>
      <c r="AK114" s="108"/>
      <c r="AL114" s="108"/>
      <c r="AM114" s="108"/>
      <c r="AN114" s="108"/>
      <c r="AO114" s="108"/>
      <c r="AP114" s="108"/>
      <c r="AQ114" s="108"/>
      <c r="AR114" s="108"/>
      <c r="AS114" s="108"/>
      <c r="AT114" s="108"/>
      <c r="AU114" s="108"/>
      <c r="AV114" s="108"/>
      <c r="AW114" s="108"/>
      <c r="AX114" s="108"/>
    </row>
    <row r="115" spans="2:50" s="103" customFormat="1" x14ac:dyDescent="0.3">
      <c r="B115" s="128"/>
      <c r="C115" s="129"/>
      <c r="D115" s="128"/>
      <c r="E115" s="129"/>
      <c r="F115" s="128"/>
      <c r="G115" s="129"/>
      <c r="H115" s="128"/>
      <c r="I115" s="129"/>
      <c r="J115" s="108"/>
      <c r="K115" s="108"/>
      <c r="L115" s="108"/>
      <c r="M115" s="108"/>
      <c r="N115" s="108"/>
      <c r="O115" s="108"/>
      <c r="P115" s="108"/>
      <c r="Q115" s="108"/>
      <c r="R115" s="108"/>
      <c r="S115" s="108"/>
      <c r="T115" s="108"/>
      <c r="U115" s="108"/>
      <c r="V115" s="108"/>
      <c r="W115" s="108"/>
      <c r="X115" s="108"/>
      <c r="Y115" s="108"/>
      <c r="Z115" s="108"/>
      <c r="AA115" s="108"/>
      <c r="AB115" s="108"/>
      <c r="AC115" s="108"/>
      <c r="AD115" s="108"/>
      <c r="AE115" s="108"/>
      <c r="AF115" s="108"/>
      <c r="AG115" s="108"/>
      <c r="AH115" s="108"/>
      <c r="AI115" s="108"/>
      <c r="AJ115" s="108"/>
      <c r="AK115" s="108"/>
      <c r="AL115" s="108"/>
      <c r="AM115" s="108"/>
      <c r="AN115" s="108"/>
      <c r="AO115" s="108"/>
      <c r="AP115" s="108"/>
      <c r="AQ115" s="108"/>
      <c r="AR115" s="108"/>
      <c r="AS115" s="108"/>
      <c r="AT115" s="108"/>
      <c r="AU115" s="108"/>
      <c r="AV115" s="108"/>
      <c r="AW115" s="108"/>
      <c r="AX115" s="108"/>
    </row>
    <row r="116" spans="2:50" s="103" customFormat="1" x14ac:dyDescent="0.3">
      <c r="B116" s="128"/>
      <c r="C116" s="129"/>
      <c r="D116" s="128"/>
      <c r="E116" s="129"/>
      <c r="F116" s="128"/>
      <c r="G116" s="129"/>
      <c r="H116" s="128"/>
      <c r="I116" s="129"/>
      <c r="J116" s="108"/>
      <c r="K116" s="108"/>
      <c r="L116" s="108"/>
      <c r="M116" s="108"/>
      <c r="N116" s="108"/>
      <c r="O116" s="108"/>
      <c r="P116" s="108"/>
      <c r="Q116" s="108"/>
      <c r="R116" s="108"/>
      <c r="S116" s="108"/>
      <c r="T116" s="108"/>
      <c r="U116" s="108"/>
      <c r="V116" s="108"/>
      <c r="W116" s="108"/>
      <c r="X116" s="108"/>
      <c r="Y116" s="108"/>
      <c r="Z116" s="108"/>
      <c r="AA116" s="108"/>
      <c r="AB116" s="108"/>
      <c r="AC116" s="108"/>
      <c r="AD116" s="108"/>
      <c r="AE116" s="108"/>
      <c r="AF116" s="108"/>
      <c r="AG116" s="108"/>
      <c r="AH116" s="108"/>
      <c r="AI116" s="108"/>
      <c r="AJ116" s="108"/>
      <c r="AK116" s="108"/>
      <c r="AL116" s="108"/>
      <c r="AM116" s="108"/>
      <c r="AN116" s="108"/>
      <c r="AO116" s="108"/>
      <c r="AP116" s="108"/>
      <c r="AQ116" s="108"/>
      <c r="AR116" s="108"/>
      <c r="AS116" s="108"/>
      <c r="AT116" s="108"/>
      <c r="AU116" s="108"/>
      <c r="AV116" s="108"/>
      <c r="AW116" s="108"/>
      <c r="AX116" s="108"/>
    </row>
    <row r="117" spans="2:50" s="103" customFormat="1" x14ac:dyDescent="0.3">
      <c r="B117" s="128"/>
      <c r="C117" s="129"/>
      <c r="D117" s="128"/>
      <c r="E117" s="129"/>
      <c r="F117" s="128"/>
      <c r="G117" s="129"/>
      <c r="H117" s="128"/>
      <c r="I117" s="129"/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  <c r="T117" s="108"/>
      <c r="U117" s="108"/>
      <c r="V117" s="108"/>
      <c r="W117" s="108"/>
      <c r="X117" s="108"/>
      <c r="Y117" s="108"/>
      <c r="Z117" s="108"/>
      <c r="AA117" s="108"/>
      <c r="AB117" s="108"/>
      <c r="AC117" s="108"/>
      <c r="AD117" s="108"/>
      <c r="AE117" s="108"/>
      <c r="AF117" s="108"/>
      <c r="AG117" s="108"/>
      <c r="AH117" s="108"/>
      <c r="AI117" s="108"/>
      <c r="AJ117" s="108"/>
      <c r="AK117" s="108"/>
      <c r="AL117" s="108"/>
      <c r="AM117" s="108"/>
      <c r="AN117" s="108"/>
      <c r="AO117" s="108"/>
      <c r="AP117" s="108"/>
      <c r="AQ117" s="108"/>
      <c r="AR117" s="108"/>
      <c r="AS117" s="108"/>
      <c r="AT117" s="108"/>
      <c r="AU117" s="108"/>
      <c r="AV117" s="108"/>
      <c r="AW117" s="108"/>
      <c r="AX117" s="108"/>
    </row>
    <row r="118" spans="2:50" s="103" customFormat="1" x14ac:dyDescent="0.3">
      <c r="B118" s="128"/>
      <c r="C118" s="129"/>
      <c r="D118" s="128"/>
      <c r="E118" s="129"/>
      <c r="F118" s="128"/>
      <c r="G118" s="129"/>
      <c r="H118" s="128"/>
      <c r="I118" s="129"/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  <c r="T118" s="108"/>
      <c r="U118" s="108"/>
      <c r="V118" s="108"/>
      <c r="W118" s="108"/>
      <c r="X118" s="108"/>
      <c r="Y118" s="108"/>
      <c r="Z118" s="108"/>
      <c r="AA118" s="108"/>
      <c r="AB118" s="108"/>
      <c r="AC118" s="108"/>
      <c r="AD118" s="108"/>
      <c r="AE118" s="108"/>
      <c r="AF118" s="108"/>
      <c r="AG118" s="108"/>
      <c r="AH118" s="108"/>
      <c r="AI118" s="108"/>
      <c r="AJ118" s="108"/>
      <c r="AK118" s="108"/>
      <c r="AL118" s="108"/>
      <c r="AM118" s="108"/>
      <c r="AN118" s="108"/>
      <c r="AO118" s="108"/>
      <c r="AP118" s="108"/>
      <c r="AQ118" s="108"/>
      <c r="AR118" s="108"/>
      <c r="AS118" s="108"/>
      <c r="AT118" s="108"/>
      <c r="AU118" s="108"/>
      <c r="AV118" s="108"/>
      <c r="AW118" s="108"/>
      <c r="AX118" s="108"/>
    </row>
    <row r="119" spans="2:50" s="103" customFormat="1" x14ac:dyDescent="0.3">
      <c r="B119" s="128"/>
      <c r="C119" s="129"/>
      <c r="D119" s="128"/>
      <c r="E119" s="129"/>
      <c r="F119" s="128"/>
      <c r="G119" s="129"/>
      <c r="H119" s="128"/>
      <c r="I119" s="129"/>
      <c r="J119" s="108"/>
      <c r="K119" s="108"/>
      <c r="L119" s="108"/>
      <c r="M119" s="108"/>
      <c r="N119" s="108"/>
      <c r="O119" s="108"/>
      <c r="P119" s="108"/>
      <c r="Q119" s="108"/>
      <c r="R119" s="108"/>
      <c r="S119" s="108"/>
      <c r="T119" s="108"/>
      <c r="U119" s="108"/>
      <c r="V119" s="108"/>
      <c r="W119" s="108"/>
      <c r="X119" s="108"/>
      <c r="Y119" s="108"/>
      <c r="Z119" s="108"/>
      <c r="AA119" s="108"/>
      <c r="AB119" s="108"/>
      <c r="AC119" s="108"/>
      <c r="AD119" s="108"/>
      <c r="AE119" s="108"/>
      <c r="AF119" s="108"/>
      <c r="AG119" s="108"/>
      <c r="AH119" s="108"/>
      <c r="AI119" s="108"/>
      <c r="AJ119" s="108"/>
      <c r="AK119" s="108"/>
      <c r="AL119" s="108"/>
      <c r="AM119" s="108"/>
      <c r="AN119" s="108"/>
      <c r="AO119" s="108"/>
      <c r="AP119" s="108"/>
      <c r="AQ119" s="108"/>
      <c r="AR119" s="108"/>
      <c r="AS119" s="108"/>
      <c r="AT119" s="108"/>
      <c r="AU119" s="108"/>
      <c r="AV119" s="108"/>
      <c r="AW119" s="108"/>
      <c r="AX119" s="108"/>
    </row>
    <row r="120" spans="2:50" s="103" customFormat="1" x14ac:dyDescent="0.3">
      <c r="B120" s="128"/>
      <c r="C120" s="129"/>
      <c r="D120" s="128"/>
      <c r="E120" s="129"/>
      <c r="F120" s="128"/>
      <c r="G120" s="129"/>
      <c r="H120" s="128"/>
      <c r="I120" s="129"/>
      <c r="J120" s="108"/>
      <c r="K120" s="108"/>
      <c r="L120" s="108"/>
      <c r="M120" s="108"/>
      <c r="N120" s="108"/>
      <c r="O120" s="108"/>
      <c r="P120" s="108"/>
      <c r="Q120" s="108"/>
      <c r="R120" s="108"/>
      <c r="S120" s="108"/>
      <c r="T120" s="108"/>
      <c r="U120" s="108"/>
      <c r="V120" s="108"/>
      <c r="W120" s="108"/>
      <c r="X120" s="108"/>
      <c r="Y120" s="108"/>
      <c r="Z120" s="108"/>
      <c r="AA120" s="108"/>
      <c r="AB120" s="108"/>
      <c r="AC120" s="108"/>
      <c r="AD120" s="108"/>
      <c r="AE120" s="108"/>
      <c r="AF120" s="108"/>
      <c r="AG120" s="108"/>
      <c r="AH120" s="108"/>
      <c r="AI120" s="108"/>
      <c r="AJ120" s="108"/>
      <c r="AK120" s="108"/>
      <c r="AL120" s="108"/>
      <c r="AM120" s="108"/>
      <c r="AN120" s="108"/>
      <c r="AO120" s="108"/>
      <c r="AP120" s="108"/>
      <c r="AQ120" s="108"/>
      <c r="AR120" s="108"/>
      <c r="AS120" s="108"/>
      <c r="AT120" s="108"/>
      <c r="AU120" s="108"/>
      <c r="AV120" s="108"/>
      <c r="AW120" s="108"/>
      <c r="AX120" s="108"/>
    </row>
    <row r="121" spans="2:50" s="103" customFormat="1" x14ac:dyDescent="0.3">
      <c r="B121" s="128"/>
      <c r="C121" s="129"/>
      <c r="D121" s="128"/>
      <c r="E121" s="129"/>
      <c r="F121" s="128"/>
      <c r="G121" s="129"/>
      <c r="H121" s="128"/>
      <c r="I121" s="129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108"/>
      <c r="U121" s="108"/>
      <c r="V121" s="108"/>
      <c r="W121" s="108"/>
      <c r="X121" s="108"/>
      <c r="Y121" s="108"/>
      <c r="Z121" s="108"/>
      <c r="AA121" s="108"/>
      <c r="AB121" s="108"/>
      <c r="AC121" s="108"/>
      <c r="AD121" s="108"/>
      <c r="AE121" s="108"/>
      <c r="AF121" s="108"/>
      <c r="AG121" s="108"/>
      <c r="AH121" s="108"/>
      <c r="AI121" s="108"/>
      <c r="AJ121" s="108"/>
      <c r="AK121" s="108"/>
      <c r="AL121" s="108"/>
      <c r="AM121" s="108"/>
      <c r="AN121" s="108"/>
      <c r="AO121" s="108"/>
      <c r="AP121" s="108"/>
      <c r="AQ121" s="108"/>
      <c r="AR121" s="108"/>
      <c r="AS121" s="108"/>
      <c r="AT121" s="108"/>
      <c r="AU121" s="108"/>
      <c r="AV121" s="108"/>
      <c r="AW121" s="108"/>
      <c r="AX121" s="108"/>
    </row>
    <row r="122" spans="2:50" s="103" customFormat="1" x14ac:dyDescent="0.3">
      <c r="B122" s="128"/>
      <c r="C122" s="129"/>
      <c r="D122" s="128"/>
      <c r="E122" s="129"/>
      <c r="F122" s="128"/>
      <c r="G122" s="129"/>
      <c r="H122" s="128"/>
      <c r="I122" s="129"/>
      <c r="J122" s="108"/>
      <c r="K122" s="108"/>
      <c r="L122" s="108"/>
      <c r="M122" s="108"/>
      <c r="N122" s="108"/>
      <c r="O122" s="108"/>
      <c r="P122" s="108"/>
      <c r="Q122" s="108"/>
      <c r="R122" s="108"/>
      <c r="S122" s="108"/>
      <c r="T122" s="108"/>
      <c r="U122" s="108"/>
      <c r="V122" s="108"/>
      <c r="W122" s="108"/>
      <c r="X122" s="108"/>
      <c r="Y122" s="108"/>
      <c r="Z122" s="108"/>
      <c r="AA122" s="108"/>
      <c r="AB122" s="108"/>
      <c r="AC122" s="108"/>
      <c r="AD122" s="108"/>
      <c r="AE122" s="108"/>
      <c r="AF122" s="108"/>
      <c r="AG122" s="108"/>
      <c r="AH122" s="108"/>
      <c r="AI122" s="108"/>
      <c r="AJ122" s="108"/>
      <c r="AK122" s="108"/>
      <c r="AL122" s="108"/>
      <c r="AM122" s="108"/>
      <c r="AN122" s="108"/>
      <c r="AO122" s="108"/>
      <c r="AP122" s="108"/>
      <c r="AQ122" s="108"/>
      <c r="AR122" s="108"/>
      <c r="AS122" s="108"/>
      <c r="AT122" s="108"/>
      <c r="AU122" s="108"/>
      <c r="AV122" s="108"/>
      <c r="AW122" s="108"/>
      <c r="AX122" s="108"/>
    </row>
    <row r="123" spans="2:50" s="103" customFormat="1" x14ac:dyDescent="0.3">
      <c r="B123" s="128"/>
      <c r="C123" s="129"/>
      <c r="D123" s="128"/>
      <c r="E123" s="129"/>
      <c r="F123" s="128"/>
      <c r="G123" s="129"/>
      <c r="H123" s="128"/>
      <c r="I123" s="129"/>
      <c r="J123" s="108"/>
      <c r="K123" s="108"/>
      <c r="L123" s="108"/>
      <c r="M123" s="108"/>
      <c r="N123" s="108"/>
      <c r="O123" s="108"/>
      <c r="P123" s="108"/>
      <c r="Q123" s="108"/>
      <c r="R123" s="108"/>
      <c r="S123" s="108"/>
      <c r="T123" s="108"/>
      <c r="U123" s="108"/>
      <c r="V123" s="108"/>
      <c r="W123" s="108"/>
      <c r="X123" s="108"/>
      <c r="Y123" s="108"/>
      <c r="Z123" s="108"/>
      <c r="AA123" s="108"/>
      <c r="AB123" s="108"/>
      <c r="AC123" s="108"/>
      <c r="AD123" s="108"/>
      <c r="AE123" s="108"/>
      <c r="AF123" s="108"/>
      <c r="AG123" s="108"/>
      <c r="AH123" s="108"/>
      <c r="AI123" s="108"/>
      <c r="AJ123" s="108"/>
      <c r="AK123" s="108"/>
      <c r="AL123" s="108"/>
      <c r="AM123" s="108"/>
      <c r="AN123" s="108"/>
      <c r="AO123" s="108"/>
      <c r="AP123" s="108"/>
      <c r="AQ123" s="108"/>
      <c r="AR123" s="108"/>
      <c r="AS123" s="108"/>
      <c r="AT123" s="108"/>
      <c r="AU123" s="108"/>
      <c r="AV123" s="108"/>
      <c r="AW123" s="108"/>
      <c r="AX123" s="108"/>
    </row>
    <row r="124" spans="2:50" s="103" customFormat="1" x14ac:dyDescent="0.3">
      <c r="B124" s="128"/>
      <c r="C124" s="129"/>
      <c r="D124" s="128"/>
      <c r="E124" s="129"/>
      <c r="F124" s="128"/>
      <c r="G124" s="129"/>
      <c r="H124" s="128"/>
      <c r="I124" s="129"/>
      <c r="J124" s="108"/>
      <c r="K124" s="108"/>
      <c r="L124" s="108"/>
      <c r="M124" s="108"/>
      <c r="N124" s="108"/>
      <c r="O124" s="108"/>
      <c r="P124" s="108"/>
      <c r="Q124" s="108"/>
      <c r="R124" s="108"/>
      <c r="S124" s="108"/>
      <c r="T124" s="108"/>
      <c r="U124" s="108"/>
      <c r="V124" s="108"/>
      <c r="W124" s="108"/>
      <c r="X124" s="108"/>
      <c r="Y124" s="108"/>
      <c r="Z124" s="108"/>
      <c r="AA124" s="108"/>
      <c r="AB124" s="108"/>
      <c r="AC124" s="108"/>
      <c r="AD124" s="108"/>
      <c r="AE124" s="108"/>
      <c r="AF124" s="108"/>
      <c r="AG124" s="108"/>
      <c r="AH124" s="108"/>
      <c r="AI124" s="108"/>
      <c r="AJ124" s="108"/>
      <c r="AK124" s="108"/>
      <c r="AL124" s="108"/>
      <c r="AM124" s="108"/>
      <c r="AN124" s="108"/>
      <c r="AO124" s="108"/>
      <c r="AP124" s="108"/>
      <c r="AQ124" s="108"/>
      <c r="AR124" s="108"/>
      <c r="AS124" s="108"/>
      <c r="AT124" s="108"/>
      <c r="AU124" s="108"/>
      <c r="AV124" s="108"/>
      <c r="AW124" s="108"/>
      <c r="AX124" s="108"/>
    </row>
    <row r="125" spans="2:50" s="103" customFormat="1" x14ac:dyDescent="0.3">
      <c r="B125" s="128"/>
      <c r="C125" s="129"/>
      <c r="D125" s="128"/>
      <c r="E125" s="129"/>
      <c r="F125" s="128"/>
      <c r="G125" s="129"/>
      <c r="H125" s="128"/>
      <c r="I125" s="129"/>
      <c r="J125" s="108"/>
      <c r="K125" s="108"/>
      <c r="L125" s="108"/>
      <c r="M125" s="108"/>
      <c r="N125" s="108"/>
      <c r="O125" s="108"/>
      <c r="P125" s="108"/>
      <c r="Q125" s="108"/>
      <c r="R125" s="108"/>
      <c r="S125" s="108"/>
      <c r="T125" s="108"/>
      <c r="U125" s="108"/>
      <c r="V125" s="108"/>
      <c r="W125" s="108"/>
      <c r="X125" s="108"/>
      <c r="Y125" s="108"/>
      <c r="Z125" s="108"/>
      <c r="AA125" s="108"/>
      <c r="AB125" s="108"/>
      <c r="AC125" s="108"/>
      <c r="AD125" s="108"/>
      <c r="AE125" s="108"/>
      <c r="AF125" s="108"/>
      <c r="AG125" s="108"/>
      <c r="AH125" s="108"/>
      <c r="AI125" s="108"/>
      <c r="AJ125" s="108"/>
      <c r="AK125" s="108"/>
      <c r="AL125" s="108"/>
      <c r="AM125" s="108"/>
      <c r="AN125" s="108"/>
      <c r="AO125" s="108"/>
      <c r="AP125" s="108"/>
      <c r="AQ125" s="108"/>
      <c r="AR125" s="108"/>
      <c r="AS125" s="108"/>
      <c r="AT125" s="108"/>
      <c r="AU125" s="108"/>
      <c r="AV125" s="108"/>
      <c r="AW125" s="108"/>
      <c r="AX125" s="108"/>
    </row>
    <row r="126" spans="2:50" s="103" customFormat="1" x14ac:dyDescent="0.3">
      <c r="B126" s="128"/>
      <c r="C126" s="129"/>
      <c r="D126" s="128"/>
      <c r="E126" s="129"/>
      <c r="F126" s="128"/>
      <c r="G126" s="129"/>
      <c r="H126" s="128"/>
      <c r="I126" s="129"/>
      <c r="J126" s="108"/>
      <c r="K126" s="108"/>
      <c r="L126" s="108"/>
      <c r="M126" s="108"/>
      <c r="N126" s="108"/>
      <c r="O126" s="108"/>
      <c r="P126" s="108"/>
      <c r="Q126" s="108"/>
      <c r="R126" s="108"/>
      <c r="S126" s="108"/>
      <c r="T126" s="108"/>
      <c r="U126" s="108"/>
      <c r="V126" s="108"/>
      <c r="W126" s="108"/>
      <c r="X126" s="108"/>
      <c r="Y126" s="108"/>
      <c r="Z126" s="108"/>
      <c r="AA126" s="108"/>
      <c r="AB126" s="108"/>
      <c r="AC126" s="108"/>
      <c r="AD126" s="108"/>
      <c r="AE126" s="108"/>
      <c r="AF126" s="108"/>
      <c r="AG126" s="108"/>
      <c r="AH126" s="108"/>
      <c r="AI126" s="108"/>
      <c r="AJ126" s="108"/>
      <c r="AK126" s="108"/>
      <c r="AL126" s="108"/>
      <c r="AM126" s="108"/>
      <c r="AN126" s="108"/>
      <c r="AO126" s="108"/>
      <c r="AP126" s="108"/>
      <c r="AQ126" s="108"/>
      <c r="AR126" s="108"/>
      <c r="AS126" s="108"/>
      <c r="AT126" s="108"/>
      <c r="AU126" s="108"/>
      <c r="AV126" s="108"/>
      <c r="AW126" s="108"/>
      <c r="AX126" s="108"/>
    </row>
    <row r="127" spans="2:50" s="103" customFormat="1" x14ac:dyDescent="0.3">
      <c r="B127" s="128"/>
      <c r="C127" s="129"/>
      <c r="D127" s="128"/>
      <c r="E127" s="129"/>
      <c r="F127" s="128"/>
      <c r="G127" s="129"/>
      <c r="H127" s="128"/>
      <c r="I127" s="129"/>
      <c r="J127" s="108"/>
      <c r="K127" s="108"/>
      <c r="L127" s="108"/>
      <c r="M127" s="108"/>
      <c r="N127" s="108"/>
      <c r="O127" s="108"/>
      <c r="P127" s="108"/>
      <c r="Q127" s="108"/>
      <c r="R127" s="108"/>
      <c r="S127" s="108"/>
      <c r="T127" s="108"/>
      <c r="U127" s="108"/>
      <c r="V127" s="108"/>
      <c r="W127" s="108"/>
      <c r="X127" s="108"/>
      <c r="Y127" s="108"/>
      <c r="Z127" s="108"/>
      <c r="AA127" s="108"/>
      <c r="AB127" s="108"/>
      <c r="AC127" s="108"/>
      <c r="AD127" s="108"/>
      <c r="AE127" s="108"/>
      <c r="AF127" s="108"/>
      <c r="AG127" s="108"/>
      <c r="AH127" s="108"/>
      <c r="AI127" s="108"/>
      <c r="AJ127" s="108"/>
      <c r="AK127" s="108"/>
      <c r="AL127" s="108"/>
      <c r="AM127" s="108"/>
      <c r="AN127" s="108"/>
      <c r="AO127" s="108"/>
      <c r="AP127" s="108"/>
      <c r="AQ127" s="108"/>
      <c r="AR127" s="108"/>
      <c r="AS127" s="108"/>
      <c r="AT127" s="108"/>
      <c r="AU127" s="108"/>
      <c r="AV127" s="108"/>
      <c r="AW127" s="108"/>
      <c r="AX127" s="108"/>
    </row>
    <row r="128" spans="2:50" s="103" customFormat="1" x14ac:dyDescent="0.3">
      <c r="B128" s="128"/>
      <c r="C128" s="129"/>
      <c r="D128" s="128"/>
      <c r="E128" s="129"/>
      <c r="F128" s="128"/>
      <c r="G128" s="129"/>
      <c r="H128" s="128"/>
      <c r="I128" s="129"/>
      <c r="J128" s="108"/>
      <c r="K128" s="108"/>
      <c r="L128" s="108"/>
      <c r="M128" s="108"/>
      <c r="N128" s="108"/>
      <c r="O128" s="108"/>
      <c r="P128" s="108"/>
      <c r="Q128" s="108"/>
      <c r="R128" s="108"/>
      <c r="S128" s="108"/>
      <c r="T128" s="108"/>
      <c r="U128" s="108"/>
      <c r="V128" s="108"/>
      <c r="W128" s="108"/>
      <c r="X128" s="108"/>
      <c r="Y128" s="108"/>
      <c r="Z128" s="108"/>
      <c r="AA128" s="108"/>
      <c r="AB128" s="108"/>
      <c r="AC128" s="108"/>
      <c r="AD128" s="108"/>
      <c r="AE128" s="108"/>
      <c r="AF128" s="108"/>
      <c r="AG128" s="108"/>
      <c r="AH128" s="108"/>
      <c r="AI128" s="108"/>
      <c r="AJ128" s="108"/>
      <c r="AK128" s="108"/>
      <c r="AL128" s="108"/>
      <c r="AM128" s="108"/>
      <c r="AN128" s="108"/>
      <c r="AO128" s="108"/>
      <c r="AP128" s="108"/>
      <c r="AQ128" s="108"/>
      <c r="AR128" s="108"/>
      <c r="AS128" s="108"/>
      <c r="AT128" s="108"/>
      <c r="AU128" s="108"/>
      <c r="AV128" s="108"/>
      <c r="AW128" s="108"/>
      <c r="AX128" s="108"/>
    </row>
  </sheetData>
  <mergeCells count="4">
    <mergeCell ref="B1:C1"/>
    <mergeCell ref="D1:E1"/>
    <mergeCell ref="F1:G1"/>
    <mergeCell ref="H1:I1"/>
  </mergeCells>
  <pageMargins left="0.70866141732283472" right="0.70866141732283472" top="0.74803149606299213" bottom="0.74803149606299213" header="0.31496062992125984" footer="0.31496062992125984"/>
  <pageSetup paperSize="9" scale="1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FF0000"/>
  </sheetPr>
  <dimension ref="A1:I56"/>
  <sheetViews>
    <sheetView tabSelected="1" zoomScaleNormal="100" workbookViewId="0">
      <selection activeCell="B18" sqref="B18:D19"/>
    </sheetView>
  </sheetViews>
  <sheetFormatPr defaultRowHeight="18.75" x14ac:dyDescent="0.3"/>
  <cols>
    <col min="1" max="1" width="11.88671875" bestFit="1" customWidth="1"/>
    <col min="4" max="4" width="15.44140625" customWidth="1"/>
    <col min="6" max="6" width="1.109375" customWidth="1"/>
    <col min="8" max="8" width="7.44140625" customWidth="1"/>
    <col min="9" max="9" width="13.88671875" customWidth="1"/>
  </cols>
  <sheetData>
    <row r="1" spans="1:9" ht="20.25" x14ac:dyDescent="0.3">
      <c r="A1" s="226" t="s">
        <v>56</v>
      </c>
      <c r="B1" s="226"/>
      <c r="C1" s="226"/>
      <c r="D1" s="226"/>
      <c r="E1" s="226"/>
      <c r="F1" s="226"/>
      <c r="G1" s="226"/>
      <c r="H1" s="226"/>
      <c r="I1" s="226"/>
    </row>
    <row r="2" spans="1:9" s="140" customFormat="1" ht="18.75" customHeight="1" x14ac:dyDescent="0.25">
      <c r="A2" s="227" t="s">
        <v>31</v>
      </c>
      <c r="B2" s="227"/>
      <c r="C2" s="227"/>
      <c r="D2" s="227"/>
      <c r="E2" s="227"/>
      <c r="F2" s="227"/>
      <c r="G2" s="227"/>
      <c r="H2" s="227"/>
      <c r="I2" s="227"/>
    </row>
    <row r="3" spans="1:9" x14ac:dyDescent="0.3">
      <c r="A3" s="228" t="s">
        <v>75</v>
      </c>
      <c r="B3" s="228"/>
      <c r="C3" s="228"/>
      <c r="D3" s="228"/>
      <c r="E3" s="228"/>
      <c r="F3" s="228"/>
      <c r="G3" s="228"/>
      <c r="H3" s="228"/>
      <c r="I3" s="228"/>
    </row>
    <row r="4" spans="1:9" x14ac:dyDescent="0.3">
      <c r="A4" s="228" t="s">
        <v>70</v>
      </c>
      <c r="B4" s="228"/>
      <c r="C4" s="228"/>
      <c r="D4" s="228"/>
      <c r="E4" s="228"/>
      <c r="F4" s="228"/>
      <c r="G4" s="228"/>
      <c r="H4" s="228"/>
      <c r="I4" s="228"/>
    </row>
    <row r="5" spans="1:9" x14ac:dyDescent="0.3">
      <c r="A5" s="228" t="s">
        <v>71</v>
      </c>
      <c r="B5" s="229"/>
      <c r="C5" s="229"/>
      <c r="D5" s="229"/>
      <c r="E5" s="229"/>
      <c r="F5" s="229"/>
      <c r="G5" s="229"/>
      <c r="H5" s="229"/>
      <c r="I5" s="229"/>
    </row>
    <row r="6" spans="1:9" ht="21.75" customHeight="1" thickBot="1" x14ac:dyDescent="0.35">
      <c r="A6" s="230" t="s">
        <v>72</v>
      </c>
      <c r="B6" s="230"/>
      <c r="C6" s="230"/>
      <c r="D6" s="230"/>
      <c r="E6" s="230"/>
      <c r="F6" s="230"/>
      <c r="G6" s="230"/>
      <c r="H6" s="230"/>
      <c r="I6" s="230"/>
    </row>
    <row r="7" spans="1:9" ht="15.75" customHeight="1" x14ac:dyDescent="0.3">
      <c r="A7" s="218" t="s">
        <v>32</v>
      </c>
      <c r="B7" s="219"/>
      <c r="C7" s="219"/>
      <c r="D7" s="219"/>
      <c r="E7" s="219"/>
      <c r="F7" s="219"/>
      <c r="G7" s="219"/>
      <c r="H7" s="222" t="s">
        <v>33</v>
      </c>
      <c r="I7" s="224" t="s">
        <v>34</v>
      </c>
    </row>
    <row r="8" spans="1:9" ht="9.75" customHeight="1" x14ac:dyDescent="0.3">
      <c r="A8" s="220"/>
      <c r="B8" s="221"/>
      <c r="C8" s="221"/>
      <c r="D8" s="221"/>
      <c r="E8" s="221"/>
      <c r="F8" s="221"/>
      <c r="G8" s="221"/>
      <c r="H8" s="223"/>
      <c r="I8" s="225"/>
    </row>
    <row r="9" spans="1:9" ht="18.75" customHeight="1" x14ac:dyDescent="0.3">
      <c r="A9" s="199" t="s">
        <v>35</v>
      </c>
      <c r="B9" s="202"/>
      <c r="C9" s="202"/>
      <c r="D9" s="202"/>
      <c r="E9" s="202"/>
      <c r="F9" s="202"/>
      <c r="G9" s="203"/>
      <c r="H9" s="141" t="s">
        <v>36</v>
      </c>
      <c r="I9" s="153">
        <f>Отчет!F11</f>
        <v>7513</v>
      </c>
    </row>
    <row r="10" spans="1:9" ht="18.75" customHeight="1" x14ac:dyDescent="0.3">
      <c r="A10" s="199" t="s">
        <v>37</v>
      </c>
      <c r="B10" s="202"/>
      <c r="C10" s="202"/>
      <c r="D10" s="202"/>
      <c r="E10" s="202"/>
      <c r="F10" s="202"/>
      <c r="G10" s="203"/>
      <c r="H10" s="141" t="s">
        <v>36</v>
      </c>
      <c r="I10" s="153">
        <f>Отчет!G11</f>
        <v>7791</v>
      </c>
    </row>
    <row r="11" spans="1:9" ht="18.75" customHeight="1" x14ac:dyDescent="0.3">
      <c r="A11" s="199" t="s">
        <v>38</v>
      </c>
      <c r="B11" s="202"/>
      <c r="C11" s="202"/>
      <c r="D11" s="202"/>
      <c r="E11" s="202"/>
      <c r="F11" s="202"/>
      <c r="G11" s="203"/>
      <c r="H11" s="141" t="s">
        <v>36</v>
      </c>
      <c r="I11" s="153">
        <f>SUM(E20:F50)</f>
        <v>278</v>
      </c>
    </row>
    <row r="12" spans="1:9" ht="18.75" customHeight="1" x14ac:dyDescent="0.3">
      <c r="A12" s="199" t="s">
        <v>39</v>
      </c>
      <c r="B12" s="200"/>
      <c r="C12" s="200"/>
      <c r="D12" s="200"/>
      <c r="E12" s="200"/>
      <c r="F12" s="200"/>
      <c r="G12" s="201"/>
      <c r="H12" s="141" t="s">
        <v>36</v>
      </c>
      <c r="I12" s="153"/>
    </row>
    <row r="13" spans="1:9" ht="18.75" customHeight="1" x14ac:dyDescent="0.3">
      <c r="A13" s="199" t="s">
        <v>40</v>
      </c>
      <c r="B13" s="202"/>
      <c r="C13" s="202"/>
      <c r="D13" s="202"/>
      <c r="E13" s="202"/>
      <c r="F13" s="202"/>
      <c r="G13" s="203"/>
      <c r="H13" s="141" t="s">
        <v>41</v>
      </c>
      <c r="I13" s="154">
        <f>Отчет!J11</f>
        <v>46</v>
      </c>
    </row>
    <row r="14" spans="1:9" ht="18.75" customHeight="1" x14ac:dyDescent="0.3">
      <c r="A14" s="199" t="s">
        <v>42</v>
      </c>
      <c r="B14" s="202"/>
      <c r="C14" s="202"/>
      <c r="D14" s="202"/>
      <c r="E14" s="202"/>
      <c r="F14" s="202"/>
      <c r="G14" s="203"/>
      <c r="H14" s="141" t="s">
        <v>41</v>
      </c>
      <c r="I14" s="154">
        <f>Отчет!K11</f>
        <v>55.04</v>
      </c>
    </row>
    <row r="15" spans="1:9" ht="18.75" customHeight="1" x14ac:dyDescent="0.3">
      <c r="A15" s="199" t="s">
        <v>43</v>
      </c>
      <c r="B15" s="202"/>
      <c r="C15" s="202"/>
      <c r="D15" s="202"/>
      <c r="E15" s="202"/>
      <c r="F15" s="202"/>
      <c r="G15" s="203"/>
      <c r="H15" s="141" t="s">
        <v>41</v>
      </c>
      <c r="I15" s="154">
        <f>Отчет!L11</f>
        <v>27</v>
      </c>
    </row>
    <row r="16" spans="1:9" ht="18.75" customHeight="1" thickBot="1" x14ac:dyDescent="0.35">
      <c r="A16" s="204" t="s">
        <v>44</v>
      </c>
      <c r="B16" s="205"/>
      <c r="C16" s="205"/>
      <c r="D16" s="205"/>
      <c r="E16" s="205"/>
      <c r="F16" s="205"/>
      <c r="G16" s="206"/>
      <c r="H16" s="143" t="s">
        <v>41</v>
      </c>
      <c r="I16" s="155">
        <f>Отчет!M11</f>
        <v>74.039999999999992</v>
      </c>
    </row>
    <row r="17" spans="1:9" ht="9.75" customHeight="1" thickBot="1" x14ac:dyDescent="0.35"/>
    <row r="18" spans="1:9" ht="19.5" thickBot="1" x14ac:dyDescent="0.35">
      <c r="A18" s="207" t="s">
        <v>45</v>
      </c>
      <c r="B18" s="209" t="s">
        <v>46</v>
      </c>
      <c r="C18" s="210"/>
      <c r="D18" s="211"/>
      <c r="E18" s="209" t="s">
        <v>47</v>
      </c>
      <c r="F18" s="210"/>
      <c r="G18" s="215" t="s">
        <v>48</v>
      </c>
      <c r="H18" s="216"/>
      <c r="I18" s="217"/>
    </row>
    <row r="19" spans="1:9" ht="19.5" thickBot="1" x14ac:dyDescent="0.35">
      <c r="A19" s="208"/>
      <c r="B19" s="212"/>
      <c r="C19" s="213"/>
      <c r="D19" s="214"/>
      <c r="E19" s="212"/>
      <c r="F19" s="213"/>
      <c r="G19" s="209" t="s">
        <v>49</v>
      </c>
      <c r="H19" s="211"/>
      <c r="I19" s="149" t="s">
        <v>50</v>
      </c>
    </row>
    <row r="20" spans="1:9" ht="18.75" customHeight="1" x14ac:dyDescent="0.3">
      <c r="A20" s="150" t="str">
        <f>'Декабрь 2016'!A5 &amp; ".12" &amp; ".2016"</f>
        <v>1.12.2016</v>
      </c>
      <c r="B20" s="197" t="str">
        <f>'Декабрь 2016'!C5</f>
        <v>РАБОТА-ДОМ</v>
      </c>
      <c r="C20" s="197"/>
      <c r="D20" s="197"/>
      <c r="E20" s="198">
        <f>'Декабрь 2016'!B5</f>
        <v>7</v>
      </c>
      <c r="F20" s="198"/>
      <c r="G20" s="198"/>
      <c r="H20" s="198"/>
      <c r="I20" s="151"/>
    </row>
    <row r="21" spans="1:9" ht="18.75" customHeight="1" x14ac:dyDescent="0.3">
      <c r="A21" s="148" t="str">
        <f>'Декабрь 2016'!A6 &amp; ".12" &amp; ".2016"</f>
        <v>2.12.2016</v>
      </c>
      <c r="B21" s="189">
        <f>'Декабрь 2016'!C6</f>
        <v>0</v>
      </c>
      <c r="C21" s="189"/>
      <c r="D21" s="189"/>
      <c r="E21" s="190">
        <f>'Декабрь 2016'!B6</f>
        <v>0</v>
      </c>
      <c r="F21" s="190"/>
      <c r="G21" s="190"/>
      <c r="H21" s="190"/>
      <c r="I21" s="142"/>
    </row>
    <row r="22" spans="1:9" ht="18.75" customHeight="1" x14ac:dyDescent="0.3">
      <c r="A22" s="148" t="str">
        <f>'Декабрь 2016'!A7 &amp; ".12" &amp; ".2016"</f>
        <v>3.12.2016</v>
      </c>
      <c r="B22" s="189">
        <f>'Декабрь 2016'!C7</f>
        <v>0</v>
      </c>
      <c r="C22" s="189"/>
      <c r="D22" s="189"/>
      <c r="E22" s="190">
        <f>'Декабрь 2016'!B7</f>
        <v>0</v>
      </c>
      <c r="F22" s="190"/>
      <c r="G22" s="190"/>
      <c r="H22" s="190"/>
      <c r="I22" s="145"/>
    </row>
    <row r="23" spans="1:9" ht="18.75" customHeight="1" x14ac:dyDescent="0.3">
      <c r="A23" s="148" t="str">
        <f>'Декабрь 2016'!A8 &amp; ".12" &amp; ".2016"</f>
        <v>4.12.2016</v>
      </c>
      <c r="B23" s="189">
        <f>'Декабрь 2016'!C8</f>
        <v>0</v>
      </c>
      <c r="C23" s="189"/>
      <c r="D23" s="189"/>
      <c r="E23" s="190">
        <f>'Декабрь 2016'!B8</f>
        <v>0</v>
      </c>
      <c r="F23" s="190"/>
      <c r="G23" s="190"/>
      <c r="H23" s="190"/>
      <c r="I23" s="145"/>
    </row>
    <row r="24" spans="1:9" ht="18.75" customHeight="1" x14ac:dyDescent="0.3">
      <c r="A24" s="148" t="str">
        <f>'Декабрь 2016'!A9 &amp; ".12" &amp; ".2016"</f>
        <v>5.12.2016</v>
      </c>
      <c r="B24" s="189">
        <f>'Декабрь 2016'!C9</f>
        <v>0</v>
      </c>
      <c r="C24" s="189"/>
      <c r="D24" s="189"/>
      <c r="E24" s="190">
        <f>'Декабрь 2016'!B9</f>
        <v>0</v>
      </c>
      <c r="F24" s="190"/>
      <c r="G24" s="190"/>
      <c r="H24" s="190"/>
      <c r="I24" s="145"/>
    </row>
    <row r="25" spans="1:9" ht="18.75" customHeight="1" x14ac:dyDescent="0.3">
      <c r="A25" s="148" t="str">
        <f>'Декабрь 2016'!A10 &amp; ".12" &amp; ".2016"</f>
        <v>6.12.2016</v>
      </c>
      <c r="B25" s="189" t="str">
        <f>'Декабрь 2016'!C10</f>
        <v>МАГАЗИН 1 - МАГАЗИН 2</v>
      </c>
      <c r="C25" s="189"/>
      <c r="D25" s="189"/>
      <c r="E25" s="190">
        <f>'Декабрь 2016'!B10</f>
        <v>49</v>
      </c>
      <c r="F25" s="190"/>
      <c r="G25" s="190"/>
      <c r="H25" s="190"/>
      <c r="I25" s="145"/>
    </row>
    <row r="26" spans="1:9" ht="18.75" customHeight="1" x14ac:dyDescent="0.3">
      <c r="A26" s="148" t="str">
        <f>'Декабрь 2016'!A11 &amp; ".12" &amp; ".2016"</f>
        <v>7.12.2016</v>
      </c>
      <c r="B26" s="189" t="str">
        <f>'Декабрь 2016'!C11</f>
        <v>МАГАЗИН 1 - МАГАЗИН 2</v>
      </c>
      <c r="C26" s="189"/>
      <c r="D26" s="189"/>
      <c r="E26" s="190">
        <f>'Декабрь 2016'!B11</f>
        <v>51</v>
      </c>
      <c r="F26" s="190"/>
      <c r="G26" s="190"/>
      <c r="H26" s="190"/>
      <c r="I26" s="145"/>
    </row>
    <row r="27" spans="1:9" ht="18.75" customHeight="1" x14ac:dyDescent="0.3">
      <c r="A27" s="148" t="str">
        <f>'Декабрь 2016'!A12 &amp; ".12" &amp; ".2016"</f>
        <v>8.12.2016</v>
      </c>
      <c r="B27" s="189" t="str">
        <f>'Декабрь 2016'!C12</f>
        <v>РАБОТА-ДОМ</v>
      </c>
      <c r="C27" s="189"/>
      <c r="D27" s="189"/>
      <c r="E27" s="190">
        <f>'Декабрь 2016'!B12</f>
        <v>7</v>
      </c>
      <c r="F27" s="190"/>
      <c r="G27" s="190"/>
      <c r="H27" s="190"/>
      <c r="I27" s="145"/>
    </row>
    <row r="28" spans="1:9" ht="18.75" customHeight="1" x14ac:dyDescent="0.3">
      <c r="A28" s="148" t="str">
        <f>'Декабрь 2016'!A13 &amp; ".12" &amp; ".2016"</f>
        <v>9.12.2016</v>
      </c>
      <c r="B28" s="189" t="str">
        <f>'Декабрь 2016'!C13</f>
        <v>РАБОТА-ДОМ</v>
      </c>
      <c r="C28" s="189"/>
      <c r="D28" s="189"/>
      <c r="E28" s="190">
        <f>'Декабрь 2016'!B13</f>
        <v>7</v>
      </c>
      <c r="F28" s="190"/>
      <c r="G28" s="190"/>
      <c r="H28" s="190"/>
      <c r="I28" s="145"/>
    </row>
    <row r="29" spans="1:9" ht="18.75" customHeight="1" x14ac:dyDescent="0.3">
      <c r="A29" s="148" t="str">
        <f>'Декабрь 2016'!A14 &amp; ".12" &amp; ".2016"</f>
        <v>10.12.2016</v>
      </c>
      <c r="B29" s="189">
        <f>'Декабрь 2016'!C14</f>
        <v>0</v>
      </c>
      <c r="C29" s="189"/>
      <c r="D29" s="189"/>
      <c r="E29" s="190">
        <f>'Декабрь 2016'!B14</f>
        <v>0</v>
      </c>
      <c r="F29" s="190"/>
      <c r="G29" s="190"/>
      <c r="H29" s="190"/>
      <c r="I29" s="145"/>
    </row>
    <row r="30" spans="1:9" ht="18.75" customHeight="1" x14ac:dyDescent="0.3">
      <c r="A30" s="148" t="str">
        <f>'Декабрь 2016'!A15 &amp; ".12" &amp; ".2016"</f>
        <v>11.12.2016</v>
      </c>
      <c r="B30" s="189">
        <f>'Декабрь 2016'!C15</f>
        <v>0</v>
      </c>
      <c r="C30" s="189"/>
      <c r="D30" s="189"/>
      <c r="E30" s="190">
        <f>'Декабрь 2016'!B15</f>
        <v>0</v>
      </c>
      <c r="F30" s="190"/>
      <c r="G30" s="190"/>
      <c r="H30" s="190"/>
      <c r="I30" s="145"/>
    </row>
    <row r="31" spans="1:9" ht="18.75" customHeight="1" x14ac:dyDescent="0.3">
      <c r="A31" s="148" t="str">
        <f>'Декабрь 2016'!A16 &amp; ".12" &amp; ".2016"</f>
        <v>12.12.2016</v>
      </c>
      <c r="B31" s="189" t="str">
        <f>'Декабрь 2016'!C16</f>
        <v>РАБОТА-ДОМ</v>
      </c>
      <c r="C31" s="189"/>
      <c r="D31" s="189"/>
      <c r="E31" s="190">
        <f>'Декабрь 2016'!B16</f>
        <v>7</v>
      </c>
      <c r="F31" s="190"/>
      <c r="G31" s="190"/>
      <c r="H31" s="190"/>
      <c r="I31" s="145"/>
    </row>
    <row r="32" spans="1:9" ht="18.75" customHeight="1" x14ac:dyDescent="0.3">
      <c r="A32" s="148" t="str">
        <f>'Декабрь 2016'!A17 &amp; ".12" &amp; ".2016"</f>
        <v>13.12.2016</v>
      </c>
      <c r="B32" s="189" t="str">
        <f>'Декабрь 2016'!C17</f>
        <v>МАГАЗИН 1 - МАГАЗИН 2</v>
      </c>
      <c r="C32" s="189"/>
      <c r="D32" s="189"/>
      <c r="E32" s="190">
        <f>'Декабрь 2016'!B17</f>
        <v>18</v>
      </c>
      <c r="F32" s="190"/>
      <c r="G32" s="190"/>
      <c r="H32" s="190"/>
      <c r="I32" s="145"/>
    </row>
    <row r="33" spans="1:9" ht="18.75" customHeight="1" x14ac:dyDescent="0.3">
      <c r="A33" s="148" t="str">
        <f>'Декабрь 2016'!A18 &amp; ".12" &amp; ".2016"</f>
        <v>14.12.2016</v>
      </c>
      <c r="B33" s="189" t="str">
        <f>'Декабрь 2016'!C18</f>
        <v>МАГАЗИН 1 - МАГАЗИН 2</v>
      </c>
      <c r="C33" s="189"/>
      <c r="D33" s="189"/>
      <c r="E33" s="190">
        <f>'Декабрь 2016'!B18</f>
        <v>12</v>
      </c>
      <c r="F33" s="190"/>
      <c r="G33" s="190"/>
      <c r="H33" s="190"/>
      <c r="I33" s="145"/>
    </row>
    <row r="34" spans="1:9" ht="18.75" customHeight="1" x14ac:dyDescent="0.3">
      <c r="A34" s="148" t="str">
        <f>'Декабрь 2016'!A19 &amp; ".12" &amp; ".2016"</f>
        <v>15.12.2016</v>
      </c>
      <c r="B34" s="189" t="str">
        <f>'Декабрь 2016'!C19</f>
        <v>МАГАЗИН 1 - МАГАЗИН 2</v>
      </c>
      <c r="C34" s="189"/>
      <c r="D34" s="189"/>
      <c r="E34" s="190">
        <f>'Декабрь 2016'!B19</f>
        <v>16</v>
      </c>
      <c r="F34" s="190"/>
      <c r="G34" s="190"/>
      <c r="H34" s="190"/>
      <c r="I34" s="145"/>
    </row>
    <row r="35" spans="1:9" ht="18.75" customHeight="1" x14ac:dyDescent="0.3">
      <c r="A35" s="148" t="str">
        <f>'Декабрь 2016'!A20 &amp; ".12" &amp; ".2016"</f>
        <v>16.12.2016</v>
      </c>
      <c r="B35" s="189" t="str">
        <f>'Декабрь 2016'!C20</f>
        <v>МАГАЗИН 1 - МАГАЗИН 2</v>
      </c>
      <c r="C35" s="189"/>
      <c r="D35" s="189"/>
      <c r="E35" s="190">
        <f>'Декабрь 2016'!B20</f>
        <v>18</v>
      </c>
      <c r="F35" s="190"/>
      <c r="G35" s="190"/>
      <c r="H35" s="190"/>
      <c r="I35" s="145"/>
    </row>
    <row r="36" spans="1:9" ht="18.75" customHeight="1" x14ac:dyDescent="0.3">
      <c r="A36" s="148" t="str">
        <f>'Декабрь 2016'!A21 &amp; ".12" &amp; ".2016"</f>
        <v>17.12.2016</v>
      </c>
      <c r="B36" s="189">
        <f>'Декабрь 2016'!C21</f>
        <v>0</v>
      </c>
      <c r="C36" s="189"/>
      <c r="D36" s="189"/>
      <c r="E36" s="190">
        <f>'Декабрь 2016'!B21</f>
        <v>0</v>
      </c>
      <c r="F36" s="190"/>
      <c r="G36" s="190"/>
      <c r="H36" s="190"/>
      <c r="I36" s="145"/>
    </row>
    <row r="37" spans="1:9" ht="18.75" customHeight="1" x14ac:dyDescent="0.3">
      <c r="A37" s="148" t="str">
        <f>'Декабрь 2016'!A22 &amp; ".12" &amp; ".2016"</f>
        <v>18.12.2016</v>
      </c>
      <c r="B37" s="189">
        <f>'Декабрь 2016'!C22</f>
        <v>0</v>
      </c>
      <c r="C37" s="189"/>
      <c r="D37" s="189"/>
      <c r="E37" s="190">
        <f>'Декабрь 2016'!B22</f>
        <v>0</v>
      </c>
      <c r="F37" s="190"/>
      <c r="G37" s="190"/>
      <c r="H37" s="190"/>
      <c r="I37" s="145"/>
    </row>
    <row r="38" spans="1:9" ht="18.75" customHeight="1" x14ac:dyDescent="0.3">
      <c r="A38" s="148" t="str">
        <f>'Декабрь 2016'!A23 &amp; ".12" &amp; ".2016"</f>
        <v>19.12.2016</v>
      </c>
      <c r="B38" s="189" t="str">
        <f>'Декабрь 2016'!C23</f>
        <v>РАБОТА-ДОМ</v>
      </c>
      <c r="C38" s="189"/>
      <c r="D38" s="189"/>
      <c r="E38" s="190">
        <f>'Декабрь 2016'!B23</f>
        <v>7</v>
      </c>
      <c r="F38" s="190"/>
      <c r="G38" s="190"/>
      <c r="H38" s="190"/>
      <c r="I38" s="145"/>
    </row>
    <row r="39" spans="1:9" ht="18.75" customHeight="1" x14ac:dyDescent="0.3">
      <c r="A39" s="148" t="str">
        <f>'Декабрь 2016'!A24 &amp; ".12" &amp; ".2016"</f>
        <v>20.12.2016</v>
      </c>
      <c r="B39" s="196" t="str">
        <f>'Декабрь 2016'!C24</f>
        <v>МАГАЗИН 1 - МАГАЗИН 2</v>
      </c>
      <c r="C39" s="196"/>
      <c r="D39" s="196"/>
      <c r="E39" s="190">
        <f>'Декабрь 2016'!B24</f>
        <v>19</v>
      </c>
      <c r="F39" s="190"/>
      <c r="G39" s="190"/>
      <c r="H39" s="190"/>
      <c r="I39" s="145"/>
    </row>
    <row r="40" spans="1:9" ht="18.75" customHeight="1" x14ac:dyDescent="0.3">
      <c r="A40" s="148" t="str">
        <f>'Декабрь 2016'!A25 &amp; ".12" &amp; ".2016"</f>
        <v>21.12.2016</v>
      </c>
      <c r="B40" s="189" t="str">
        <f>'Декабрь 2016'!C25</f>
        <v>МАГАЗИН 1 - МАГАЗИН 2</v>
      </c>
      <c r="C40" s="189"/>
      <c r="D40" s="189"/>
      <c r="E40" s="190">
        <f>'Декабрь 2016'!B25</f>
        <v>30</v>
      </c>
      <c r="F40" s="190"/>
      <c r="G40" s="190"/>
      <c r="H40" s="190"/>
      <c r="I40" s="145"/>
    </row>
    <row r="41" spans="1:9" ht="18.75" customHeight="1" x14ac:dyDescent="0.3">
      <c r="A41" s="148" t="str">
        <f>'Декабрь 2016'!A26 &amp; ".12" &amp; ".2016"</f>
        <v>22.12.2016</v>
      </c>
      <c r="B41" s="189">
        <f>'Декабрь 2016'!C26</f>
        <v>0</v>
      </c>
      <c r="C41" s="189"/>
      <c r="D41" s="189"/>
      <c r="E41" s="190">
        <f>'Декабрь 2016'!B26</f>
        <v>0</v>
      </c>
      <c r="F41" s="190"/>
      <c r="G41" s="190"/>
      <c r="H41" s="190"/>
      <c r="I41" s="142"/>
    </row>
    <row r="42" spans="1:9" ht="18.75" customHeight="1" x14ac:dyDescent="0.3">
      <c r="A42" s="148" t="str">
        <f>'Декабрь 2016'!A27 &amp; ".12" &amp; ".2016"</f>
        <v>23.12.2016</v>
      </c>
      <c r="B42" s="189" t="str">
        <f>'Декабрь 2016'!C27</f>
        <v>МАГАЗИН 1 - МАГАЗИН 2</v>
      </c>
      <c r="C42" s="189"/>
      <c r="D42" s="189"/>
      <c r="E42" s="190">
        <f>'Декабрь 2016'!B27</f>
        <v>30</v>
      </c>
      <c r="F42" s="190"/>
      <c r="G42" s="190"/>
      <c r="H42" s="190"/>
      <c r="I42" s="142"/>
    </row>
    <row r="43" spans="1:9" ht="18.75" customHeight="1" x14ac:dyDescent="0.3">
      <c r="A43" s="148" t="str">
        <f>'Декабрь 2016'!A28 &amp; ".12" &amp; ".2016"</f>
        <v>24.12.2016</v>
      </c>
      <c r="B43" s="189">
        <f>'Декабрь 2016'!C28</f>
        <v>0</v>
      </c>
      <c r="C43" s="189"/>
      <c r="D43" s="189"/>
      <c r="E43" s="190">
        <f>'Декабрь 2016'!B28</f>
        <v>0</v>
      </c>
      <c r="F43" s="190"/>
      <c r="G43" s="190"/>
      <c r="H43" s="190"/>
      <c r="I43" s="145"/>
    </row>
    <row r="44" spans="1:9" ht="18.75" customHeight="1" x14ac:dyDescent="0.3">
      <c r="A44" s="148" t="str">
        <f>'Декабрь 2016'!A29 &amp; ".12" &amp; ".2016"</f>
        <v>25.12.2016</v>
      </c>
      <c r="B44" s="189">
        <f>'Декабрь 2016'!C29</f>
        <v>0</v>
      </c>
      <c r="C44" s="189"/>
      <c r="D44" s="189"/>
      <c r="E44" s="190">
        <f>'Декабрь 2016'!B29</f>
        <v>0</v>
      </c>
      <c r="F44" s="190"/>
      <c r="G44" s="190"/>
      <c r="H44" s="190"/>
      <c r="I44" s="145"/>
    </row>
    <row r="45" spans="1:9" ht="18.75" customHeight="1" x14ac:dyDescent="0.3">
      <c r="A45" s="148" t="str">
        <f>'Декабрь 2016'!A30 &amp; ".12" &amp; ".2016"</f>
        <v>26.12.2016</v>
      </c>
      <c r="B45" s="189">
        <f>'Декабрь 2016'!C30</f>
        <v>0</v>
      </c>
      <c r="C45" s="189"/>
      <c r="D45" s="189"/>
      <c r="E45" s="190">
        <f>'Декабрь 2016'!B30</f>
        <v>0</v>
      </c>
      <c r="F45" s="190"/>
      <c r="G45" s="190"/>
      <c r="H45" s="190"/>
      <c r="I45" s="145"/>
    </row>
    <row r="46" spans="1:9" ht="18.75" customHeight="1" x14ac:dyDescent="0.3">
      <c r="A46" s="148" t="str">
        <f>'Декабрь 2016'!A31 &amp; ".12" &amp; ".2016"</f>
        <v>27.12.2016</v>
      </c>
      <c r="B46" s="189">
        <f>'Декабрь 2016'!C31</f>
        <v>0</v>
      </c>
      <c r="C46" s="189"/>
      <c r="D46" s="189"/>
      <c r="E46" s="190">
        <f>'Декабрь 2016'!B31</f>
        <v>0</v>
      </c>
      <c r="F46" s="190"/>
      <c r="G46" s="190"/>
      <c r="H46" s="190"/>
      <c r="I46" s="145"/>
    </row>
    <row r="47" spans="1:9" ht="18.75" customHeight="1" x14ac:dyDescent="0.3">
      <c r="A47" s="148" t="str">
        <f>'Декабрь 2016'!A32 &amp; ".12" &amp; ".2016"</f>
        <v>28.12.2016</v>
      </c>
      <c r="B47" s="189">
        <f>'Декабрь 2016'!C32</f>
        <v>0</v>
      </c>
      <c r="C47" s="189"/>
      <c r="D47" s="189"/>
      <c r="E47" s="190">
        <f>'Декабрь 2016'!B32</f>
        <v>0</v>
      </c>
      <c r="F47" s="190"/>
      <c r="G47" s="190"/>
      <c r="H47" s="190"/>
      <c r="I47" s="142"/>
    </row>
    <row r="48" spans="1:9" ht="18.75" customHeight="1" x14ac:dyDescent="0.3">
      <c r="A48" s="148" t="str">
        <f>'Декабрь 2016'!A33 &amp; ".12" &amp; ".2016"</f>
        <v>29.12.2016</v>
      </c>
      <c r="B48" s="189">
        <f>'Декабрь 2016'!C33</f>
        <v>0</v>
      </c>
      <c r="C48" s="189"/>
      <c r="D48" s="189"/>
      <c r="E48" s="190">
        <f>'Декабрь 2016'!B33</f>
        <v>0</v>
      </c>
      <c r="F48" s="190"/>
      <c r="G48" s="190"/>
      <c r="H48" s="190"/>
      <c r="I48" s="142"/>
    </row>
    <row r="49" spans="1:9" ht="18.75" customHeight="1" x14ac:dyDescent="0.3">
      <c r="A49" s="148" t="str">
        <f>'Декабрь 2016'!A34 &amp; ".12" &amp; ".2016"</f>
        <v>30.12.2016</v>
      </c>
      <c r="B49" s="189">
        <f>'Декабрь 2016'!C34</f>
        <v>0</v>
      </c>
      <c r="C49" s="189"/>
      <c r="D49" s="189"/>
      <c r="E49" s="190">
        <f>'Декабрь 2016'!B34</f>
        <v>0</v>
      </c>
      <c r="F49" s="190"/>
      <c r="G49" s="190"/>
      <c r="H49" s="190"/>
      <c r="I49" s="142"/>
    </row>
    <row r="50" spans="1:9" ht="18.75" customHeight="1" thickBot="1" x14ac:dyDescent="0.35">
      <c r="A50" s="152" t="str">
        <f>'Декабрь 2016'!A35 &amp; ".12" &amp; ".2016"</f>
        <v>31.12.2016</v>
      </c>
      <c r="B50" s="194">
        <f>'Декабрь 2016'!C35</f>
        <v>0</v>
      </c>
      <c r="C50" s="194"/>
      <c r="D50" s="194"/>
      <c r="E50" s="195">
        <f>'Декабрь 2016'!B35</f>
        <v>0</v>
      </c>
      <c r="F50" s="195"/>
      <c r="G50" s="195"/>
      <c r="H50" s="195"/>
      <c r="I50" s="144"/>
    </row>
    <row r="51" spans="1:9" x14ac:dyDescent="0.3">
      <c r="A51" s="146"/>
      <c r="B51" s="146"/>
      <c r="C51" s="146"/>
      <c r="D51" s="146"/>
      <c r="E51" s="146"/>
      <c r="F51" s="146"/>
      <c r="G51" s="146"/>
      <c r="H51" s="146"/>
      <c r="I51" s="146"/>
    </row>
    <row r="52" spans="1:9" x14ac:dyDescent="0.3">
      <c r="A52" s="146"/>
      <c r="B52" s="146"/>
      <c r="C52" s="146"/>
      <c r="D52" s="146"/>
      <c r="E52" s="146"/>
      <c r="F52" s="146"/>
      <c r="G52" s="146"/>
      <c r="H52" s="146"/>
      <c r="I52" s="146"/>
    </row>
    <row r="53" spans="1:9" x14ac:dyDescent="0.3">
      <c r="A53" s="193" t="s">
        <v>51</v>
      </c>
      <c r="B53" s="193"/>
      <c r="C53" s="193"/>
      <c r="D53" s="193"/>
      <c r="E53" s="147"/>
      <c r="F53" s="147"/>
      <c r="G53" s="147"/>
      <c r="H53" s="147"/>
      <c r="I53" s="147"/>
    </row>
    <row r="54" spans="1:9" x14ac:dyDescent="0.3">
      <c r="A54" s="193"/>
      <c r="B54" s="193"/>
      <c r="C54" s="193"/>
      <c r="D54" s="193"/>
      <c r="E54" s="192" t="s">
        <v>52</v>
      </c>
      <c r="F54" s="192"/>
      <c r="G54" s="192"/>
      <c r="H54" s="192" t="s">
        <v>53</v>
      </c>
      <c r="I54" s="192"/>
    </row>
    <row r="55" spans="1:9" ht="10.5" customHeight="1" x14ac:dyDescent="0.3">
      <c r="A55" s="147"/>
      <c r="B55" s="147"/>
      <c r="C55" s="147"/>
      <c r="D55" s="147"/>
      <c r="E55" s="191" t="s">
        <v>54</v>
      </c>
      <c r="F55" s="191"/>
      <c r="G55" s="191"/>
      <c r="H55" s="192" t="s">
        <v>55</v>
      </c>
      <c r="I55" s="192"/>
    </row>
    <row r="56" spans="1:9" ht="10.5" customHeight="1" x14ac:dyDescent="0.3">
      <c r="A56" s="146"/>
      <c r="B56" s="146"/>
      <c r="C56" s="146"/>
      <c r="D56" s="146"/>
      <c r="E56" s="146"/>
      <c r="F56" s="146"/>
      <c r="G56" s="146"/>
      <c r="H56" s="146"/>
      <c r="I56" s="146"/>
    </row>
  </sheetData>
  <mergeCells count="120">
    <mergeCell ref="A7:G8"/>
    <mergeCell ref="H7:H8"/>
    <mergeCell ref="I7:I8"/>
    <mergeCell ref="A9:G9"/>
    <mergeCell ref="A10:G10"/>
    <mergeCell ref="A11:G11"/>
    <mergeCell ref="A1:I1"/>
    <mergeCell ref="A2:I2"/>
    <mergeCell ref="A3:I3"/>
    <mergeCell ref="A4:I4"/>
    <mergeCell ref="A5:I5"/>
    <mergeCell ref="A6:I6"/>
    <mergeCell ref="A12:G12"/>
    <mergeCell ref="A13:G13"/>
    <mergeCell ref="A14:G14"/>
    <mergeCell ref="A15:G15"/>
    <mergeCell ref="A16:G16"/>
    <mergeCell ref="A18:A19"/>
    <mergeCell ref="B18:D19"/>
    <mergeCell ref="E18:F19"/>
    <mergeCell ref="G18:I18"/>
    <mergeCell ref="G19:H19"/>
    <mergeCell ref="B22:D22"/>
    <mergeCell ref="E22:F22"/>
    <mergeCell ref="G22:H22"/>
    <mergeCell ref="B23:D23"/>
    <mergeCell ref="E23:F23"/>
    <mergeCell ref="G23:H23"/>
    <mergeCell ref="B20:D20"/>
    <mergeCell ref="E20:F20"/>
    <mergeCell ref="G20:H20"/>
    <mergeCell ref="B21:D21"/>
    <mergeCell ref="E21:F21"/>
    <mergeCell ref="G21:H21"/>
    <mergeCell ref="B26:D26"/>
    <mergeCell ref="E26:F26"/>
    <mergeCell ref="G26:H26"/>
    <mergeCell ref="B29:D29"/>
    <mergeCell ref="E29:F29"/>
    <mergeCell ref="G29:H29"/>
    <mergeCell ref="B24:D24"/>
    <mergeCell ref="E24:F24"/>
    <mergeCell ref="G24:H24"/>
    <mergeCell ref="B25:D25"/>
    <mergeCell ref="E25:F25"/>
    <mergeCell ref="G25:H25"/>
    <mergeCell ref="B32:D32"/>
    <mergeCell ref="E32:F32"/>
    <mergeCell ref="G32:H32"/>
    <mergeCell ref="B33:D33"/>
    <mergeCell ref="E33:F33"/>
    <mergeCell ref="G33:H33"/>
    <mergeCell ref="B30:D30"/>
    <mergeCell ref="E30:F30"/>
    <mergeCell ref="G30:H30"/>
    <mergeCell ref="B31:D31"/>
    <mergeCell ref="E31:F31"/>
    <mergeCell ref="G31:H31"/>
    <mergeCell ref="B36:D36"/>
    <mergeCell ref="E36:F36"/>
    <mergeCell ref="G36:H36"/>
    <mergeCell ref="B37:D37"/>
    <mergeCell ref="E37:F37"/>
    <mergeCell ref="G37:H37"/>
    <mergeCell ref="B34:D34"/>
    <mergeCell ref="E34:F34"/>
    <mergeCell ref="G34:H34"/>
    <mergeCell ref="B35:D35"/>
    <mergeCell ref="E35:F35"/>
    <mergeCell ref="G35:H35"/>
    <mergeCell ref="B40:D40"/>
    <mergeCell ref="E40:F40"/>
    <mergeCell ref="G40:H40"/>
    <mergeCell ref="B41:D41"/>
    <mergeCell ref="E41:F41"/>
    <mergeCell ref="G41:H41"/>
    <mergeCell ref="B38:D38"/>
    <mergeCell ref="E38:F38"/>
    <mergeCell ref="G38:H38"/>
    <mergeCell ref="B39:D39"/>
    <mergeCell ref="E39:F39"/>
    <mergeCell ref="G39:H39"/>
    <mergeCell ref="E47:F47"/>
    <mergeCell ref="G47:H47"/>
    <mergeCell ref="B44:D44"/>
    <mergeCell ref="E44:F44"/>
    <mergeCell ref="G44:H44"/>
    <mergeCell ref="B45:D45"/>
    <mergeCell ref="E45:F45"/>
    <mergeCell ref="G45:H45"/>
    <mergeCell ref="B42:D42"/>
    <mergeCell ref="E42:F42"/>
    <mergeCell ref="G42:H42"/>
    <mergeCell ref="B43:D43"/>
    <mergeCell ref="E43:F43"/>
    <mergeCell ref="G43:H43"/>
    <mergeCell ref="B48:D48"/>
    <mergeCell ref="E48:F48"/>
    <mergeCell ref="G48:H48"/>
    <mergeCell ref="B49:D49"/>
    <mergeCell ref="E49:F49"/>
    <mergeCell ref="G49:H49"/>
    <mergeCell ref="E55:G55"/>
    <mergeCell ref="H55:I55"/>
    <mergeCell ref="B27:D27"/>
    <mergeCell ref="B28:D28"/>
    <mergeCell ref="E27:F27"/>
    <mergeCell ref="G27:H27"/>
    <mergeCell ref="E28:F28"/>
    <mergeCell ref="G28:H28"/>
    <mergeCell ref="A53:D54"/>
    <mergeCell ref="E54:G54"/>
    <mergeCell ref="H54:I54"/>
    <mergeCell ref="B50:D50"/>
    <mergeCell ref="E50:F50"/>
    <mergeCell ref="G50:H50"/>
    <mergeCell ref="B46:D46"/>
    <mergeCell ref="E46:F46"/>
    <mergeCell ref="G46:H46"/>
    <mergeCell ref="B47:D47"/>
  </mergeCells>
  <pageMargins left="0.7" right="0.7" top="0.75" bottom="0.75" header="0.3" footer="0.3"/>
  <pageSetup paperSize="9" scale="81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Отчет</vt:lpstr>
      <vt:lpstr>Лист1</vt:lpstr>
      <vt:lpstr>Декабрь 2016</vt:lpstr>
      <vt:lpstr>АВТО 1</vt:lpstr>
      <vt:lpstr>'АВТО 1'!Область_печати</vt:lpstr>
      <vt:lpstr>Отчет!Область_печати</vt:lpstr>
    </vt:vector>
  </TitlesOfParts>
  <Company>delcom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delcom</dc:creator>
  <cp:lastModifiedBy>Фролов Алексей Н.</cp:lastModifiedBy>
  <cp:lastPrinted>2017-01-12T11:06:06Z</cp:lastPrinted>
  <dcterms:created xsi:type="dcterms:W3CDTF">2007-02-02T11:03:13Z</dcterms:created>
  <dcterms:modified xsi:type="dcterms:W3CDTF">2017-01-16T10:03:38Z</dcterms:modified>
</cp:coreProperties>
</file>