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7" i="1" l="1"/>
  <c r="F7" i="1"/>
  <c r="G6" i="1"/>
  <c r="F6" i="1"/>
  <c r="G5" i="1"/>
  <c r="F5" i="1"/>
  <c r="E7" i="1"/>
  <c r="D7" i="1"/>
  <c r="E6" i="1"/>
  <c r="D6" i="1"/>
  <c r="E5" i="1"/>
  <c r="D5" i="1"/>
  <c r="B6" i="1"/>
  <c r="C6" i="1"/>
  <c r="B7" i="1"/>
  <c r="C7" i="1"/>
  <c r="C5" i="1"/>
  <c r="B5" i="1"/>
</calcChain>
</file>

<file path=xl/sharedStrings.xml><?xml version="1.0" encoding="utf-8"?>
<sst xmlns="http://schemas.openxmlformats.org/spreadsheetml/2006/main" count="71" uniqueCount="37">
  <si>
    <t>л</t>
  </si>
  <si>
    <t>руб</t>
  </si>
  <si>
    <t>РЕЗУЛЬТАТ</t>
  </si>
  <si>
    <t>Дата</t>
  </si>
  <si>
    <t>Время</t>
  </si>
  <si>
    <t>Кол-во</t>
  </si>
  <si>
    <t>Цена на АЗС</t>
  </si>
  <si>
    <t>Сумма на АЗС</t>
  </si>
  <si>
    <t>Цена со скидкой</t>
  </si>
  <si>
    <t>Сумма со скидкой</t>
  </si>
  <si>
    <t>Услуга</t>
  </si>
  <si>
    <t>Операция</t>
  </si>
  <si>
    <t>Номер карты</t>
  </si>
  <si>
    <t>Держатель карты</t>
  </si>
  <si>
    <t>15:31:41</t>
  </si>
  <si>
    <t>ДТ</t>
  </si>
  <si>
    <t>Обслуживание: Россия, Москва, СЗАО, Строгино р-н, ул.Твардовского,  д. 16, корп. 2</t>
  </si>
  <si>
    <t>17:12:30</t>
  </si>
  <si>
    <t>Обслуживание: Россия, Москва, СЗАО, Южное Тушино, Трикотажный пр-д, д.3, трасса МКАД, 68 км, внутренняя сторона</t>
  </si>
  <si>
    <t>9:38:03</t>
  </si>
  <si>
    <t>10:08:42</t>
  </si>
  <si>
    <t>Обслуживание: Россия, Москва, СВАО, Останкинский р-он, Березовая аллея, 12</t>
  </si>
  <si>
    <t>18:37:52</t>
  </si>
  <si>
    <t>ДТ-Фирм</t>
  </si>
  <si>
    <t>Обслуживание: Россия, Московская область, г. Химки, трасса М10, 20 км, Москва- СПб ("Россия"), справа</t>
  </si>
  <si>
    <t>20:16:02</t>
  </si>
  <si>
    <t>Обслуживание: Россия, Московская область, г. Долгопрудный, Лихачевское шоссе, 8</t>
  </si>
  <si>
    <t>17:23:06</t>
  </si>
  <si>
    <t>АИ-95</t>
  </si>
  <si>
    <t>Обслуживание: Россия, Москва, САО, трасса МКАД, 81 км, внешняя сторона, бывшая база СТПС</t>
  </si>
  <si>
    <t>16:35:47</t>
  </si>
  <si>
    <t>17:24:38</t>
  </si>
  <si>
    <t>Операции по карте 257484453  (директор)</t>
  </si>
  <si>
    <t>директор</t>
  </si>
  <si>
    <t>начальник</t>
  </si>
  <si>
    <t>менеджер</t>
  </si>
  <si>
    <t xml:space="preserve">Итого по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</si>
</sst>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0.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b/>
      <sz val="10"/>
      <color indexed="9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2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3" borderId="0" xfId="0" applyNumberFormat="1" applyFont="1" applyFill="1" applyBorder="1" applyAlignment="1"/>
    <xf numFmtId="3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/>
    <xf numFmtId="3" fontId="2" fillId="4" borderId="0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/>
    <xf numFmtId="0" fontId="4" fillId="5" borderId="5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right" vertical="top" wrapText="1"/>
    </xf>
    <xf numFmtId="0" fontId="0" fillId="0" borderId="6" xfId="0" applyNumberFormat="1" applyFont="1" applyFill="1" applyBorder="1" applyAlignment="1">
      <alignment horizontal="right" vertical="top" wrapText="1"/>
    </xf>
    <xf numFmtId="165" fontId="0" fillId="0" borderId="6" xfId="0" applyNumberFormat="1" applyFont="1" applyFill="1" applyBorder="1" applyAlignment="1">
      <alignment horizontal="right" vertical="top" wrapText="1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6" xfId="0" applyNumberFormat="1" applyFont="1" applyFill="1" applyBorder="1" applyAlignment="1">
      <alignment horizontal="left" vertical="top" wrapText="1"/>
    </xf>
    <xf numFmtId="165" fontId="5" fillId="0" borderId="6" xfId="0" applyNumberFormat="1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1" fillId="2" borderId="0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left" vertical="top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G5" sqref="G5"/>
    </sheetView>
  </sheetViews>
  <sheetFormatPr defaultRowHeight="15" x14ac:dyDescent="0.25"/>
  <cols>
    <col min="1" max="1" width="20" customWidth="1"/>
    <col min="2" max="11" width="10.28515625" customWidth="1"/>
    <col min="16" max="16" width="26" customWidth="1"/>
  </cols>
  <sheetData>
    <row r="1" spans="1:16" s="1" customFormat="1" ht="30" customHeight="1" x14ac:dyDescent="0.25">
      <c r="A1" s="26"/>
      <c r="B1" s="27"/>
      <c r="C1" s="27"/>
      <c r="D1" s="27"/>
      <c r="E1" s="27"/>
      <c r="F1" s="27"/>
      <c r="G1" s="27"/>
    </row>
    <row r="2" spans="1:16" s="2" customFormat="1" ht="30" customHeight="1" x14ac:dyDescent="0.25">
      <c r="B2" s="3" t="s">
        <v>0</v>
      </c>
      <c r="C2" s="2" t="s">
        <v>1</v>
      </c>
      <c r="D2" s="3" t="s">
        <v>0</v>
      </c>
      <c r="E2" s="2" t="s">
        <v>1</v>
      </c>
      <c r="F2" s="3" t="s">
        <v>0</v>
      </c>
      <c r="G2" s="2" t="s">
        <v>1</v>
      </c>
      <c r="H2" s="3" t="s">
        <v>0</v>
      </c>
      <c r="I2" s="2" t="s">
        <v>1</v>
      </c>
      <c r="J2" s="3" t="s">
        <v>0</v>
      </c>
      <c r="K2" s="2" t="s">
        <v>1</v>
      </c>
      <c r="L2" s="3" t="s">
        <v>0</v>
      </c>
      <c r="M2" s="2" t="s">
        <v>1</v>
      </c>
    </row>
    <row r="3" spans="1:16" s="2" customFormat="1" ht="30" customHeight="1" x14ac:dyDescent="0.25">
      <c r="A3" s="28" t="s">
        <v>2</v>
      </c>
      <c r="B3" s="30" t="s">
        <v>36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6" s="6" customFormat="1" ht="30" customHeight="1" x14ac:dyDescent="0.25">
      <c r="A4" s="29"/>
      <c r="B4" s="18" t="s">
        <v>23</v>
      </c>
      <c r="C4" s="18" t="s">
        <v>23</v>
      </c>
      <c r="D4" s="4" t="s">
        <v>15</v>
      </c>
      <c r="E4" s="4" t="s">
        <v>15</v>
      </c>
      <c r="F4" s="18" t="s">
        <v>28</v>
      </c>
      <c r="G4" s="18" t="s">
        <v>28</v>
      </c>
      <c r="H4" s="4"/>
      <c r="I4" s="4"/>
      <c r="J4" s="4"/>
      <c r="K4" s="4"/>
      <c r="L4" s="4"/>
      <c r="M4" s="4"/>
      <c r="N4" s="4"/>
      <c r="O4" s="4"/>
      <c r="P4" s="5"/>
    </row>
    <row r="5" spans="1:16" s="7" customFormat="1" ht="30" customHeight="1" x14ac:dyDescent="0.25">
      <c r="A5" s="8">
        <v>257484453</v>
      </c>
      <c r="B5" s="9">
        <f>SUMIFS($C$11:$C$19,$H$11:$H$19,B$4,$J$11:$J$19,$A5)</f>
        <v>-70.28</v>
      </c>
      <c r="C5" s="9">
        <f>SUMIFS($G$11:$G$19,$H$11:$H$19,C$4,$J$11:$J$19,$A5)</f>
        <v>-2613.71</v>
      </c>
      <c r="D5" s="9">
        <f>SUMIFS($C$11:$C$19,$H$11:$H$19,D$4,$J$11:$J$19,$A5)</f>
        <v>-226.86</v>
      </c>
      <c r="E5" s="9">
        <f>SUMIFS($G$11:$G$19,$H$11:$H$19,E$4,$J$11:$J$19,$A5)</f>
        <v>-8446</v>
      </c>
      <c r="F5" s="9">
        <f>SUMIFS($C$11:$C$19,$H$11:$H$19,F$4,$J$11:$J$19,$A5)</f>
        <v>0</v>
      </c>
      <c r="G5" s="9">
        <f>SUMIFS($G$11:$G$19,$H$11:$H$19,G$4,$J$11:$J$19,$A5)</f>
        <v>0</v>
      </c>
      <c r="H5" s="9"/>
      <c r="I5" s="9"/>
      <c r="J5" s="9"/>
      <c r="K5" s="9"/>
      <c r="L5" s="9"/>
      <c r="M5" s="9"/>
      <c r="N5" s="9"/>
      <c r="O5" s="9"/>
      <c r="P5" s="10" t="s">
        <v>33</v>
      </c>
    </row>
    <row r="6" spans="1:16" s="1" customFormat="1" ht="30" customHeight="1" x14ac:dyDescent="0.25">
      <c r="A6" s="8">
        <v>257484454</v>
      </c>
      <c r="B6" s="9">
        <f t="shared" ref="B6:F7" si="0">SUMIFS($C$11:$C$19,$H$11:$H$19,B$4,$J$11:$J$19,$A6)</f>
        <v>-74.510000000000005</v>
      </c>
      <c r="C6" s="9">
        <f t="shared" ref="C6:G7" si="1">SUMIFS($G$11:$G$19,$H$11:$H$19,C$4,$J$11:$J$19,$A6)</f>
        <v>-2785.93</v>
      </c>
      <c r="D6" s="9">
        <f t="shared" si="0"/>
        <v>0</v>
      </c>
      <c r="E6" s="9">
        <f t="shared" si="1"/>
        <v>0</v>
      </c>
      <c r="F6" s="9">
        <f t="shared" si="0"/>
        <v>0</v>
      </c>
      <c r="G6" s="9">
        <f t="shared" si="1"/>
        <v>0</v>
      </c>
      <c r="H6" s="9"/>
      <c r="I6" s="9"/>
      <c r="J6" s="9"/>
      <c r="K6" s="9"/>
      <c r="L6" s="9"/>
      <c r="M6" s="9"/>
      <c r="N6" s="9"/>
      <c r="O6" s="9"/>
      <c r="P6" s="10" t="s">
        <v>34</v>
      </c>
    </row>
    <row r="7" spans="1:16" s="7" customFormat="1" ht="30" customHeight="1" x14ac:dyDescent="0.25">
      <c r="A7" s="8">
        <v>257754918</v>
      </c>
      <c r="B7" s="9">
        <f t="shared" si="0"/>
        <v>0</v>
      </c>
      <c r="C7" s="9">
        <f t="shared" si="1"/>
        <v>0</v>
      </c>
      <c r="D7" s="9">
        <f t="shared" si="0"/>
        <v>0</v>
      </c>
      <c r="E7" s="9">
        <f t="shared" si="1"/>
        <v>0</v>
      </c>
      <c r="F7" s="9">
        <f t="shared" si="0"/>
        <v>-60</v>
      </c>
      <c r="G7" s="9">
        <f t="shared" si="1"/>
        <v>-2318</v>
      </c>
      <c r="H7" s="9"/>
      <c r="I7" s="9"/>
      <c r="J7" s="9"/>
      <c r="K7" s="9"/>
      <c r="L7" s="9"/>
      <c r="M7" s="9"/>
      <c r="N7" s="9"/>
      <c r="O7" s="9"/>
      <c r="P7" s="10" t="s">
        <v>35</v>
      </c>
    </row>
    <row r="8" spans="1:16" s="13" customFormat="1" ht="30" customHeight="1" x14ac:dyDescent="0.25">
      <c r="A8" s="11"/>
      <c r="B8" s="12"/>
      <c r="C8" s="12"/>
      <c r="D8" s="12"/>
      <c r="E8" s="12"/>
      <c r="F8" s="12"/>
      <c r="G8" s="12"/>
    </row>
    <row r="9" spans="1:16" s="1" customFormat="1" ht="30" customHeight="1" x14ac:dyDescent="0.25">
      <c r="A9" s="21" t="s">
        <v>32</v>
      </c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1:16" s="1" customFormat="1" ht="30" customHeight="1" x14ac:dyDescent="0.25">
      <c r="A10" s="14" t="s">
        <v>3</v>
      </c>
      <c r="B10" s="14" t="s">
        <v>4</v>
      </c>
      <c r="C10" s="14" t="s">
        <v>5</v>
      </c>
      <c r="D10" s="14" t="s">
        <v>6</v>
      </c>
      <c r="E10" s="14" t="s">
        <v>7</v>
      </c>
      <c r="F10" s="14" t="s">
        <v>8</v>
      </c>
      <c r="G10" s="14" t="s">
        <v>9</v>
      </c>
      <c r="H10" s="14" t="s">
        <v>10</v>
      </c>
      <c r="I10" s="14" t="s">
        <v>11</v>
      </c>
      <c r="J10" s="14" t="s">
        <v>12</v>
      </c>
      <c r="K10" s="14" t="s">
        <v>13</v>
      </c>
    </row>
    <row r="11" spans="1:16" s="1" customFormat="1" ht="30" customHeight="1" x14ac:dyDescent="0.25">
      <c r="A11" s="15">
        <v>42752</v>
      </c>
      <c r="B11" s="16" t="s">
        <v>14</v>
      </c>
      <c r="C11" s="17">
        <v>-56.99</v>
      </c>
      <c r="D11" s="17">
        <v>37.4</v>
      </c>
      <c r="E11" s="17">
        <v>-2131.4299999999998</v>
      </c>
      <c r="F11" s="17">
        <v>37.4</v>
      </c>
      <c r="G11" s="17">
        <v>-2131.4299999999998</v>
      </c>
      <c r="H11" s="18" t="s">
        <v>15</v>
      </c>
      <c r="I11" s="19" t="s">
        <v>16</v>
      </c>
      <c r="J11" s="1">
        <v>257484453</v>
      </c>
      <c r="K11" s="10" t="s">
        <v>33</v>
      </c>
    </row>
    <row r="12" spans="1:16" s="1" customFormat="1" ht="30" customHeight="1" x14ac:dyDescent="0.25">
      <c r="A12" s="15">
        <v>42750</v>
      </c>
      <c r="B12" s="16" t="s">
        <v>17</v>
      </c>
      <c r="C12" s="17">
        <v>-61.99</v>
      </c>
      <c r="D12" s="17">
        <v>37.299999999999997</v>
      </c>
      <c r="E12" s="17">
        <v>-2312.23</v>
      </c>
      <c r="F12" s="17">
        <v>37.299999999999997</v>
      </c>
      <c r="G12" s="17">
        <v>-2312.23</v>
      </c>
      <c r="H12" s="18" t="s">
        <v>15</v>
      </c>
      <c r="I12" s="19" t="s">
        <v>18</v>
      </c>
      <c r="J12" s="1">
        <v>257484453</v>
      </c>
      <c r="K12" s="10" t="s">
        <v>33</v>
      </c>
    </row>
    <row r="13" spans="1:16" s="1" customFormat="1" ht="30" customHeight="1" x14ac:dyDescent="0.25">
      <c r="A13" s="15">
        <v>42747</v>
      </c>
      <c r="B13" s="16" t="s">
        <v>19</v>
      </c>
      <c r="C13" s="17">
        <v>-54.54</v>
      </c>
      <c r="D13" s="17">
        <v>37.1</v>
      </c>
      <c r="E13" s="17">
        <v>-2023.43</v>
      </c>
      <c r="F13" s="17">
        <v>37.1</v>
      </c>
      <c r="G13" s="17">
        <v>-2023.43</v>
      </c>
      <c r="H13" s="18" t="s">
        <v>15</v>
      </c>
      <c r="I13" s="19" t="s">
        <v>16</v>
      </c>
      <c r="J13" s="1">
        <v>257484453</v>
      </c>
      <c r="K13" s="10" t="s">
        <v>33</v>
      </c>
    </row>
    <row r="14" spans="1:16" s="1" customFormat="1" ht="30" customHeight="1" x14ac:dyDescent="0.25">
      <c r="A14" s="15">
        <v>42745</v>
      </c>
      <c r="B14" s="16" t="s">
        <v>20</v>
      </c>
      <c r="C14" s="17">
        <v>-53.34</v>
      </c>
      <c r="D14" s="17">
        <v>37.1</v>
      </c>
      <c r="E14" s="17">
        <v>-1978.91</v>
      </c>
      <c r="F14" s="17">
        <v>37.1</v>
      </c>
      <c r="G14" s="17">
        <v>-1978.91</v>
      </c>
      <c r="H14" s="18" t="s">
        <v>15</v>
      </c>
      <c r="I14" s="19" t="s">
        <v>21</v>
      </c>
      <c r="J14" s="1">
        <v>257484453</v>
      </c>
      <c r="K14" s="10" t="s">
        <v>33</v>
      </c>
    </row>
    <row r="15" spans="1:16" s="1" customFormat="1" ht="30" customHeight="1" x14ac:dyDescent="0.25">
      <c r="A15" s="15">
        <v>42740</v>
      </c>
      <c r="B15" s="16" t="s">
        <v>22</v>
      </c>
      <c r="C15" s="17">
        <v>-70.28</v>
      </c>
      <c r="D15" s="17">
        <v>37.19</v>
      </c>
      <c r="E15" s="17">
        <v>-2613.71</v>
      </c>
      <c r="F15" s="17">
        <v>37.19</v>
      </c>
      <c r="G15" s="17">
        <v>-2613.71</v>
      </c>
      <c r="H15" s="18" t="s">
        <v>23</v>
      </c>
      <c r="I15" s="19" t="s">
        <v>24</v>
      </c>
      <c r="J15" s="1">
        <v>257484453</v>
      </c>
      <c r="K15" s="10" t="s">
        <v>33</v>
      </c>
    </row>
    <row r="16" spans="1:16" s="1" customFormat="1" ht="30" customHeight="1" x14ac:dyDescent="0.25">
      <c r="A16" s="15">
        <v>42745</v>
      </c>
      <c r="B16" s="16" t="s">
        <v>25</v>
      </c>
      <c r="C16" s="17">
        <v>-74.510000000000005</v>
      </c>
      <c r="D16" s="17">
        <v>37.39</v>
      </c>
      <c r="E16" s="17">
        <v>-2785.93</v>
      </c>
      <c r="F16" s="17">
        <v>37.39</v>
      </c>
      <c r="G16" s="17">
        <v>-2785.93</v>
      </c>
      <c r="H16" s="18" t="s">
        <v>23</v>
      </c>
      <c r="I16" s="19" t="s">
        <v>26</v>
      </c>
      <c r="J16" s="1">
        <v>257484454</v>
      </c>
      <c r="K16" s="10" t="s">
        <v>34</v>
      </c>
    </row>
    <row r="17" spans="1:11" s="1" customFormat="1" ht="30" customHeight="1" x14ac:dyDescent="0.25">
      <c r="A17" s="15">
        <v>42752</v>
      </c>
      <c r="B17" s="16" t="s">
        <v>27</v>
      </c>
      <c r="C17" s="17">
        <v>-20</v>
      </c>
      <c r="D17" s="17">
        <v>38.700000000000003</v>
      </c>
      <c r="E17" s="17">
        <v>-774</v>
      </c>
      <c r="F17" s="17">
        <v>38.700000000000003</v>
      </c>
      <c r="G17" s="17">
        <v>-774</v>
      </c>
      <c r="H17" s="18" t="s">
        <v>28</v>
      </c>
      <c r="I17" s="19" t="s">
        <v>29</v>
      </c>
      <c r="J17" s="1">
        <v>257754918</v>
      </c>
      <c r="K17" s="10" t="s">
        <v>35</v>
      </c>
    </row>
    <row r="18" spans="1:11" s="1" customFormat="1" ht="30" customHeight="1" x14ac:dyDescent="0.25">
      <c r="A18" s="15">
        <v>42746</v>
      </c>
      <c r="B18" s="16" t="s">
        <v>30</v>
      </c>
      <c r="C18" s="17">
        <v>-20</v>
      </c>
      <c r="D18" s="17">
        <v>38.6</v>
      </c>
      <c r="E18" s="17">
        <v>-772</v>
      </c>
      <c r="F18" s="17">
        <v>38.6</v>
      </c>
      <c r="G18" s="17">
        <v>-772</v>
      </c>
      <c r="H18" s="18" t="s">
        <v>28</v>
      </c>
      <c r="I18" s="19" t="s">
        <v>29</v>
      </c>
      <c r="J18" s="1">
        <v>257754918</v>
      </c>
      <c r="K18" s="10" t="s">
        <v>35</v>
      </c>
    </row>
    <row r="19" spans="1:11" s="1" customFormat="1" ht="30" customHeight="1" x14ac:dyDescent="0.25">
      <c r="A19" s="15">
        <v>42745</v>
      </c>
      <c r="B19" s="16" t="s">
        <v>31</v>
      </c>
      <c r="C19" s="17">
        <v>-20</v>
      </c>
      <c r="D19" s="17">
        <v>38.6</v>
      </c>
      <c r="E19" s="17">
        <v>-772</v>
      </c>
      <c r="F19" s="17">
        <v>38.6</v>
      </c>
      <c r="G19" s="17">
        <v>-772</v>
      </c>
      <c r="H19" s="18" t="s">
        <v>28</v>
      </c>
      <c r="I19" s="19" t="s">
        <v>29</v>
      </c>
      <c r="J19" s="1">
        <v>257754918</v>
      </c>
      <c r="K19" s="10" t="s">
        <v>35</v>
      </c>
    </row>
    <row r="20" spans="1:11" s="1" customFormat="1" ht="30" customHeight="1" x14ac:dyDescent="0.25">
      <c r="A20" s="24"/>
      <c r="B20" s="25"/>
      <c r="C20" s="20"/>
      <c r="E20" s="20"/>
      <c r="G20" s="20"/>
    </row>
  </sheetData>
  <mergeCells count="5">
    <mergeCell ref="A20:B20"/>
    <mergeCell ref="A1:G1"/>
    <mergeCell ref="A9:K9"/>
    <mergeCell ref="A3:A4"/>
    <mergeCell ref="B3:O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2017-01-18T06:40:09Z</dcterms:created>
  <dcterms:modified xsi:type="dcterms:W3CDTF">2017-01-18T11:39:22Z</dcterms:modified>
</cp:coreProperties>
</file>