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 a="1"/>
  <c r="F4" i="1" s="1"/>
  <c r="H4" i="1"/>
  <c r="O6" i="1" a="1"/>
  <c r="O6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O4" i="1" a="1"/>
  <c r="O4" i="1" s="1"/>
  <c r="N4" i="1" a="1"/>
  <c r="N4" i="1" s="1"/>
  <c r="M4" i="1" a="1"/>
  <c r="M4" i="1" s="1"/>
  <c r="L4" i="1" a="1"/>
  <c r="L4" i="1" s="1"/>
  <c r="K4" i="1" a="1"/>
  <c r="K4" i="1" s="1"/>
  <c r="J4" i="1" a="1"/>
  <c r="J4" i="1" s="1"/>
  <c r="I4" i="1" a="1"/>
  <c r="I4" i="1" s="1"/>
  <c r="G4" i="1" a="1"/>
  <c r="G4" i="1" s="1"/>
  <c r="E4" i="1" a="1"/>
  <c r="E4" i="1" s="1"/>
  <c r="D4" i="1" a="1"/>
  <c r="D4" i="1" s="1"/>
  <c r="C4" i="1" a="1"/>
  <c r="C4" i="1" s="1"/>
  <c r="B4" i="1" a="1"/>
  <c r="B4" i="1" s="1"/>
</calcChain>
</file>

<file path=xl/sharedStrings.xml><?xml version="1.0" encoding="utf-8"?>
<sst xmlns="http://schemas.openxmlformats.org/spreadsheetml/2006/main" count="107" uniqueCount="46">
  <si>
    <t>л</t>
  </si>
  <si>
    <t>руб</t>
  </si>
  <si>
    <t>РЕЗУЛЬТАТ</t>
  </si>
  <si>
    <t>Итого ДТ</t>
  </si>
  <si>
    <t>итого ДТ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</si>
  <si>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</si>
  <si>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</si>
  <si>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</si>
  <si>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</si>
  <si>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</si>
  <si>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</si>
  <si>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</si>
  <si>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</si>
  <si>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</si>
  <si>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</si>
  <si>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</si>
  <si>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15:31:41</t>
  </si>
  <si>
    <t>ДТ</t>
  </si>
  <si>
    <t>Обслуживание: Россия, Москва, СЗАО, Строгино р-н, ул.Твардовского,  д. 16, корп. 2</t>
  </si>
  <si>
    <t>257484453</t>
  </si>
  <si>
    <t>17:12:30</t>
  </si>
  <si>
    <t>Обслуживание: Россия, Москва, СЗАО, Южное Тушино, Трикотажный пр-д, д.3, трасса МКАД, 68 км, внутренняя сторона</t>
  </si>
  <si>
    <t>9:38:03</t>
  </si>
  <si>
    <t>10:08:42</t>
  </si>
  <si>
    <t>Обслуживание: Россия, Москва, СВАО, Останкинский р-он, Березовая аллея, 12</t>
  </si>
  <si>
    <t>18:37:52</t>
  </si>
  <si>
    <t>ДТ-Фирм</t>
  </si>
  <si>
    <t>Обслуживание: Россия, Московская область, г. Химки, трасса М10, 20 км, Москва- СПб ("Россия"), справа</t>
  </si>
  <si>
    <t>Итого по ДТ</t>
  </si>
  <si>
    <t>Итого по ДТ-Фирм</t>
  </si>
  <si>
    <t>20:16:02</t>
  </si>
  <si>
    <t>Обслуживание: Россия, Московская область, г. Долгопрудный, Лихачевское шоссе, 8</t>
  </si>
  <si>
    <t>257484454</t>
  </si>
  <si>
    <t>17:23:06</t>
  </si>
  <si>
    <t>АИ-95</t>
  </si>
  <si>
    <t>Обслуживание: Россия, Москва, САО, трасса МКАД, 81 км, внешняя сторона, бывшая база СТПС</t>
  </si>
  <si>
    <t>257754918</t>
  </si>
  <si>
    <t>16:35:47</t>
  </si>
  <si>
    <t>17:24:38</t>
  </si>
  <si>
    <t>Итого по АИ-95</t>
  </si>
  <si>
    <t>Операции по карте 257484453  (директор)</t>
  </si>
  <si>
    <t>Операции по карте 257484454  (начальник)</t>
  </si>
  <si>
    <t>Операции по карте 257754918  (менеджер)</t>
  </si>
  <si>
    <t>директор</t>
  </si>
  <si>
    <t>начальник</t>
  </si>
  <si>
    <t>менеджер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</si>
</sst>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9">
    <xf numFmtId="0" fontId="0" fillId="0" borderId="0" xfId="0"/>
    <xf numFmtId="0" fontId="1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3" borderId="0" xfId="0" applyNumberFormat="1" applyFont="1" applyFill="1" applyBorder="1" applyAlignment="1"/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/>
    <xf numFmtId="3" fontId="2" fillId="4" borderId="0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/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165" fontId="0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6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165" fontId="5" fillId="0" borderId="6" xfId="0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E6" sqref="E6"/>
    </sheetView>
  </sheetViews>
  <sheetFormatPr defaultRowHeight="15" x14ac:dyDescent="0.25"/>
  <cols>
    <col min="1" max="1" width="20" customWidth="1"/>
    <col min="2" max="11" width="10.28515625" customWidth="1"/>
    <col min="16" max="16" width="26" customWidth="1"/>
  </cols>
  <sheetData>
    <row r="1" spans="1:16" s="3" customFormat="1" ht="30" customHeight="1" x14ac:dyDescent="0.25">
      <c r="A1" s="1"/>
      <c r="B1" s="2"/>
      <c r="C1" s="2"/>
      <c r="D1" s="2"/>
      <c r="E1" s="2"/>
      <c r="F1" s="2"/>
      <c r="G1" s="2"/>
    </row>
    <row r="2" spans="1:16" s="4" customFormat="1" ht="30" customHeight="1" x14ac:dyDescent="0.25">
      <c r="B2" s="5" t="s">
        <v>0</v>
      </c>
      <c r="C2" s="4" t="s">
        <v>1</v>
      </c>
      <c r="D2" s="5" t="s">
        <v>0</v>
      </c>
      <c r="E2" s="4" t="s">
        <v>1</v>
      </c>
      <c r="F2" s="5" t="s">
        <v>0</v>
      </c>
      <c r="G2" s="4" t="s">
        <v>1</v>
      </c>
      <c r="H2" s="5" t="s">
        <v>0</v>
      </c>
      <c r="I2" s="4" t="s">
        <v>1</v>
      </c>
      <c r="J2" s="5" t="s">
        <v>0</v>
      </c>
      <c r="K2" s="4" t="s">
        <v>1</v>
      </c>
      <c r="L2" s="5" t="s">
        <v>0</v>
      </c>
      <c r="M2" s="4" t="s">
        <v>1</v>
      </c>
    </row>
    <row r="3" spans="1:16" s="8" customFormat="1" ht="30" customHeight="1" x14ac:dyDescent="0.25">
      <c r="A3" s="6" t="s">
        <v>2</v>
      </c>
      <c r="B3" s="6"/>
      <c r="C3" s="6"/>
      <c r="D3" s="6" t="s">
        <v>29</v>
      </c>
      <c r="E3" s="6" t="s">
        <v>29</v>
      </c>
      <c r="F3" s="6" t="s">
        <v>3</v>
      </c>
      <c r="G3" s="6" t="s">
        <v>4</v>
      </c>
      <c r="H3" s="6" t="s">
        <v>39</v>
      </c>
      <c r="I3" s="6" t="s">
        <v>39</v>
      </c>
      <c r="J3" s="6"/>
      <c r="K3" s="6"/>
      <c r="L3" s="6"/>
      <c r="M3" s="6"/>
      <c r="N3" s="6"/>
      <c r="O3" s="6"/>
      <c r="P3" s="7"/>
    </row>
    <row r="4" spans="1:16" s="9" customFormat="1" ht="30" customHeight="1" x14ac:dyDescent="0.25">
      <c r="A4" s="10">
        <v>257484453</v>
      </c>
      <c r="B4" s="11" t="str">
        <f t="array" ref="B4">IFERROR(INDEX($C$8:$C$4169,MATCH(TEXT($A4,"\*0000\ 000000\*")&amp;RIGHTB(B$3,2),LOOKUP(ROW(A$8:A$4169),ROW(A$8:A$4169)/($C$8:$D$4169=""),$A$8:$A$4169)&amp;$A$8:$A$4169,)),"")</f>
        <v/>
      </c>
      <c r="C4" s="11" t="str">
        <f t="array" ref="C4">IFERROR(INDEX($E$8:$E$4169,MATCH(TEXT($A4,"\*0000\ 000000\*")&amp;RIGHTB(C$3,2),LOOKUP(ROW(A$8:A$4169),ROW(A$8:A$4169)/($E$8:$E$4169=""),$A$8:$A$4169)&amp;$A$8:$A$4169,)),"")</f>
        <v/>
      </c>
      <c r="D4" s="11" t="str">
        <f t="array" ref="D4">IFERROR(INDEX($C$8:$C$4169,MATCH(TEXT($A4,"\*0000\ 000000\*")&amp;RIGHTB(D$3,2),LOOKUP(ROW(A$8:A$4169),ROW(A$8:B$4169)/($C$8:$C$4169=""),$A$8:$A$4169)&amp;$A$8:$A$4169,)),"")</f>
        <v/>
      </c>
      <c r="E4" s="11" t="str">
        <f t="array" ref="E4">IFERROR(INDEX($E$8:$E$4169,MATCH(TEXT($A4,"\*0000\ 000000\*")&amp;RIGHTB(E$3,2),LOOKUP(ROW(A$8:A$4169),ROW(A$8:A$4169)/($E$8:$E$4169=""),$A$8:$A$4169)&amp;$A$8:$A$4169,)),"")</f>
        <v/>
      </c>
      <c r="F4" s="11" t="str">
        <f t="array" ref="F4">IFERROR(INDEX($C$8:$C$4169,MATCH(TEXT($A4,"\*0000\ 000000\*")&amp;RIGHTB(F$3,2),LOOKUP(ROW(A$8:A$4169),ROW(A$8:A$4169)/($C$8:$C$4169=""),$A$8:$A$4169)&amp;$A$8:$A$4169,)),"")</f>
        <v/>
      </c>
      <c r="G4" s="11" t="str">
        <f t="array" ref="G4">IFERROR(INDEX($E$8:$E$4169,MATCH(TEXT($A4,"\*0000\ 000000\*")&amp;RIGHTB(G$3,2),LOOKUP(ROW(A$8:A$4169),ROW(A$8:A$4169)/($E$8:$E$4169=""),$A$8:$A$4169)&amp;$A$8:$A$4169,)),"")</f>
        <v/>
      </c>
      <c r="H4" s="11" t="str">
        <f>IFERROR(INDEX($C$8:$C$4169,MATCH(TEXT($A4,"\*0000\ 000000\*")&amp;RIGHTB(H$3,2),LOOKUP(ROW(A$8:A$4169),ROW(A$8:A$4169)/($C$8:$C$4169=""),$A$8:$A$4169)&amp;$A$8:$A$4169,)),"")</f>
        <v/>
      </c>
      <c r="I4" s="11" t="str">
        <f t="array" ref="I4">IFERROR(INDEX($E$8:$E$4169,MATCH(TEXT($A4,"\*0000\ 000000\*")&amp;RIGHTB(I$3,2),LOOKUP(ROW(A$8:A$4169),ROW(A$8:A$4169)/($E$8:$E$4169=""),$A$8:$A$4169)&amp;$A$8:$A$4169,)),"")</f>
        <v/>
      </c>
      <c r="J4" s="11" t="str">
        <f t="array" ref="J4">IFERROR(INDEX($C$8:$C$4169,MATCH(TEXT($A4,"\*0000\ 000000\*")&amp;RIGHTB(J$3,2),LOOKUP(ROW(A$8:A$4169),ROW(A$8:A$4169)/($C$8:$C$4169=""),$A$8:$A$4169)&amp;$A$8:$A$4169,)),"")</f>
        <v/>
      </c>
      <c r="K4" s="11" t="str">
        <f t="array" ref="K4">IFERROR(INDEX($E$8:$E$4169,MATCH(TEXT($A4,"\*0000\ 000000\*")&amp;RIGHTB(K$3,2),LOOKUP(ROW(A$8:A$4169),ROW(A$8:A$4169)/($E$8:$E$4169=""),$A$8:$A$4169)&amp;$A$8:$A$4169,)),"")</f>
        <v/>
      </c>
      <c r="L4" s="11" t="str">
        <f t="array" ref="L4">IFERROR(INDEX($C$8:$C$4169,MATCH(TEXT($A4,"\*0000\ 000000\*")&amp;RIGHTB(L$3,2),LOOKUP(ROW(A$8:A$4169),ROW(A$8:A$4169)/($C$8:$C$4169=""),$A$8:$A$4169)&amp;$A$8:$A$4169,)),"")</f>
        <v/>
      </c>
      <c r="M4" s="11" t="str">
        <f t="array" ref="M4">IFERROR(INDEX($E$8:$E$4169,MATCH(TEXT($A4,"\*0000\ 000000\*")&amp;RIGHTB(M$3,2),LOOKUP(ROW(A$8:A$4169),ROW(A$8:A$4169)/($E$8:$E$4169=""),$A$8:$A$4169)&amp;$A$8:$A$4169,)),"")</f>
        <v/>
      </c>
      <c r="N4" s="11" t="str">
        <f t="array" ref="N4">IFERROR(INDEX($C$8:$C$4169,MATCH(TEXT($A4,"\*0000\ 000000\*")&amp;RIGHTB(N$3,2),LOOKUP(ROW(A$8:A$4169),ROW(A$8:A$4169)/($C$8:$C$4169=""),$A$8:$A$4169)&amp;$A$8:$A$4169,)),"")</f>
        <v/>
      </c>
      <c r="O4" s="11" t="str">
        <f t="array" ref="O4">IFERROR(INDEX($E$8:$E$4169,MATCH(TEXT($A4,"\*0000\ 000000\*")&amp;RIGHTB(O$3,2),LOOKUP(ROW(A$8:A$4169),ROW(A$8:A$4169)/($E$8:$E$4169=""),$A$8:$A$4169)&amp;$A$8:$A$4169,)),"")</f>
        <v/>
      </c>
      <c r="P4" s="12" t="s">
        <v>43</v>
      </c>
    </row>
    <row r="5" spans="1:16" s="3" customFormat="1" ht="30" customHeight="1" x14ac:dyDescent="0.25">
      <c r="A5" s="10">
        <v>257484454</v>
      </c>
      <c r="B5" s="11" t="str">
        <f t="array" ref="B5">IFERROR(INDEX($C$8:$C$4169,MATCH(TEXT($A5,"\*0000\ 000000\*")&amp;RIGHTB(B$3,2),LOOKUP(ROW(A$8:A$4169),ROW(A$8:A$4169)/($C$8:$D$4169=""),$A$8:$A$4169)&amp;$A$8:$A$4169,)),"")</f>
        <v/>
      </c>
      <c r="C5" s="11" t="str">
        <f t="array" ref="C5">IFERROR(INDEX($E$8:$E$4169,MATCH(TEXT($A5,"\*0000\ 000000\*")&amp;RIGHTB(C$3,2),LOOKUP(ROW(A$8:A$4169),ROW(A$8:A$4169)/($E$8:$E$4169=""),$A$8:$A$4169)&amp;$A$8:$A$4169,)),"")</f>
        <v/>
      </c>
      <c r="D5" s="11" t="str">
        <f t="array" ref="D5">IFERROR(INDEX($C$8:$C$4169,MATCH(TEXT($A5,"\*0000\ 000000\*")&amp;RIGHTB(D$3,2),LOOKUP(ROW(A$8:A$4169),ROW(A$8:B$4169)/($C$8:$C$4169=""),$A$8:$A$4169)&amp;$A$8:$A$4169,)),"")</f>
        <v/>
      </c>
      <c r="E5" s="11" t="str">
        <f t="array" ref="E5">IFERROR(INDEX($E$8:$E$4169,MATCH(TEXT($A5,"\*0000\ 000000\*")&amp;RIGHTB(E$3,2),LOOKUP(ROW(A$8:A$4169),ROW(A$8:A$4169)/($E$8:$E$4169=""),$A$8:$A$4169)&amp;$A$8:$A$4169,)),"")</f>
        <v/>
      </c>
      <c r="F5" s="11" t="str">
        <f t="array" ref="F5">IFERROR(INDEX($C$8:$C$4169,MATCH(TEXT($A5,"\*0000\ 000000\*")&amp;RIGHTB(F$3,2),LOOKUP(ROW(A$8:A$4169),ROW(A$8:A$4169)/($C$8:$C$4169=""),$A$8:$A$4169)&amp;$A$8:$A$4169,)),"")</f>
        <v/>
      </c>
      <c r="G5" s="11" t="str">
        <f t="array" ref="G5">IFERROR(INDEX($E$8:$E$4169,MATCH(TEXT($A5,"\*0000\ 000000\*")&amp;RIGHTB(G$3,2),LOOKUP(ROW(A$8:A$4169),ROW(A$8:A$4169)/($E$8:$E$4169=""),$A$8:$A$4169)&amp;$A$8:$A$4169,)),"")</f>
        <v/>
      </c>
      <c r="H5" s="11" t="str">
        <f t="array" ref="H5">IFERROR(INDEX($C$8:$C$4169,MATCH(TEXT($A5,"\*0000\ 000000\*")&amp;RIGHTB(H$3,2),LOOKUP(ROW(A$8:A$4169),ROW(A$8:A$4169)/($C$8:$C$4169=""),$A$8:$A$4169)&amp;$A$8:$A$4169,)),"")</f>
        <v/>
      </c>
      <c r="I5" s="11" t="str">
        <f t="array" ref="I5">IFERROR(INDEX($E$8:$E$4169,MATCH(TEXT($A5,"\*0000\ 000000\*")&amp;RIGHTB(I$3,2),LOOKUP(ROW(A$8:A$4169),ROW(A$8:A$4169)/($E$8:$E$4169=""),$A$8:$A$4169)&amp;$A$8:$A$4169,)),"")</f>
        <v/>
      </c>
      <c r="J5" s="11" t="str">
        <f t="array" ref="J5">IFERROR(INDEX($C$8:$C$4169,MATCH(TEXT($A5,"\*0000\ 000000\*")&amp;RIGHTB(J$3,2),LOOKUP(ROW(A$8:A$4169),ROW(A$8:A$4169)/($C$8:$C$4169=""),$A$8:$A$4169)&amp;$A$8:$A$4169,)),"")</f>
        <v/>
      </c>
      <c r="K5" s="11" t="str">
        <f t="array" ref="K5">IFERROR(INDEX($E$8:$E$4169,MATCH(TEXT($A5,"\*0000\ 000000\*")&amp;RIGHTB(K$3,2),LOOKUP(ROW(A$8:A$4169),ROW(A$8:A$4169)/($E$8:$E$4169=""),$A$8:$A$4169)&amp;$A$8:$A$4169,)),"")</f>
        <v/>
      </c>
      <c r="L5" s="11" t="str">
        <f t="array" ref="L5">IFERROR(INDEX($C$8:$C$4169,MATCH(TEXT($A5,"\*0000\ 000000\*")&amp;RIGHTB(L$3,2),LOOKUP(ROW(A$8:A$4169),ROW(A$8:A$4169)/($C$8:$C$4169=""),$A$8:$A$4169)&amp;$A$8:$A$4169,)),"")</f>
        <v/>
      </c>
      <c r="M5" s="11" t="str">
        <f t="array" ref="M5">IFERROR(INDEX($E$8:$E$4169,MATCH(TEXT($A5,"\*0000\ 000000\*")&amp;RIGHTB(M$3,2),LOOKUP(ROW(A$8:A$4169),ROW(A$8:A$4169)/($E$8:$E$4169=""),$A$8:$A$4169)&amp;$A$8:$A$4169,)),"")</f>
        <v/>
      </c>
      <c r="N5" s="11" t="str">
        <f t="array" ref="N5">IFERROR(INDEX($C$8:$C$4169,MATCH(TEXT($A5,"\*0000\ 000000\*")&amp;RIGHTB(N$3,2),LOOKUP(ROW(A$8:A$4169),ROW(A$8:A$4169)/($C$8:$C$4169=""),$A$8:$A$4169)&amp;$A$8:$A$4169,)),"")</f>
        <v/>
      </c>
      <c r="O5" s="11" t="str">
        <f t="array" ref="O5">IFERROR(INDEX($E$8:$E$4169,MATCH(TEXT($A5,"\*0000\ 000000\*")&amp;RIGHTB(O$3,2),LOOKUP(ROW(A$8:A$4169),ROW(A$8:A$4169)/($E$8:$E$4169=""),$A$8:$A$4169)&amp;$A$8:$A$4169,)),"")</f>
        <v/>
      </c>
      <c r="P5" s="12" t="s">
        <v>44</v>
      </c>
    </row>
    <row r="6" spans="1:16" s="9" customFormat="1" ht="30" customHeight="1" x14ac:dyDescent="0.25">
      <c r="A6" s="10">
        <v>257754918</v>
      </c>
      <c r="B6" s="11" t="str">
        <f t="array" ref="B6">IFERROR(INDEX($C$8:$C$4169,MATCH(TEXT($A6,"\*0000\ 000000\*")&amp;RIGHTB(B$3,2),LOOKUP(ROW(A$8:A$4169),ROW(A$8:A$4169)/($C$8:$D$4169=""),$A$8:$A$4169)&amp;$A$8:$A$4169,)),"")</f>
        <v/>
      </c>
      <c r="C6" s="11" t="str">
        <f t="array" ref="C6">IFERROR(INDEX($E$8:$E$4169,MATCH(TEXT($A6,"\*0000\ 000000\*")&amp;RIGHTB(C$3,2),LOOKUP(ROW(A$8:A$4169),ROW(A$8:A$4169)/($E$8:$E$4169=""),$A$8:$A$4169)&amp;$A$8:$A$4169,)),"")</f>
        <v/>
      </c>
      <c r="D6" s="11" t="str">
        <f t="array" ref="D6">IFERROR(INDEX($C$8:$C$4169,MATCH(TEXT($A6,"\*0000\ 000000\*")&amp;RIGHTB(D$3,2),LOOKUP(ROW(A$8:A$4169),ROW(A$8:B$4169)/($C$8:$C$4169=""),$A$8:$A$4169)&amp;$A$8:$A$4169,)),"")</f>
        <v/>
      </c>
      <c r="E6" s="11" t="str">
        <f t="array" ref="E6">IFERROR(INDEX($E$8:$E$4169,MATCH(TEXT($A6,"\*0000\ 000000\*")&amp;RIGHTB(E$3,2),LOOKUP(ROW(A$8:A$4169),ROW(A$8:A$4169)/($E$8:$E$4169=""),$A$8:$A$4169)&amp;$A$8:$A$4169,)),"")</f>
        <v/>
      </c>
      <c r="F6" s="11" t="str">
        <f t="array" ref="F6">IFERROR(INDEX($C$8:$C$4169,MATCH(TEXT($A6,"\*0000\ 000000\*")&amp;RIGHTB(F$3,2),LOOKUP(ROW(A$8:A$4169),ROW(A$8:A$4169)/($C$8:$C$4169=""),$A$8:$A$4169)&amp;$A$8:$A$4169,)),"")</f>
        <v/>
      </c>
      <c r="G6" s="11" t="str">
        <f t="array" ref="G6">IFERROR(INDEX($E$8:$E$4169,MATCH(TEXT($A6,"\*0000\ 000000\*")&amp;RIGHTB(G$3,2),LOOKUP(ROW(A$8:A$4169),ROW(A$8:A$4169)/($E$8:$E$4169=""),$A$8:$A$4169)&amp;$A$8:$A$4169,)),"")</f>
        <v/>
      </c>
      <c r="H6" s="11" t="str">
        <f t="array" ref="H6">IFERROR(INDEX($C$8:$C$4169,MATCH(TEXT($A6,"\*0000\ 000000\*")&amp;RIGHTB(H$3,2),LOOKUP(ROW(A$8:A$4169),ROW(A$8:A$4169)/($C$8:$C$4169=""),$A$8:$A$4169)&amp;$A$8:$A$4169,)),"")</f>
        <v/>
      </c>
      <c r="I6" s="11" t="str">
        <f t="array" ref="I6">IFERROR(INDEX($E$8:$E$4169,MATCH(TEXT($A6,"\*0000\ 000000\*")&amp;RIGHTB(I$3,2),LOOKUP(ROW(A$8:A$4169),ROW(A$8:A$4169)/($E$8:$E$4169=""),$A$8:$A$4169)&amp;$A$8:$A$4169,)),"")</f>
        <v/>
      </c>
      <c r="J6" s="11" t="str">
        <f t="array" ref="J6">IFERROR(INDEX($C$8:$C$4169,MATCH(TEXT($A6,"\*0000\ 000000\*")&amp;RIGHTB(J$3,2),LOOKUP(ROW(A$8:A$4169),ROW(A$8:A$4169)/($C$8:$C$4169=""),$A$8:$A$4169)&amp;$A$8:$A$4169,)),"")</f>
        <v/>
      </c>
      <c r="K6" s="11" t="str">
        <f t="array" ref="K6">IFERROR(INDEX($E$8:$E$4169,MATCH(TEXT($A6,"\*0000\ 000000\*")&amp;RIGHTB(K$3,2),LOOKUP(ROW(A$8:A$4169),ROW(A$8:A$4169)/($E$8:$E$4169=""),$A$8:$A$4169)&amp;$A$8:$A$4169,)),"")</f>
        <v/>
      </c>
      <c r="L6" s="11" t="str">
        <f t="array" ref="L6">IFERROR(INDEX($C$8:$C$4169,MATCH(TEXT($A6,"\*0000\ 000000\*")&amp;RIGHTB(L$3,2),LOOKUP(ROW(A$8:A$4169),ROW(A$8:A$4169)/($C$8:$C$4169=""),$A$8:$A$4169)&amp;$A$8:$A$4169,)),"")</f>
        <v/>
      </c>
      <c r="M6" s="11" t="str">
        <f t="array" ref="M6">IFERROR(INDEX($E$8:$E$4169,MATCH(TEXT($A6,"\*0000\ 000000\*")&amp;RIGHTB(M$3,2),LOOKUP(ROW(A$8:A$4169),ROW(A$8:A$4169)/($E$8:$E$4169=""),$A$8:$A$4169)&amp;$A$8:$A$4169,)),"")</f>
        <v/>
      </c>
      <c r="N6" s="11" t="str">
        <f t="array" ref="N6">IFERROR(INDEX($C$8:$C$4169,MATCH(TEXT($A6,"\*0000\ 000000\*")&amp;RIGHTB(N$3,2),LOOKUP(ROW(A$8:A$4169),ROW(A$8:A$4169)/($C$8:$C$4169=""),$A$8:$A$4169)&amp;$A$8:$A$4169,)),"")</f>
        <v/>
      </c>
      <c r="O6" s="11" t="str">
        <f t="array" ref="O6">IFERROR(INDEX($E$8:$E$4169,MATCH(TEXT($A6,"\*0000\ 000000\*")&amp;RIGHTB(O$3,2),LOOKUP(ROW(A$8:A$4169),ROW(A$8:A$4169)/($E$8:$E$4169=""),$A$8:$A$4169)&amp;$A$8:$A$4169,)),"")</f>
        <v/>
      </c>
      <c r="P6" s="12" t="s">
        <v>45</v>
      </c>
    </row>
    <row r="7" spans="1:16" s="15" customFormat="1" ht="30" customHeight="1" x14ac:dyDescent="0.25">
      <c r="A7" s="13"/>
      <c r="B7" s="14"/>
      <c r="C7" s="14"/>
      <c r="D7" s="14"/>
      <c r="E7" s="14"/>
      <c r="F7" s="14"/>
      <c r="G7" s="14"/>
    </row>
    <row r="8" spans="1:16" s="3" customFormat="1" ht="30" customHeight="1" x14ac:dyDescent="0.25">
      <c r="A8" s="16" t="s">
        <v>40</v>
      </c>
      <c r="B8" s="17"/>
      <c r="C8" s="17"/>
      <c r="D8" s="17"/>
      <c r="E8" s="17"/>
      <c r="F8" s="17"/>
      <c r="G8" s="17"/>
      <c r="H8" s="17"/>
      <c r="I8" s="17"/>
      <c r="J8" s="17"/>
      <c r="K8" s="18"/>
    </row>
    <row r="9" spans="1:16" s="3" customFormat="1" ht="30" customHeight="1" x14ac:dyDescent="0.25">
      <c r="A9" s="19" t="s">
        <v>5</v>
      </c>
      <c r="B9" s="19" t="s">
        <v>6</v>
      </c>
      <c r="C9" s="19" t="s">
        <v>7</v>
      </c>
      <c r="D9" s="19" t="s">
        <v>8</v>
      </c>
      <c r="E9" s="19" t="s">
        <v>9</v>
      </c>
      <c r="F9" s="19" t="s">
        <v>10</v>
      </c>
      <c r="G9" s="19" t="s">
        <v>11</v>
      </c>
      <c r="H9" s="19" t="s">
        <v>12</v>
      </c>
      <c r="I9" s="19" t="s">
        <v>13</v>
      </c>
      <c r="J9" s="19" t="s">
        <v>14</v>
      </c>
      <c r="K9" s="19" t="s">
        <v>15</v>
      </c>
    </row>
    <row r="10" spans="1:16" s="3" customFormat="1" ht="30" customHeight="1" x14ac:dyDescent="0.25">
      <c r="A10" s="20">
        <v>42752</v>
      </c>
      <c r="B10" s="21" t="s">
        <v>16</v>
      </c>
      <c r="C10" s="22">
        <v>-56.99</v>
      </c>
      <c r="D10" s="22">
        <v>37.4</v>
      </c>
      <c r="E10" s="22">
        <v>-2131.4299999999998</v>
      </c>
      <c r="F10" s="22">
        <v>37.4</v>
      </c>
      <c r="G10" s="22">
        <v>-2131.4299999999998</v>
      </c>
      <c r="H10" s="23" t="s">
        <v>17</v>
      </c>
      <c r="I10" s="24" t="s">
        <v>18</v>
      </c>
      <c r="J10" s="21" t="s">
        <v>19</v>
      </c>
      <c r="K10" s="12" t="s">
        <v>43</v>
      </c>
    </row>
    <row r="11" spans="1:16" s="3" customFormat="1" ht="30" customHeight="1" x14ac:dyDescent="0.25">
      <c r="A11" s="20">
        <v>42750</v>
      </c>
      <c r="B11" s="21" t="s">
        <v>20</v>
      </c>
      <c r="C11" s="22">
        <v>-61.99</v>
      </c>
      <c r="D11" s="22">
        <v>37.299999999999997</v>
      </c>
      <c r="E11" s="22">
        <v>-2312.23</v>
      </c>
      <c r="F11" s="22">
        <v>37.299999999999997</v>
      </c>
      <c r="G11" s="22">
        <v>-2312.23</v>
      </c>
      <c r="H11" s="23" t="s">
        <v>17</v>
      </c>
      <c r="I11" s="24" t="s">
        <v>21</v>
      </c>
      <c r="J11" s="21" t="s">
        <v>19</v>
      </c>
      <c r="K11" s="12" t="s">
        <v>43</v>
      </c>
    </row>
    <row r="12" spans="1:16" s="3" customFormat="1" ht="30" customHeight="1" x14ac:dyDescent="0.25">
      <c r="A12" s="20">
        <v>42747</v>
      </c>
      <c r="B12" s="21" t="s">
        <v>22</v>
      </c>
      <c r="C12" s="22">
        <v>-54.54</v>
      </c>
      <c r="D12" s="22">
        <v>37.1</v>
      </c>
      <c r="E12" s="22">
        <v>-2023.43</v>
      </c>
      <c r="F12" s="22">
        <v>37.1</v>
      </c>
      <c r="G12" s="22">
        <v>-2023.43</v>
      </c>
      <c r="H12" s="23" t="s">
        <v>17</v>
      </c>
      <c r="I12" s="24" t="s">
        <v>18</v>
      </c>
      <c r="J12" s="21" t="s">
        <v>19</v>
      </c>
      <c r="K12" s="12" t="s">
        <v>43</v>
      </c>
    </row>
    <row r="13" spans="1:16" s="3" customFormat="1" ht="30" customHeight="1" x14ac:dyDescent="0.25">
      <c r="A13" s="20">
        <v>42745</v>
      </c>
      <c r="B13" s="21" t="s">
        <v>23</v>
      </c>
      <c r="C13" s="22">
        <v>-53.34</v>
      </c>
      <c r="D13" s="22">
        <v>37.1</v>
      </c>
      <c r="E13" s="22">
        <v>-1978.91</v>
      </c>
      <c r="F13" s="22">
        <v>37.1</v>
      </c>
      <c r="G13" s="22">
        <v>-1978.91</v>
      </c>
      <c r="H13" s="23" t="s">
        <v>17</v>
      </c>
      <c r="I13" s="24" t="s">
        <v>24</v>
      </c>
      <c r="J13" s="21" t="s">
        <v>19</v>
      </c>
      <c r="K13" s="12" t="s">
        <v>43</v>
      </c>
    </row>
    <row r="14" spans="1:16" s="3" customFormat="1" ht="30" customHeight="1" x14ac:dyDescent="0.25">
      <c r="A14" s="20">
        <v>42740</v>
      </c>
      <c r="B14" s="21" t="s">
        <v>25</v>
      </c>
      <c r="C14" s="22">
        <v>-70.28</v>
      </c>
      <c r="D14" s="22">
        <v>37.19</v>
      </c>
      <c r="E14" s="22">
        <v>-2613.71</v>
      </c>
      <c r="F14" s="22">
        <v>37.19</v>
      </c>
      <c r="G14" s="22">
        <v>-2613.71</v>
      </c>
      <c r="H14" s="23" t="s">
        <v>26</v>
      </c>
      <c r="I14" s="24" t="s">
        <v>27</v>
      </c>
      <c r="J14" s="21" t="s">
        <v>19</v>
      </c>
      <c r="K14" s="12" t="s">
        <v>43</v>
      </c>
    </row>
    <row r="15" spans="1:16" s="3" customFormat="1" ht="30" customHeight="1" x14ac:dyDescent="0.25">
      <c r="A15" s="25" t="s">
        <v>28</v>
      </c>
      <c r="B15" s="26"/>
      <c r="C15" s="27">
        <v>-226.86</v>
      </c>
      <c r="E15" s="27">
        <v>-8446</v>
      </c>
      <c r="G15" s="27">
        <v>-8446</v>
      </c>
    </row>
    <row r="16" spans="1:16" s="3" customFormat="1" ht="30" customHeight="1" x14ac:dyDescent="0.25">
      <c r="A16" s="28" t="s">
        <v>29</v>
      </c>
      <c r="B16" s="26"/>
      <c r="C16" s="27">
        <v>-70.28</v>
      </c>
      <c r="E16" s="27">
        <v>-2613.71</v>
      </c>
      <c r="G16" s="27">
        <v>-2613.71</v>
      </c>
    </row>
    <row r="17" spans="1:11" s="3" customFormat="1" ht="30" customHeight="1" x14ac:dyDescent="0.25">
      <c r="A17" s="16" t="s">
        <v>41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1" s="3" customFormat="1" ht="30" customHeight="1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9" t="s">
        <v>9</v>
      </c>
      <c r="F18" s="19" t="s">
        <v>10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</row>
    <row r="19" spans="1:11" s="3" customFormat="1" ht="30" customHeight="1" x14ac:dyDescent="0.25">
      <c r="A19" s="20">
        <v>42745</v>
      </c>
      <c r="B19" s="21" t="s">
        <v>30</v>
      </c>
      <c r="C19" s="22">
        <v>-74.510000000000005</v>
      </c>
      <c r="D19" s="22">
        <v>37.39</v>
      </c>
      <c r="E19" s="22">
        <v>-2785.93</v>
      </c>
      <c r="F19" s="22">
        <v>37.39</v>
      </c>
      <c r="G19" s="22">
        <v>-2785.93</v>
      </c>
      <c r="H19" s="23" t="s">
        <v>26</v>
      </c>
      <c r="I19" s="24" t="s">
        <v>31</v>
      </c>
      <c r="J19" s="21" t="s">
        <v>32</v>
      </c>
      <c r="K19" s="12" t="s">
        <v>44</v>
      </c>
    </row>
    <row r="20" spans="1:11" s="3" customFormat="1" ht="30" customHeight="1" x14ac:dyDescent="0.25">
      <c r="A20" s="25" t="s">
        <v>29</v>
      </c>
      <c r="B20" s="26"/>
      <c r="C20" s="27">
        <v>-74.510000000000005</v>
      </c>
      <c r="E20" s="27">
        <v>-2785.93</v>
      </c>
      <c r="G20" s="27">
        <v>-2785.93</v>
      </c>
    </row>
    <row r="21" spans="1:11" s="3" customFormat="1" ht="30" customHeight="1" x14ac:dyDescent="0.25">
      <c r="A21" s="16" t="s">
        <v>42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1" s="3" customFormat="1" ht="30" customHeight="1" x14ac:dyDescent="0.25">
      <c r="A22" s="19" t="s">
        <v>5</v>
      </c>
      <c r="B22" s="19" t="s">
        <v>6</v>
      </c>
      <c r="C22" s="19" t="s">
        <v>7</v>
      </c>
      <c r="D22" s="19" t="s">
        <v>8</v>
      </c>
      <c r="E22" s="19" t="s">
        <v>9</v>
      </c>
      <c r="F22" s="19" t="s">
        <v>10</v>
      </c>
      <c r="G22" s="19" t="s">
        <v>11</v>
      </c>
      <c r="H22" s="19" t="s">
        <v>12</v>
      </c>
      <c r="I22" s="19" t="s">
        <v>13</v>
      </c>
      <c r="J22" s="19" t="s">
        <v>14</v>
      </c>
      <c r="K22" s="19" t="s">
        <v>15</v>
      </c>
    </row>
    <row r="23" spans="1:11" s="3" customFormat="1" ht="30" customHeight="1" x14ac:dyDescent="0.25">
      <c r="A23" s="20">
        <v>42752</v>
      </c>
      <c r="B23" s="21" t="s">
        <v>33</v>
      </c>
      <c r="C23" s="22">
        <v>-20</v>
      </c>
      <c r="D23" s="22">
        <v>38.700000000000003</v>
      </c>
      <c r="E23" s="22">
        <v>-774</v>
      </c>
      <c r="F23" s="22">
        <v>38.700000000000003</v>
      </c>
      <c r="G23" s="22">
        <v>-774</v>
      </c>
      <c r="H23" s="23" t="s">
        <v>34</v>
      </c>
      <c r="I23" s="24" t="s">
        <v>35</v>
      </c>
      <c r="J23" s="21" t="s">
        <v>36</v>
      </c>
      <c r="K23" s="12" t="s">
        <v>45</v>
      </c>
    </row>
    <row r="24" spans="1:11" s="3" customFormat="1" ht="30" customHeight="1" x14ac:dyDescent="0.25">
      <c r="A24" s="20">
        <v>42746</v>
      </c>
      <c r="B24" s="21" t="s">
        <v>37</v>
      </c>
      <c r="C24" s="22">
        <v>-20</v>
      </c>
      <c r="D24" s="22">
        <v>38.6</v>
      </c>
      <c r="E24" s="22">
        <v>-772</v>
      </c>
      <c r="F24" s="22">
        <v>38.6</v>
      </c>
      <c r="G24" s="22">
        <v>-772</v>
      </c>
      <c r="H24" s="23" t="s">
        <v>34</v>
      </c>
      <c r="I24" s="24" t="s">
        <v>35</v>
      </c>
      <c r="J24" s="21" t="s">
        <v>36</v>
      </c>
      <c r="K24" s="12" t="s">
        <v>45</v>
      </c>
    </row>
    <row r="25" spans="1:11" s="3" customFormat="1" ht="30" customHeight="1" x14ac:dyDescent="0.25">
      <c r="A25" s="20">
        <v>42745</v>
      </c>
      <c r="B25" s="21" t="s">
        <v>38</v>
      </c>
      <c r="C25" s="22">
        <v>-20</v>
      </c>
      <c r="D25" s="22">
        <v>38.6</v>
      </c>
      <c r="E25" s="22">
        <v>-772</v>
      </c>
      <c r="F25" s="22">
        <v>38.6</v>
      </c>
      <c r="G25" s="22">
        <v>-772</v>
      </c>
      <c r="H25" s="23" t="s">
        <v>34</v>
      </c>
      <c r="I25" s="24" t="s">
        <v>35</v>
      </c>
      <c r="J25" s="21" t="s">
        <v>36</v>
      </c>
      <c r="K25" s="12" t="s">
        <v>45</v>
      </c>
    </row>
    <row r="26" spans="1:11" s="3" customFormat="1" ht="30" customHeight="1" x14ac:dyDescent="0.25">
      <c r="A26" s="25" t="s">
        <v>39</v>
      </c>
      <c r="B26" s="26"/>
      <c r="C26" s="27">
        <v>-60</v>
      </c>
      <c r="E26" s="27">
        <v>-2318</v>
      </c>
      <c r="G26" s="27">
        <v>-2318</v>
      </c>
    </row>
  </sheetData>
  <mergeCells count="8">
    <mergeCell ref="A21:K21"/>
    <mergeCell ref="A26:B26"/>
    <mergeCell ref="A1:G1"/>
    <mergeCell ref="A8:K8"/>
    <mergeCell ref="A15:B15"/>
    <mergeCell ref="A16:B16"/>
    <mergeCell ref="A17:K17"/>
    <mergeCell ref="A20:B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2017-01-18T06:40:09Z</dcterms:created>
  <dcterms:modified xsi:type="dcterms:W3CDTF">2017-01-18T06:47:23Z</dcterms:modified>
</cp:coreProperties>
</file>