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<sst xmlns="http://schemas.openxmlformats.org/spreadsheetml/2006/main" count="33" uniqueCount="32">
  <si>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К-т возврата</t>
  </si>
  <si>
    <t>К-т доплаты</t>
  </si>
  <si>
    <r>
      <t xml:space="preserve">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Прокат автомобилей</t>
    </r>
  </si>
  <si>
    <t>Марка</t>
  </si>
  <si>
    <t>авто</t>
  </si>
  <si>
    <t>Цена</t>
  </si>
  <si>
    <t>часа</t>
  </si>
  <si>
    <t>Взято с:</t>
  </si>
  <si>
    <t>Оплачено</t>
  </si>
  <si>
    <t>по:</t>
  </si>
  <si>
    <t xml:space="preserve">        Оплачено</t>
  </si>
  <si>
    <t>часов</t>
  </si>
  <si>
    <t>сумма</t>
  </si>
  <si>
    <t>Дата</t>
  </si>
  <si>
    <t>возврата</t>
  </si>
  <si>
    <t>часы</t>
  </si>
  <si>
    <t xml:space="preserve">            Разница </t>
  </si>
  <si>
    <t>Доплата/</t>
  </si>
  <si>
    <t>Возврат</t>
  </si>
  <si>
    <t>Волга</t>
  </si>
  <si>
    <t>BMW</t>
  </si>
  <si>
    <t>Renault</t>
  </si>
  <si>
    <t>Audi</t>
  </si>
  <si>
    <t>ВАЗ</t>
  </si>
  <si>
    <t>Cadillac</t>
  </si>
  <si>
    <t>Honda</t>
  </si>
  <si>
    <t>Mazda</t>
  </si>
  <si>
    <t>Opel</t>
  </si>
  <si>
    <t>Ford</t>
  </si>
  <si>
    <t>Fiat</t>
  </si>
  <si>
    <t xml:space="preserve">Dodge </t>
  </si>
  <si>
    <t>Итого: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</si>
</sst>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m\ hh:mm"/>
    <numFmt numFmtId="165" formatCode="0.0"/>
    <numFmt numFmtId="166" formatCode="#,##0.00&quot;р.&quot;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/>
      <protection hidden="1"/>
    </xf>
    <xf numFmtId="166" fontId="0" fillId="0" borderId="20" xfId="0" applyNumberFormat="1" applyBorder="1" applyAlignment="1" applyProtection="1">
      <alignment horizontal="center"/>
      <protection hidden="1"/>
    </xf>
    <xf numFmtId="165" fontId="0" fillId="0" borderId="21" xfId="0" applyNumberFormat="1" applyBorder="1" applyAlignment="1" applyProtection="1">
      <alignment horizontal="center"/>
      <protection hidden="1"/>
    </xf>
    <xf numFmtId="166" fontId="0" fillId="0" borderId="22" xfId="0" applyNumberFormat="1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alignment horizontal="center"/>
      <protection hidden="1"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122"/>
          <c:w val="0.8645"/>
          <c:h val="0.7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val>
            <c:numRef>
              <c:f>Лист1!$J$6:$J$17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0465"/>
          <c:w val="0.067"/>
          <c:h val="0.89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47</xdr:row>
      <xdr:rowOff>9525</xdr:rowOff>
    </xdr:from>
    <xdr:to>
      <xdr:col>9</xdr:col>
      <xdr:colOff>361950</xdr:colOff>
      <xdr:row>64</xdr:row>
      <xdr:rowOff>104775</xdr:rowOff>
    </xdr:to>
    <xdr:graphicFrame>
      <xdr:nvGraphicFramePr>
        <xdr:cNvPr id="1" name="Диаграмма 2"/>
        <xdr:cNvGraphicFramePr/>
      </xdr:nvGraphicFramePr>
      <xdr:xfrm>
        <a:off x="3105150" y="9029700"/>
        <a:ext cx="4572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3" max="4" width="15.28125" style="0" bestFit="1" customWidth="1"/>
    <col min="6" max="6" width="10.7109375" style="0" bestFit="1" customWidth="1"/>
    <col min="7" max="7" width="15.28125" style="0" bestFit="1" customWidth="1"/>
    <col min="8" max="8" width="14.28125" style="0" bestFit="1" customWidth="1"/>
    <col min="9" max="9" width="11.421875" style="0" bestFit="1" customWidth="1"/>
    <col min="10" max="10" width="11.7109375" style="0" bestFit="1" customWidth="1"/>
  </cols>
  <sheetData>
    <row r="1" spans="1:3" ht="14.25">
      <c r="A1" t="s">
        <v>0</v>
      </c>
      <c r="C1">
        <v>0.5</v>
      </c>
    </row>
    <row r="2" spans="1:3" ht="14.25">
      <c r="A2" t="s">
        <v>1</v>
      </c>
      <c r="C2">
        <v>1.3</v>
      </c>
    </row>
    <row r="3" ht="15">
      <c r="A3" t="s">
        <v>2</v>
      </c>
    </row>
    <row r="4" spans="1:10" ht="14.25">
      <c r="A4" s="5" t="s">
        <v>3</v>
      </c>
      <c r="B4" s="5" t="s">
        <v>5</v>
      </c>
      <c r="C4" s="5" t="s">
        <v>7</v>
      </c>
      <c r="D4" s="5" t="s">
        <v>8</v>
      </c>
      <c r="E4" s="1" t="s">
        <v>10</v>
      </c>
      <c r="F4" s="2"/>
      <c r="G4" s="5" t="s">
        <v>13</v>
      </c>
      <c r="H4" s="2" t="s">
        <v>16</v>
      </c>
      <c r="I4" s="2"/>
      <c r="J4" s="3" t="s">
        <v>17</v>
      </c>
    </row>
    <row r="5" spans="1:10" ht="15" thickBot="1">
      <c r="A5" s="6" t="s">
        <v>4</v>
      </c>
      <c r="B5" s="6" t="s">
        <v>6</v>
      </c>
      <c r="C5" s="6"/>
      <c r="D5" s="6" t="s">
        <v>9</v>
      </c>
      <c r="E5" s="2" t="s">
        <v>11</v>
      </c>
      <c r="F5" s="2" t="s">
        <v>12</v>
      </c>
      <c r="G5" s="6" t="s">
        <v>14</v>
      </c>
      <c r="H5" s="2" t="s">
        <v>15</v>
      </c>
      <c r="I5" s="2" t="s">
        <v>12</v>
      </c>
      <c r="J5" s="4" t="s">
        <v>18</v>
      </c>
    </row>
    <row r="6" spans="1:10" ht="15.75" thickBot="1" thickTop="1">
      <c r="A6" s="2" t="s">
        <v>19</v>
      </c>
      <c r="B6" s="2">
        <v>110</v>
      </c>
      <c r="C6" s="8">
        <v>41215.416666666664</v>
      </c>
      <c r="D6" s="10">
        <v>41225</v>
      </c>
      <c r="E6" s="12">
        <f aca="true" t="shared" si="0" ref="E6:E17">($D6-$C6)*24</f>
        <v>230.0000000000582</v>
      </c>
      <c r="F6" s="13">
        <f aca="true" t="shared" si="1" ref="F6:F17">$B6*$E6</f>
        <v>25300.000000006403</v>
      </c>
      <c r="G6" s="8">
        <v>41231.208333333336</v>
      </c>
      <c r="H6" s="12">
        <f aca="true" t="shared" si="2" ref="H6:H17">($G6-$D6)*24</f>
        <v>149.0000000000582</v>
      </c>
      <c r="I6" s="13">
        <f aca="true" t="shared" si="3" ref="I6:I17">$H6*$B6</f>
        <v>16390.000000006403</v>
      </c>
      <c r="J6" s="16">
        <f>IF($I6&gt;0,$I6*C$2,$I6*C$1)</f>
        <v>21307.000000008324</v>
      </c>
    </row>
    <row r="7" spans="1:10" ht="15.75" thickBot="1" thickTop="1">
      <c r="A7" s="2" t="s">
        <v>20</v>
      </c>
      <c r="B7" s="2">
        <v>300</v>
      </c>
      <c r="C7" s="9">
        <v>41226.354166666664</v>
      </c>
      <c r="D7" s="11">
        <v>41234.708333333336</v>
      </c>
      <c r="E7" s="14">
        <f t="shared" si="0"/>
        <v>200.50000000011642</v>
      </c>
      <c r="F7" s="15">
        <f t="shared" si="1"/>
        <v>60150.000000034925</v>
      </c>
      <c r="G7" s="9">
        <v>41234.708333333336</v>
      </c>
      <c r="H7" s="14">
        <f t="shared" si="2"/>
        <v>0</v>
      </c>
      <c r="I7" s="15">
        <f t="shared" si="3"/>
        <v>0</v>
      </c>
      <c r="J7" s="16">
        <f aca="true" t="shared" si="4" ref="J7:J17">IF($I7&gt;0,$I7*C$2,$I7*C$1)</f>
        <v>0</v>
      </c>
    </row>
    <row r="8" spans="1:10" ht="15.75" thickBot="1" thickTop="1">
      <c r="A8" s="2" t="s">
        <v>21</v>
      </c>
      <c r="B8" s="2">
        <v>200</v>
      </c>
      <c r="C8" s="9">
        <v>41217.42013888889</v>
      </c>
      <c r="D8" s="11">
        <v>41227.041666666664</v>
      </c>
      <c r="E8" s="14">
        <f t="shared" si="0"/>
        <v>230.91666666656965</v>
      </c>
      <c r="F8" s="15">
        <f t="shared" si="1"/>
        <v>46183.33333331393</v>
      </c>
      <c r="G8" s="9">
        <v>41229.375</v>
      </c>
      <c r="H8" s="14">
        <f t="shared" si="2"/>
        <v>56.00000000005821</v>
      </c>
      <c r="I8" s="15">
        <f t="shared" si="3"/>
        <v>11200.000000011642</v>
      </c>
      <c r="J8" s="16">
        <f t="shared" si="4"/>
        <v>14560.000000015134</v>
      </c>
    </row>
    <row r="9" spans="1:10" ht="15.75" thickBot="1" thickTop="1">
      <c r="A9" s="2" t="s">
        <v>22</v>
      </c>
      <c r="B9" s="7">
        <v>250</v>
      </c>
      <c r="C9" s="9">
        <v>41214.791666666664</v>
      </c>
      <c r="D9" s="11">
        <v>41219.166666666664</v>
      </c>
      <c r="E9" s="14">
        <f t="shared" si="0"/>
        <v>105</v>
      </c>
      <c r="F9" s="15">
        <f t="shared" si="1"/>
        <v>26250</v>
      </c>
      <c r="G9" s="9">
        <v>41220.770833333336</v>
      </c>
      <c r="H9" s="14">
        <f t="shared" si="2"/>
        <v>38.500000000116415</v>
      </c>
      <c r="I9" s="15">
        <f t="shared" si="3"/>
        <v>9625.000000029104</v>
      </c>
      <c r="J9" s="16">
        <f t="shared" si="4"/>
        <v>12512.500000037835</v>
      </c>
    </row>
    <row r="10" spans="1:10" ht="15.75" thickBot="1" thickTop="1">
      <c r="A10" s="2" t="s">
        <v>23</v>
      </c>
      <c r="B10" s="7">
        <v>100</v>
      </c>
      <c r="C10" s="9">
        <v>41219.375</v>
      </c>
      <c r="D10" s="11">
        <v>41232.604166666664</v>
      </c>
      <c r="E10" s="14">
        <f t="shared" si="0"/>
        <v>317.4999999999418</v>
      </c>
      <c r="F10" s="15">
        <f t="shared" si="1"/>
        <v>31749.99999999418</v>
      </c>
      <c r="G10" s="9">
        <v>41227.104166666664</v>
      </c>
      <c r="H10" s="14">
        <f t="shared" si="2"/>
        <v>-132</v>
      </c>
      <c r="I10" s="15">
        <f t="shared" si="3"/>
        <v>-13200</v>
      </c>
      <c r="J10" s="16">
        <f t="shared" si="4"/>
        <v>-6600</v>
      </c>
    </row>
    <row r="11" spans="1:10" ht="15.75" thickBot="1" thickTop="1">
      <c r="A11" s="2" t="s">
        <v>24</v>
      </c>
      <c r="B11" s="7">
        <v>500</v>
      </c>
      <c r="C11" s="9">
        <v>41244.375</v>
      </c>
      <c r="D11" s="11">
        <v>41248.375</v>
      </c>
      <c r="E11" s="14">
        <f t="shared" si="0"/>
        <v>96</v>
      </c>
      <c r="F11" s="15">
        <f t="shared" si="1"/>
        <v>48000</v>
      </c>
      <c r="G11" s="9">
        <v>41255.510416666664</v>
      </c>
      <c r="H11" s="14">
        <f t="shared" si="2"/>
        <v>171.2499999999418</v>
      </c>
      <c r="I11" s="15">
        <f t="shared" si="3"/>
        <v>85624.9999999709</v>
      </c>
      <c r="J11" s="16">
        <f t="shared" si="4"/>
        <v>111312.49999996217</v>
      </c>
    </row>
    <row r="12" spans="1:10" ht="15.75" thickBot="1" thickTop="1">
      <c r="A12" s="2" t="s">
        <v>25</v>
      </c>
      <c r="B12" s="7">
        <v>250</v>
      </c>
      <c r="C12" s="9">
        <v>41244.375</v>
      </c>
      <c r="D12" s="11">
        <v>41260.958333333336</v>
      </c>
      <c r="E12" s="14">
        <f t="shared" si="0"/>
        <v>398.0000000000582</v>
      </c>
      <c r="F12" s="15">
        <f t="shared" si="1"/>
        <v>99500.00000001455</v>
      </c>
      <c r="G12" s="9">
        <v>41255.48611111111</v>
      </c>
      <c r="H12" s="14">
        <f t="shared" si="2"/>
        <v>-131.33333333343035</v>
      </c>
      <c r="I12" s="15">
        <f t="shared" si="3"/>
        <v>-32833.33333335759</v>
      </c>
      <c r="J12" s="16">
        <f t="shared" si="4"/>
        <v>-16416.666666678793</v>
      </c>
    </row>
    <row r="13" spans="1:10" ht="15.75" thickBot="1" thickTop="1">
      <c r="A13" s="2" t="s">
        <v>26</v>
      </c>
      <c r="B13" s="7">
        <v>300</v>
      </c>
      <c r="C13" s="9">
        <v>41246.375</v>
      </c>
      <c r="D13" s="11">
        <v>41255.520833333336</v>
      </c>
      <c r="E13" s="14">
        <f t="shared" si="0"/>
        <v>219.5000000000582</v>
      </c>
      <c r="F13" s="15">
        <f t="shared" si="1"/>
        <v>65850.00000001746</v>
      </c>
      <c r="G13" s="9">
        <v>41255.510416666664</v>
      </c>
      <c r="H13" s="14">
        <f t="shared" si="2"/>
        <v>-0.2500000001164153</v>
      </c>
      <c r="I13" s="15">
        <f t="shared" si="3"/>
        <v>-75.0000000349246</v>
      </c>
      <c r="J13" s="16">
        <f t="shared" si="4"/>
        <v>-37.5000000174623</v>
      </c>
    </row>
    <row r="14" spans="1:10" ht="15.75" thickBot="1" thickTop="1">
      <c r="A14" s="2" t="s">
        <v>27</v>
      </c>
      <c r="B14" s="7">
        <v>300</v>
      </c>
      <c r="C14" s="9">
        <v>41247.375</v>
      </c>
      <c r="D14" s="11">
        <v>41248.270833333336</v>
      </c>
      <c r="E14" s="14">
        <f t="shared" si="0"/>
        <v>21.500000000058208</v>
      </c>
      <c r="F14" s="15">
        <f t="shared" si="1"/>
        <v>6450.000000017462</v>
      </c>
      <c r="G14" s="9">
        <v>41249.270833333336</v>
      </c>
      <c r="H14" s="14">
        <f t="shared" si="2"/>
        <v>24</v>
      </c>
      <c r="I14" s="15">
        <f t="shared" si="3"/>
        <v>7200</v>
      </c>
      <c r="J14" s="16">
        <f t="shared" si="4"/>
        <v>9360</v>
      </c>
    </row>
    <row r="15" spans="1:10" ht="15.75" thickBot="1" thickTop="1">
      <c r="A15" s="2" t="s">
        <v>28</v>
      </c>
      <c r="B15" s="7">
        <v>250</v>
      </c>
      <c r="C15" s="9">
        <v>41247.375</v>
      </c>
      <c r="D15" s="11">
        <v>41251.854166666664</v>
      </c>
      <c r="E15" s="14">
        <f t="shared" si="0"/>
        <v>107.49999999994179</v>
      </c>
      <c r="F15" s="15">
        <f t="shared" si="1"/>
        <v>26874.999999985448</v>
      </c>
      <c r="G15" s="9">
        <v>41251.854166666664</v>
      </c>
      <c r="H15" s="14">
        <f t="shared" si="2"/>
        <v>0</v>
      </c>
      <c r="I15" s="15">
        <f t="shared" si="3"/>
        <v>0</v>
      </c>
      <c r="J15" s="16">
        <f t="shared" si="4"/>
        <v>0</v>
      </c>
    </row>
    <row r="16" spans="1:10" ht="15.75" thickBot="1" thickTop="1">
      <c r="A16" s="2" t="s">
        <v>29</v>
      </c>
      <c r="B16" s="7">
        <v>180</v>
      </c>
      <c r="C16" s="9">
        <v>41249.375</v>
      </c>
      <c r="D16" s="11">
        <v>41255.395833333336</v>
      </c>
      <c r="E16" s="14">
        <f t="shared" si="0"/>
        <v>144.5000000000582</v>
      </c>
      <c r="F16" s="15">
        <f t="shared" si="1"/>
        <v>26010.000000010477</v>
      </c>
      <c r="G16" s="9">
        <v>41254.96875</v>
      </c>
      <c r="H16" s="14">
        <f t="shared" si="2"/>
        <v>-10.250000000058208</v>
      </c>
      <c r="I16" s="15">
        <f t="shared" si="3"/>
        <v>-1845.0000000104774</v>
      </c>
      <c r="J16" s="16">
        <f t="shared" si="4"/>
        <v>-922.5000000052387</v>
      </c>
    </row>
    <row r="17" spans="1:10" ht="15" thickTop="1">
      <c r="A17" s="2" t="s">
        <v>30</v>
      </c>
      <c r="B17" s="2">
        <v>300</v>
      </c>
      <c r="C17" s="9">
        <v>41250.375</v>
      </c>
      <c r="D17" s="11">
        <v>41253.625</v>
      </c>
      <c r="E17" s="14">
        <f t="shared" si="0"/>
        <v>78</v>
      </c>
      <c r="F17" s="15">
        <f t="shared" si="1"/>
        <v>23400</v>
      </c>
      <c r="G17" s="9">
        <v>41252.993055555555</v>
      </c>
      <c r="H17" s="14">
        <f t="shared" si="2"/>
        <v>-15.16666666668607</v>
      </c>
      <c r="I17" s="15">
        <f t="shared" si="3"/>
        <v>-4550.000000005821</v>
      </c>
      <c r="J17" s="16">
        <f t="shared" si="4"/>
        <v>-2275.0000000029104</v>
      </c>
    </row>
    <row r="18" spans="9:10" ht="14.25">
      <c r="I18" t="s">
        <v>31</v>
      </c>
      <c r="J18" s="17">
        <f>SUM($J6:$J17)</f>
        <v>142800.33333331905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Поливкин</dc:creator>
  <cp:keywords/>
  <dc:description/>
  <cp:lastModifiedBy>Владелец</cp:lastModifiedBy>
  <dcterms:created xsi:type="dcterms:W3CDTF">2012-12-18T20:47:33Z</dcterms:created>
  <dcterms:modified xsi:type="dcterms:W3CDTF">2013-01-11T18:30:28Z</dcterms:modified>
  <cp:category/>
  <cp:version/>
  <cp:contentType/>
  <cp:contentStatus/>
</cp:coreProperties>
</file>