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<sst xmlns="http://schemas.openxmlformats.org/spreadsheetml/2006/main" count="12" uniqueCount="8">
  <si>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>На начало периода</t>
  </si>
  <si>
    <t>Приход за период</t>
  </si>
  <si>
    <t>Использовано за период</t>
  </si>
  <si>
    <t>На конец периода</t>
  </si>
  <si>
    <t>цена на начало периода</t>
  </si>
  <si>
    <t>цена в периоде</t>
  </si>
  <si>
    <t>цена в конце периода</t>
  </si>
  <si>
    <t>Период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</si>
</sst>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">
    <xf numFmtId="0" fontId="0" fillId="0" borderId="0" xfId="0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"/>
  <sheetViews>
    <sheetView tabSelected="1" workbookViewId="0" topLeftCell="A1">
      <selection activeCell="M8" sqref="M8"/>
    </sheetView>
  </sheetViews>
  <sheetFormatPr defaultColWidth="9.140625" defaultRowHeight="12.75"/>
  <sheetData>
    <row r="1" spans="1:1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0</v>
      </c>
      <c r="I1" t="s">
        <v>1</v>
      </c>
      <c r="J1" t="s">
        <v>2</v>
      </c>
      <c r="K1" t="s">
        <v>3</v>
      </c>
      <c r="L1" t="s">
        <v>6</v>
      </c>
      <c r="M1" t="s">
        <v>7</v>
      </c>
    </row>
    <row r="2" spans="1:13" ht="12.75">
      <c r="A2">
        <v>1500</v>
      </c>
      <c r="B2">
        <v>1500</v>
      </c>
      <c r="C2">
        <v>2000</v>
      </c>
      <c r="D2">
        <f>A2+B2-C2</f>
        <v>1000</v>
      </c>
      <c r="E2">
        <v>50</v>
      </c>
      <c r="F2">
        <v>55</v>
      </c>
      <c r="H2">
        <f>A2*E2</f>
        <v>75000</v>
      </c>
      <c r="I2">
        <f>F2*B2</f>
        <v>82500</v>
      </c>
      <c r="J2">
        <f>IF(B2&lt;C2,B2*F2+(C2-B2)*E2,IF(B2&gt;C2,(B2-(B2-C2))*F2,B2*F2))</f>
        <v>107500</v>
      </c>
      <c r="K2">
        <f>H2+I2-J2</f>
        <v>50000</v>
      </c>
      <c r="L2">
        <f>K2/D2</f>
        <v>50</v>
      </c>
      <c r="M2">
        <v>1</v>
      </c>
    </row>
    <row r="3" spans="1:13" ht="12.75">
      <c r="A3">
        <v>1000</v>
      </c>
      <c r="B3">
        <v>2500</v>
      </c>
      <c r="C3">
        <v>2000</v>
      </c>
      <c r="D3">
        <f>A3+B3-C3</f>
        <v>1500</v>
      </c>
      <c r="E3">
        <f>L2</f>
        <v>50</v>
      </c>
      <c r="F3">
        <v>60</v>
      </c>
      <c r="H3">
        <f>A3*E3</f>
        <v>50000</v>
      </c>
      <c r="I3">
        <f>F3*B3</f>
        <v>150000</v>
      </c>
      <c r="J3">
        <f>IF(B3&lt;C3,B3*F3+(C3-B3)*E3,IF(B3&gt;C3,(B3-(B3-C3))*F3,B3*F3))</f>
        <v>120000</v>
      </c>
      <c r="K3">
        <f>H3+I3-J3</f>
        <v>80000</v>
      </c>
      <c r="L3">
        <f>K3/D3</f>
        <v>53.333333333333336</v>
      </c>
      <c r="M3">
        <v>2</v>
      </c>
    </row>
    <row r="4" spans="1:13" ht="12.75">
      <c r="A4">
        <v>1500</v>
      </c>
      <c r="B4">
        <v>2500</v>
      </c>
      <c r="C4">
        <v>3500</v>
      </c>
      <c r="D4">
        <f>A4+B4-C4</f>
        <v>500</v>
      </c>
      <c r="E4">
        <f>L3</f>
        <v>53.333333333333336</v>
      </c>
      <c r="F4">
        <v>70</v>
      </c>
      <c r="H4">
        <f>A4*E4</f>
        <v>80000</v>
      </c>
      <c r="I4">
        <f>F4*B4</f>
        <v>175000</v>
      </c>
      <c r="J4" s="1">
        <f>IF(B4&lt;C4,B4*F4+(C4-B4)*E4,IF(B4&gt;C4,(B4-(B4-C4))*F4,B4*F4))</f>
        <v>228333.33333333334</v>
      </c>
      <c r="K4" s="1">
        <f>H4+I4-J4</f>
        <v>26666.666666666657</v>
      </c>
      <c r="L4">
        <f>K4/D4</f>
        <v>53.333333333333314</v>
      </c>
      <c r="M4">
        <v>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MrG</cp:lastModifiedBy>
  <dcterms:created xsi:type="dcterms:W3CDTF">1996-10-08T23:32:33Z</dcterms:created>
  <dcterms:modified xsi:type="dcterms:W3CDTF">2013-01-11T20:49:27Z</dcterms:modified>
  <cp:category/>
  <cp:version/>
  <cp:contentType/>
  <cp:contentStatus/>
</cp:coreProperties>
</file>