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9320" windowHeight="1372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"/>
</calcChain>
</file>

<file path=xl/sharedStrings.xml><?xml version="1.0" encoding="utf-8"?>
<sst xmlns="http://schemas.openxmlformats.org/spreadsheetml/2006/main" count="54" uniqueCount="37">
  <si>
    <t>Показатель</t>
  </si>
  <si>
    <t>Название</t>
  </si>
  <si>
    <t>Норма</t>
  </si>
  <si>
    <t>65-70</t>
  </si>
  <si>
    <t>Процент отклонения от нормы</t>
  </si>
  <si>
    <t>Показатели гемограммы</t>
  </si>
  <si>
    <r>
      <rPr>
        <b/>
        <sz val="11"/>
        <color indexed="8"/>
        <rFont val="Calibri"/>
        <family val="2"/>
        <charset val="204"/>
      </rPr>
      <t>лейкоциты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</si>
  <si>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лимфоциты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</si>
  <si>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моноциты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</si>
  <si>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нейтрофилы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</si>
  <si>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тромбоциты</t>
    </r>
    <r>
      <rPr>
        <sz val="11"/>
        <color theme="1"/>
        <rFont val="Calibri"/>
        <family val="2"/>
        <scheme val="minor"/>
      </rPr>
      <t xml:space="preserve"> х10 9/л</t>
    </r>
  </si>
  <si>
    <r>
      <rPr>
        <b/>
        <sz val="11"/>
        <color indexed="8"/>
        <rFont val="Calibri"/>
        <family val="2"/>
        <charset val="204"/>
      </rPr>
      <t>еритроциты</t>
    </r>
    <r>
      <rPr>
        <sz val="11"/>
        <color theme="1"/>
        <rFont val="Calibri"/>
        <family val="2"/>
        <scheme val="minor"/>
      </rPr>
      <t xml:space="preserve"> х10 9/л </t>
    </r>
  </si>
  <si>
    <r>
      <rPr>
        <b/>
        <sz val="11"/>
        <color indexed="8"/>
        <rFont val="Calibri"/>
        <family val="2"/>
        <charset val="204"/>
      </rPr>
      <t>гемоглобин</t>
    </r>
    <r>
      <rPr>
        <sz val="11"/>
        <color theme="1"/>
        <rFont val="Calibri"/>
        <family val="2"/>
        <scheme val="minor"/>
      </rPr>
      <t xml:space="preserve"> г/л</t>
    </r>
  </si>
  <si>
    <t>4,0-9,0</t>
  </si>
  <si>
    <t>1,32-3,57</t>
  </si>
  <si>
    <t>0,30-0,82</t>
  </si>
  <si>
    <t>180-360</t>
  </si>
  <si>
    <t>4,0-5,0</t>
  </si>
  <si>
    <t>130-160</t>
  </si>
  <si>
    <t>Клеточный иммунитет</t>
  </si>
  <si>
    <t>28-34</t>
  </si>
  <si>
    <t>лимфоциты %</t>
  </si>
  <si>
    <t>T-лимфоциты (CD-3) %</t>
  </si>
  <si>
    <t>T-лимфоциты (CD-3) х10 9/л</t>
  </si>
  <si>
    <t>Иммунорегулирующий индекс %</t>
  </si>
  <si>
    <t>T-хелперы (CD-4) %</t>
  </si>
  <si>
    <t>T-хелперы (CD-4) х10 9/л</t>
  </si>
  <si>
    <t>T-цитотоксические (CD-8) %</t>
  </si>
  <si>
    <t>T-цитотоксические (CD-8) х10 9/л</t>
  </si>
  <si>
    <t>B-лимфоциты (CD-19) %</t>
  </si>
  <si>
    <t>B-лимфоциты (CD-19) х10 9/л</t>
  </si>
  <si>
    <t>NK-клетки (CD-16) %</t>
  </si>
  <si>
    <t>NK-клетки (CD-16) х10 9/л</t>
  </si>
  <si>
    <t>67,29-69,49</t>
  </si>
  <si>
    <t>0,77-1,53</t>
  </si>
  <si>
    <t>31,39-41,31</t>
  </si>
  <si>
    <t>Укороченная формула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</si>
</sst>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6" fontId="0" fillId="0" borderId="1" xfId="0" applyNumberFormat="1" applyBorder="1"/>
    <xf numFmtId="0" fontId="0" fillId="0" borderId="1" xfId="0" applyNumberFormat="1" applyBorder="1"/>
    <xf numFmtId="0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3" fillId="0" borderId="1" xfId="0" applyFont="1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21"/>
  <sheetViews>
    <sheetView tabSelected="1" topLeftCell="D1" workbookViewId="0">
      <selection activeCell="G2" sqref="G2"/>
    </sheetView>
  </sheetViews>
  <sheetFormatPr defaultRowHeight="15"/>
  <cols>
    <col min="1" max="1" width="29.85546875" customWidth="1"/>
    <col min="2" max="2" width="28.42578125" customWidth="1"/>
    <col min="3" max="3" width="32.5703125" customWidth="1"/>
    <col min="4" max="4" width="12" customWidth="1"/>
    <col min="5" max="5" width="12" style="7" customWidth="1"/>
    <col min="6" max="6" width="22" customWidth="1"/>
    <col min="7" max="7" width="16.140625" customWidth="1"/>
  </cols>
  <sheetData>
    <row r="1" spans="1:7" ht="35.25" customHeight="1">
      <c r="C1" s="9" t="s">
        <v>1</v>
      </c>
      <c r="D1" s="9" t="s">
        <v>0</v>
      </c>
      <c r="E1" s="10" t="s">
        <v>2</v>
      </c>
      <c r="F1" s="11" t="s">
        <v>4</v>
      </c>
      <c r="G1" s="1" t="s">
        <v>36</v>
      </c>
    </row>
    <row r="2" spans="1:7">
      <c r="A2" s="12"/>
      <c r="B2" s="12" t="s">
        <v>5</v>
      </c>
      <c r="C2" s="4" t="s">
        <v>6</v>
      </c>
      <c r="D2" s="2">
        <v>7.6</v>
      </c>
      <c r="E2" s="5" t="s">
        <v>13</v>
      </c>
      <c r="F2" s="3">
        <f>ABS(QUARTILE(--MID(SUBSTITUTE(D2&amp;"-"&amp;E2&amp;"-"&amp;E2,"-",REPT(" ",99)),99*{0,1,2}+1,99),2)-D2)/QUARTILE(--MID(SUBSTITUTE(D2&amp;"-"&amp;E2&amp;"-"&amp;E2,"-",REPT(" ",99)),99*{0,1,2}+1,99),2)%</f>
        <v>0</v>
      </c>
      <c r="G2" s="3">
        <f>ABS(1-D2/QUARTILE(--MID(SUBSTITUTE(D2&amp;"-"&amp;E2&amp;"-"&amp;E2,"-",REPT(" ",99)),99*{0,1,2}+1,99),2))/1%</f>
        <v>0</v>
      </c>
    </row>
    <row r="3" spans="1:7">
      <c r="A3" s="12"/>
      <c r="B3" s="12" t="s">
        <v>5</v>
      </c>
      <c r="C3" s="4" t="s">
        <v>7</v>
      </c>
      <c r="D3" s="2">
        <v>3.7</v>
      </c>
      <c r="E3" s="6" t="s">
        <v>14</v>
      </c>
      <c r="F3" s="3">
        <f>ABS(QUARTILE(--MID(SUBSTITUTE(D3&amp;"-"&amp;E3&amp;"-"&amp;E3,"-",REPT(" ",99)),99*{0,1,2}+1,99),2)-D3)/QUARTILE(--MID(SUBSTITUTE(D3&amp;"-"&amp;E3&amp;"-"&amp;E3,"-",REPT(" ",99)),99*{0,1,2}+1,99),2)%</f>
        <v>3.6414565826330629</v>
      </c>
      <c r="G3" s="3">
        <f>ABS(1-D3/QUARTILE(--MID(SUBSTITUTE(D3&amp;"-"&amp;E3&amp;"-"&amp;E3,"-",REPT(" ",99)),99*{0,1,2}+1,99),2))/1%</f>
        <v>3.6414565826330625</v>
      </c>
    </row>
    <row r="4" spans="1:7">
      <c r="A4" s="12"/>
      <c r="B4" s="12" t="s">
        <v>5</v>
      </c>
      <c r="C4" s="4" t="s">
        <v>8</v>
      </c>
      <c r="D4" s="2">
        <v>0.5</v>
      </c>
      <c r="E4" s="6" t="s">
        <v>15</v>
      </c>
      <c r="F4" s="3">
        <f>ABS(QUARTILE(--MID(SUBSTITUTE(D4&amp;"-"&amp;E4&amp;"-"&amp;E4,"-",REPT(" ",99)),99*{0,1,2}+1,99),2)-D4)/QUARTILE(--MID(SUBSTITUTE(D4&amp;"-"&amp;E4&amp;"-"&amp;E4,"-",REPT(" ",99)),99*{0,1,2}+1,99),2)%</f>
        <v>0</v>
      </c>
      <c r="G4" s="3">
        <f>ABS(1-D4/QUARTILE(--MID(SUBSTITUTE(D4&amp;"-"&amp;E4&amp;"-"&amp;E4,"-",REPT(" ",99)),99*{0,1,2}+1,99),2))/1%</f>
        <v>0</v>
      </c>
    </row>
    <row r="5" spans="1:7">
      <c r="A5" s="12"/>
      <c r="B5" s="12" t="s">
        <v>5</v>
      </c>
      <c r="C5" s="4" t="s">
        <v>9</v>
      </c>
      <c r="D5" s="2">
        <v>3.4</v>
      </c>
      <c r="E5" s="6" t="s">
        <v>3</v>
      </c>
      <c r="F5" s="3">
        <f>ABS(QUARTILE(--MID(SUBSTITUTE(D5&amp;"-"&amp;E5&amp;"-"&amp;E5,"-",REPT(" ",99)),99*{0,1,2}+1,99),2)-D5)/QUARTILE(--MID(SUBSTITUTE(D5&amp;"-"&amp;E5&amp;"-"&amp;E5,"-",REPT(" ",99)),99*{0,1,2}+1,99),2)%</f>
        <v>94.769230769230774</v>
      </c>
      <c r="G5" s="3">
        <f>ABS(1-D5/QUARTILE(--MID(SUBSTITUTE(D5&amp;"-"&amp;E5&amp;"-"&amp;E5,"-",REPT(" ",99)),99*{0,1,2}+1,99),2))/1%</f>
        <v>94.769230769230774</v>
      </c>
    </row>
    <row r="6" spans="1:7">
      <c r="A6" s="12"/>
      <c r="B6" s="12" t="s">
        <v>5</v>
      </c>
      <c r="C6" s="13" t="s">
        <v>10</v>
      </c>
      <c r="D6" s="14">
        <v>139</v>
      </c>
      <c r="E6" s="15" t="s">
        <v>16</v>
      </c>
      <c r="F6" s="3">
        <f>ABS(QUARTILE(--MID(SUBSTITUTE(D6&amp;"-"&amp;E6&amp;"-"&amp;E6,"-",REPT(" ",99)),99*{0,1,2}+1,99),2)-D6)/QUARTILE(--MID(SUBSTITUTE(D6&amp;"-"&amp;E6&amp;"-"&amp;E6,"-",REPT(" ",99)),99*{0,1,2}+1,99),2)%</f>
        <v>22.777777777777779</v>
      </c>
      <c r="G6" s="3">
        <f>ABS(1-D6/QUARTILE(--MID(SUBSTITUTE(D6&amp;"-"&amp;E6&amp;"-"&amp;E6,"-",REPT(" ",99)),99*{0,1,2}+1,99),2))/1%</f>
        <v>22.777777777777775</v>
      </c>
    </row>
    <row r="7" spans="1:7">
      <c r="A7" s="12"/>
      <c r="B7" s="12" t="s">
        <v>5</v>
      </c>
      <c r="C7" s="13" t="s">
        <v>11</v>
      </c>
      <c r="D7" s="14">
        <v>4.6900000000000004</v>
      </c>
      <c r="E7" s="15" t="s">
        <v>17</v>
      </c>
      <c r="F7" s="3">
        <f>ABS(QUARTILE(--MID(SUBSTITUTE(D7&amp;"-"&amp;E7&amp;"-"&amp;E7,"-",REPT(" ",99)),99*{0,1,2}+1,99),2)-D7)/QUARTILE(--MID(SUBSTITUTE(D7&amp;"-"&amp;E7&amp;"-"&amp;E7,"-",REPT(" ",99)),99*{0,1,2}+1,99),2)%</f>
        <v>0</v>
      </c>
      <c r="G7" s="3">
        <f>ABS(1-D7/QUARTILE(--MID(SUBSTITUTE(D7&amp;"-"&amp;E7&amp;"-"&amp;E7,"-",REPT(" ",99)),99*{0,1,2}+1,99),2))/1%</f>
        <v>0</v>
      </c>
    </row>
    <row r="8" spans="1:7">
      <c r="A8" s="12"/>
      <c r="B8" s="12" t="s">
        <v>5</v>
      </c>
      <c r="C8" s="13" t="s">
        <v>12</v>
      </c>
      <c r="D8" s="14">
        <v>142</v>
      </c>
      <c r="E8" s="15" t="s">
        <v>18</v>
      </c>
      <c r="F8" s="3">
        <f>ABS(QUARTILE(--MID(SUBSTITUTE(D8&amp;"-"&amp;E8&amp;"-"&amp;E8,"-",REPT(" ",99)),99*{0,1,2}+1,99),2)-D8)/QUARTILE(--MID(SUBSTITUTE(D8&amp;"-"&amp;E8&amp;"-"&amp;E8,"-",REPT(" ",99)),99*{0,1,2}+1,99),2)%</f>
        <v>0</v>
      </c>
      <c r="G8" s="3">
        <f>ABS(1-D8/QUARTILE(--MID(SUBSTITUTE(D8&amp;"-"&amp;E8&amp;"-"&amp;E8,"-",REPT(" ",99)),99*{0,1,2}+1,99),2))/1%</f>
        <v>0</v>
      </c>
    </row>
    <row r="9" spans="1:7">
      <c r="A9" s="12"/>
      <c r="B9" s="12" t="s">
        <v>19</v>
      </c>
      <c r="C9" s="16" t="s">
        <v>21</v>
      </c>
      <c r="D9" s="14">
        <v>45</v>
      </c>
      <c r="E9" s="15" t="s">
        <v>20</v>
      </c>
      <c r="F9" s="3">
        <f>ABS(QUARTILE(--MID(SUBSTITUTE(D9&amp;"-"&amp;E9&amp;"-"&amp;E9,"-",REPT(" ",99)),99*{0,1,2}+1,99),2)-D9)/QUARTILE(--MID(SUBSTITUTE(D9&amp;"-"&amp;E9&amp;"-"&amp;E9,"-",REPT(" ",99)),99*{0,1,2}+1,99),2)%</f>
        <v>32.352941176470587</v>
      </c>
      <c r="G9" s="3">
        <f>ABS(1-D9/QUARTILE(--MID(SUBSTITUTE(D9&amp;"-"&amp;E9&amp;"-"&amp;E9,"-",REPT(" ",99)),99*{0,1,2}+1,99),2))/1%</f>
        <v>32.352941176470587</v>
      </c>
    </row>
    <row r="10" spans="1:7">
      <c r="A10" s="12"/>
      <c r="B10" s="12" t="s">
        <v>19</v>
      </c>
      <c r="C10" s="13" t="s">
        <v>22</v>
      </c>
      <c r="D10" s="14">
        <v>73</v>
      </c>
      <c r="E10" s="17" t="s">
        <v>33</v>
      </c>
      <c r="F10" s="3">
        <f>ABS(QUARTILE(--MID(SUBSTITUTE(D10&amp;"-"&amp;E10&amp;"-"&amp;E10,"-",REPT(" ",99)),99*{0,1,2}+1,99),2)-D10)/QUARTILE(--MID(SUBSTITUTE(D10&amp;"-"&amp;E10&amp;"-"&amp;E10,"-",REPT(" ",99)),99*{0,1,2}+1,99),2)%</f>
        <v>5.0510864872643619</v>
      </c>
      <c r="G10" s="3">
        <f>ABS(1-D10/QUARTILE(--MID(SUBSTITUTE(D10&amp;"-"&amp;E10&amp;"-"&amp;E10,"-",REPT(" ",99)),99*{0,1,2}+1,99),2))/1%</f>
        <v>5.0510864872643557</v>
      </c>
    </row>
    <row r="11" spans="1:7">
      <c r="A11" s="12"/>
      <c r="B11" s="12" t="s">
        <v>19</v>
      </c>
      <c r="C11" s="13" t="s">
        <v>23</v>
      </c>
      <c r="D11" s="14">
        <v>2.48</v>
      </c>
      <c r="E11" s="18" t="s">
        <v>34</v>
      </c>
      <c r="F11" s="3">
        <f>ABS(QUARTILE(--MID(SUBSTITUTE(D11&amp;"-"&amp;E11&amp;"-"&amp;E11,"-",REPT(" ",99)),99*{0,1,2}+1,99),2)-D11)/QUARTILE(--MID(SUBSTITUTE(D11&amp;"-"&amp;E11&amp;"-"&amp;E11,"-",REPT(" ",99)),99*{0,1,2}+1,99),2)%</f>
        <v>62.091503267973849</v>
      </c>
      <c r="G11" s="3">
        <f>ABS(1-D11/QUARTILE(--MID(SUBSTITUTE(D11&amp;"-"&amp;E11&amp;"-"&amp;E11,"-",REPT(" ",99)),99*{0,1,2}+1,99),2))/1%</f>
        <v>62.091503267973856</v>
      </c>
    </row>
    <row r="12" spans="1:7">
      <c r="A12" s="12"/>
      <c r="B12" s="12" t="s">
        <v>19</v>
      </c>
      <c r="C12" s="13" t="s">
        <v>25</v>
      </c>
      <c r="D12" s="19">
        <v>24.1</v>
      </c>
      <c r="E12" s="18" t="s">
        <v>35</v>
      </c>
      <c r="F12" s="3">
        <f>ABS(QUARTILE(--MID(SUBSTITUTE(D12&amp;"-"&amp;E12&amp;"-"&amp;E12,"-",REPT(" ",99)),99*{0,1,2}+1,99),2)-D12)/QUARTILE(--MID(SUBSTITUTE(D12&amp;"-"&amp;E12&amp;"-"&amp;E12,"-",REPT(" ",99)),99*{0,1,2}+1,99),2)%</f>
        <v>23.223956674100027</v>
      </c>
      <c r="G12" s="3">
        <f>ABS(1-D12/QUARTILE(--MID(SUBSTITUTE(D12&amp;"-"&amp;E12&amp;"-"&amp;E12,"-",REPT(" ",99)),99*{0,1,2}+1,99),2))/1%</f>
        <v>23.22395667410003</v>
      </c>
    </row>
    <row r="13" spans="1:7">
      <c r="A13" s="12"/>
      <c r="B13" s="12" t="s">
        <v>19</v>
      </c>
      <c r="C13" s="13" t="s">
        <v>26</v>
      </c>
      <c r="D13" s="19">
        <v>0.81</v>
      </c>
      <c r="E13" s="18">
        <v>0.44</v>
      </c>
      <c r="F13" s="3">
        <f>ABS(QUARTILE(--MID(SUBSTITUTE(D13&amp;"-"&amp;E13&amp;"-"&amp;E13,"-",REPT(" ",99)),99*{0,1,2}+1,99),2)-D13)/QUARTILE(--MID(SUBSTITUTE(D13&amp;"-"&amp;E13&amp;"-"&amp;E13,"-",REPT(" ",99)),99*{0,1,2}+1,99),2)%</f>
        <v>84.090909090909093</v>
      </c>
      <c r="G13" s="3">
        <f>ABS(1-D13/QUARTILE(--MID(SUBSTITUTE(D13&amp;"-"&amp;E13&amp;"-"&amp;E13,"-",REPT(" ",99)),99*{0,1,2}+1,99),2))/1%</f>
        <v>84.090909090909108</v>
      </c>
    </row>
    <row r="14" spans="1:7">
      <c r="A14" s="12"/>
      <c r="B14" s="12" t="s">
        <v>19</v>
      </c>
      <c r="C14" s="13" t="s">
        <v>27</v>
      </c>
      <c r="D14" s="19">
        <v>53.5</v>
      </c>
      <c r="E14" s="18">
        <v>24.61</v>
      </c>
      <c r="F14" s="3">
        <f>ABS(QUARTILE(--MID(SUBSTITUTE(D14&amp;"-"&amp;E14&amp;"-"&amp;E14,"-",REPT(" ",99)),99*{0,1,2}+1,99),2)-D14)/QUARTILE(--MID(SUBSTITUTE(D14&amp;"-"&amp;E14&amp;"-"&amp;E14,"-",REPT(" ",99)),99*{0,1,2}+1,99),2)%</f>
        <v>117.39130434782609</v>
      </c>
      <c r="G14" s="3">
        <f>ABS(1-D14/QUARTILE(--MID(SUBSTITUTE(D14&amp;"-"&amp;E14&amp;"-"&amp;E14,"-",REPT(" ",99)),99*{0,1,2}+1,99),2))/1%</f>
        <v>117.39130434782608</v>
      </c>
    </row>
    <row r="15" spans="1:7">
      <c r="A15" s="12"/>
      <c r="B15" s="12" t="s">
        <v>19</v>
      </c>
      <c r="C15" s="13" t="s">
        <v>28</v>
      </c>
      <c r="D15" s="19">
        <v>1.81</v>
      </c>
      <c r="E15" s="18">
        <v>0.37</v>
      </c>
      <c r="F15" s="3">
        <f>ABS(QUARTILE(--MID(SUBSTITUTE(D15&amp;"-"&amp;E15&amp;"-"&amp;E15,"-",REPT(" ",99)),99*{0,1,2}+1,99),2)-D15)/QUARTILE(--MID(SUBSTITUTE(D15&amp;"-"&amp;E15&amp;"-"&amp;E15,"-",REPT(" ",99)),99*{0,1,2}+1,99),2)%</f>
        <v>389.18918918918916</v>
      </c>
      <c r="G15" s="3">
        <f>ABS(1-D15/QUARTILE(--MID(SUBSTITUTE(D15&amp;"-"&amp;E15&amp;"-"&amp;E15,"-",REPT(" ",99)),99*{0,1,2}+1,99),2))/1%</f>
        <v>389.18918918918922</v>
      </c>
    </row>
    <row r="16" spans="1:7">
      <c r="A16" s="12"/>
      <c r="B16" s="12" t="s">
        <v>19</v>
      </c>
      <c r="C16" s="13" t="s">
        <v>24</v>
      </c>
      <c r="D16" s="19">
        <v>0.4</v>
      </c>
      <c r="E16" s="18">
        <v>1.47</v>
      </c>
      <c r="F16" s="3">
        <f>ABS(QUARTILE(--MID(SUBSTITUTE(D16&amp;"-"&amp;E16&amp;"-"&amp;E16,"-",REPT(" ",99)),99*{0,1,2}+1,99),2)-D16)/QUARTILE(--MID(SUBSTITUTE(D16&amp;"-"&amp;E16&amp;"-"&amp;E16,"-",REPT(" ",99)),99*{0,1,2}+1,99),2)%</f>
        <v>72.789115646258495</v>
      </c>
      <c r="G16" s="3">
        <f>ABS(1-D16/QUARTILE(--MID(SUBSTITUTE(D16&amp;"-"&amp;E16&amp;"-"&amp;E16,"-",REPT(" ",99)),99*{0,1,2}+1,99),2))/1%</f>
        <v>72.789115646258495</v>
      </c>
    </row>
    <row r="17" spans="1:7">
      <c r="A17" s="12"/>
      <c r="B17" s="12" t="s">
        <v>19</v>
      </c>
      <c r="C17" s="13" t="s">
        <v>29</v>
      </c>
      <c r="D17" s="19">
        <v>16.399999999999999</v>
      </c>
      <c r="E17" s="18">
        <v>11.71</v>
      </c>
      <c r="F17" s="3">
        <f>ABS(QUARTILE(--MID(SUBSTITUTE(D17&amp;"-"&amp;E17&amp;"-"&amp;E17,"-",REPT(" ",99)),99*{0,1,2}+1,99),2)-D17)/QUARTILE(--MID(SUBSTITUTE(D17&amp;"-"&amp;E17&amp;"-"&amp;E17,"-",REPT(" ",99)),99*{0,1,2}+1,99),2)%</f>
        <v>40.051238257899207</v>
      </c>
      <c r="G17" s="3">
        <f>ABS(1-D17/QUARTILE(--MID(SUBSTITUTE(D17&amp;"-"&amp;E17&amp;"-"&amp;E17,"-",REPT(" ",99)),99*{0,1,2}+1,99),2))/1%</f>
        <v>40.0512382578992</v>
      </c>
    </row>
    <row r="18" spans="1:7">
      <c r="A18" s="12"/>
      <c r="B18" s="12" t="s">
        <v>19</v>
      </c>
      <c r="C18" s="13" t="s">
        <v>30</v>
      </c>
      <c r="D18" s="19">
        <v>0.55000000000000004</v>
      </c>
      <c r="E18" s="18">
        <v>0.24</v>
      </c>
      <c r="F18" s="3">
        <f>ABS(QUARTILE(--MID(SUBSTITUTE(D18&amp;"-"&amp;E18&amp;"-"&amp;E18,"-",REPT(" ",99)),99*{0,1,2}+1,99),2)-D18)/QUARTILE(--MID(SUBSTITUTE(D18&amp;"-"&amp;E18&amp;"-"&amp;E18,"-",REPT(" ",99)),99*{0,1,2}+1,99),2)%</f>
        <v>129.16666666666671</v>
      </c>
      <c r="G18" s="3">
        <f>ABS(1-D18/QUARTILE(--MID(SUBSTITUTE(D18&amp;"-"&amp;E18&amp;"-"&amp;E18,"-",REPT(" ",99)),99*{0,1,2}+1,99),2))/1%</f>
        <v>129.16666666666669</v>
      </c>
    </row>
    <row r="19" spans="1:7">
      <c r="A19" s="12"/>
      <c r="B19" s="12" t="s">
        <v>19</v>
      </c>
      <c r="C19" s="13" t="s">
        <v>31</v>
      </c>
      <c r="D19" s="19">
        <v>9.5</v>
      </c>
      <c r="E19" s="18">
        <v>12.97</v>
      </c>
      <c r="F19" s="3">
        <f>ABS(QUARTILE(--MID(SUBSTITUTE(D19&amp;"-"&amp;E19&amp;"-"&amp;E19,"-",REPT(" ",99)),99*{0,1,2}+1,99),2)-D19)/QUARTILE(--MID(SUBSTITUTE(D19&amp;"-"&amp;E19&amp;"-"&amp;E19,"-",REPT(" ",99)),99*{0,1,2}+1,99),2)%</f>
        <v>26.754047802621436</v>
      </c>
      <c r="G19" s="3">
        <f>ABS(1-D19/QUARTILE(--MID(SUBSTITUTE(D19&amp;"-"&amp;E19&amp;"-"&amp;E19,"-",REPT(" ",99)),99*{0,1,2}+1,99),2))/1%</f>
        <v>26.754047802621439</v>
      </c>
    </row>
    <row r="20" spans="1:7">
      <c r="A20" s="12"/>
      <c r="B20" s="12" t="s">
        <v>19</v>
      </c>
      <c r="C20" s="13" t="s">
        <v>32</v>
      </c>
      <c r="D20" s="19">
        <v>0.32</v>
      </c>
      <c r="E20" s="18">
        <v>0.25</v>
      </c>
      <c r="F20" s="3">
        <f>ABS(QUARTILE(--MID(SUBSTITUTE(D20&amp;"-"&amp;E20&amp;"-"&amp;E20,"-",REPT(" ",99)),99*{0,1,2}+1,99),2)-D20)/QUARTILE(--MID(SUBSTITUTE(D20&amp;"-"&amp;E20&amp;"-"&amp;E20,"-",REPT(" ",99)),99*{0,1,2}+1,99),2)%</f>
        <v>28.000000000000004</v>
      </c>
      <c r="G20" s="3">
        <f>ABS(1-D20/QUARTILE(--MID(SUBSTITUTE(D20&amp;"-"&amp;E20&amp;"-"&amp;E20,"-",REPT(" ",99)),99*{0,1,2}+1,99),2))/1%</f>
        <v>28.000000000000004</v>
      </c>
    </row>
    <row r="21" spans="1:7">
      <c r="A21" s="12"/>
      <c r="B21" s="12"/>
      <c r="C21" s="19"/>
      <c r="D21" s="19"/>
      <c r="E21" s="18"/>
      <c r="F21" s="8"/>
      <c r="G21" s="8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2017-01-22T06:40:49Z</dcterms:modified>
</cp:coreProperties>
</file>