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405" activeTab="7"/>
  </bookViews>
  <sheets>
    <sheet name="Выборка" sheetId="8" r:id="rId1"/>
    <sheet name="А1" sheetId="1" r:id="rId2"/>
    <sheet name="А2" sheetId="2" r:id="rId3"/>
    <sheet name="А3" sheetId="3" r:id="rId4"/>
    <sheet name="А4" sheetId="4" r:id="rId5"/>
    <sheet name="А5" sheetId="5" r:id="rId6"/>
    <sheet name="А6" sheetId="6" r:id="rId7"/>
    <sheet name="А1-А6" sheetId="7" r:id="rId8"/>
  </sheets>
  <calcPr calcId="114210"/>
</workbook>
</file>

<file path=xl/calcChain.xml><?xml version="1.0" encoding="utf-8"?>
<calcChain xmlns="http://schemas.openxmlformats.org/spreadsheetml/2006/main">
  <c r="C21" i="7" a="1"/>
  <c r="C21"/>
  <c r="C20" a="1"/>
  <c r="C20"/>
  <c r="C19" a="1"/>
  <c r="C19"/>
  <c r="C18" a="1"/>
  <c r="C18"/>
  <c r="C17" a="1"/>
  <c r="C17"/>
  <c r="C16" a="1"/>
  <c r="C16"/>
  <c r="C15" a="1"/>
  <c r="C15"/>
  <c r="C14" a="1"/>
  <c r="C14"/>
  <c r="C12" a="1"/>
  <c r="C12"/>
  <c r="C11" a="1"/>
  <c r="C11"/>
  <c r="C10" a="1"/>
  <c r="C10"/>
  <c r="C13" a="1"/>
  <c r="C13"/>
  <c r="B13" a="1"/>
  <c r="B13"/>
  <c r="B21" a="1"/>
  <c r="B21"/>
  <c r="B20" a="1"/>
  <c r="B20"/>
  <c r="B19" a="1"/>
  <c r="B19"/>
  <c r="B18" a="1"/>
  <c r="B18"/>
  <c r="B17" a="1"/>
  <c r="B17"/>
  <c r="B16" a="1"/>
  <c r="B16"/>
  <c r="B15" a="1"/>
  <c r="B15"/>
  <c r="B14" a="1"/>
  <c r="B14"/>
  <c r="B12" a="1"/>
  <c r="B12"/>
  <c r="B11" a="1"/>
  <c r="B11"/>
  <c r="B10" a="1"/>
  <c r="B10"/>
  <c r="D12"/>
  <c r="D21"/>
  <c r="D20"/>
  <c r="D19"/>
  <c r="D18"/>
  <c r="D17"/>
  <c r="D16"/>
  <c r="D15"/>
  <c r="D14"/>
  <c r="D13"/>
  <c r="D11"/>
  <c r="D10"/>
  <c r="E5" i="8"/>
  <c r="E6"/>
</calcChain>
</file>

<file path=xl/sharedStrings.xml><?xml version="1.0" encoding="utf-8"?>
<sst xmlns="http://schemas.openxmlformats.org/spreadsheetml/2006/main" count="1210" uniqueCount="373">
  <si>
    <t>Код</t>
  </si>
  <si>
    <t xml:space="preserve">Вид работы </t>
  </si>
  <si>
    <t>Единица измерения</t>
  </si>
  <si>
    <t>ПРЕДЗАВОДСКАЯ ЗОНА, (ЗАПАДНАЯ ЧАСТЬ_СКЛАД АММИАКА)</t>
  </si>
  <si>
    <t>CC010</t>
  </si>
  <si>
    <t>Подбетонка с использованием PLC известкового портландцемента Класса B10 (ПРОЧНОСТЬ ПРИ СЖАТИИ БЕТОНА В ВИДЕ КУБИЧЕСКОЙ ФОРМЕ=10 N/mm2)</t>
  </si>
  <si>
    <t>CC020</t>
  </si>
  <si>
    <t>Неармированный бетон с использованием PLC известкового портландцемента Класса B30
(ПРОЧНОСТЬ ПРИ СЖАТИИ БЕТОНА В ВИДЕ КУБИЧЕСКОЙ ФОРМЕ=30N/mm2)</t>
  </si>
  <si>
    <t>CC050</t>
    <phoneticPr fontId="0"/>
  </si>
  <si>
    <r>
      <rPr>
        <sz val="12"/>
        <rFont val="Arial"/>
        <family val="2"/>
        <charset val="204"/>
      </rPr>
      <t>Железобетон под Фундамент с использованием SRC сульфатостойкого портландцемента Класса B30
(ПРОЧНОСТЬ ПРИ СЖАТИИ БЕТОНА В ВИДЕ КУБИЧЕСКОЙ ФОРМЕ=30N/mm2)</t>
    </r>
    <r>
      <rPr>
        <sz val="10"/>
        <rFont val="Arial"/>
        <family val="2"/>
      </rPr>
      <t xml:space="preserve">
</t>
    </r>
  </si>
  <si>
    <t>CC060</t>
  </si>
  <si>
    <r>
      <rPr>
        <sz val="12"/>
        <rFont val="Arial"/>
        <family val="2"/>
        <charset val="204"/>
      </rPr>
      <t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</t>
    </r>
    <r>
      <rPr>
        <sz val="10"/>
        <rFont val="Arial"/>
        <family val="2"/>
      </rPr>
      <t xml:space="preserve">
</t>
    </r>
  </si>
  <si>
    <t>CC125</t>
    <phoneticPr fontId="0"/>
  </si>
  <si>
    <t>Железобетон под несущей конструкции с использованием шлакопортландцемента класса B30
(ПРОЧНОСТЬ ПРИ СЖАТИИ БЕТОНА В ВИДЕ КУБИЧЕСКОЙ ФОРМЕ=30N/mm2)</t>
  </si>
  <si>
    <t>CC130</t>
  </si>
  <si>
    <r>
      <rPr>
        <sz val="12"/>
        <rFont val="Arial"/>
        <family val="2"/>
        <charset val="204"/>
      </rPr>
      <t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</t>
    </r>
    <r>
      <rPr>
        <sz val="10"/>
        <rFont val="Arial"/>
        <family val="2"/>
      </rPr>
      <t xml:space="preserve">
</t>
    </r>
  </si>
  <si>
    <t>CC140</t>
  </si>
  <si>
    <r>
      <rPr>
        <sz val="12"/>
        <rFont val="Arial"/>
        <family val="2"/>
        <charset val="204"/>
      </rPr>
      <t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</t>
    </r>
    <r>
      <rPr>
        <sz val="10"/>
        <rFont val="Arial"/>
        <family val="2"/>
      </rPr>
      <t xml:space="preserve">
</t>
    </r>
  </si>
  <si>
    <t>CC230a</t>
    <phoneticPr fontId="0"/>
  </si>
  <si>
    <t>Деформированный стержень арматуры
  (GB HRB500 (горячекатаная полоса) или эквивалент, минимальный предел
текучести=500N/MM2) Поставка и Доставка на площадку (включая подготовку
технической схемы спецификации отгиба стержней)</t>
  </si>
  <si>
    <t>CC235a</t>
    <phoneticPr fontId="0"/>
  </si>
  <si>
    <t>Деформированный стержень арматуры
   (GB HRB500 (горячекатаная полоса) или эквивалент)
 отгиб стержней (арматуры), резка стержней (арматуры), установка.</t>
  </si>
  <si>
    <t>CC260</t>
  </si>
  <si>
    <t>Проволочная ткань свариваемой стали
(ASTM A185 или эквивалент) 
-Материал-</t>
  </si>
  <si>
    <t>CC270</t>
  </si>
  <si>
    <t>Проволочная ткань свариваемой стали 
(ASTM A185 или эквивалент)
-Установка-</t>
  </si>
  <si>
    <t>Кол-во</t>
  </si>
  <si>
    <t>ПРЕДЗАВОДСКАЯ ЗОНА, (ВОСТОЧНАЯ ЧАСТЬ_ПОГРУЗОЧНО-РАЗГРУЗОЧНЫЕ ОПЕРАЦИИ)</t>
  </si>
  <si>
    <t xml:space="preserve">Железобетон под Фундамент с использованием SRC сульфатостойкого портландцемента Класса B30
(ПРОЧНОСТЬ ПРИ СЖАТИИ БЕТОНА В ВИДЕ КУБИЧЕСКОЙ ФОРМЕ=30N/mm2)
</t>
  </si>
  <si>
    <t xml:space="preserve"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
</t>
  </si>
  <si>
    <t xml:space="preserve"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
</t>
  </si>
  <si>
    <t xml:space="preserve"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
</t>
  </si>
  <si>
    <t>CC230a</t>
    <phoneticPr fontId="0"/>
  </si>
  <si>
    <t>CC235a</t>
    <phoneticPr fontId="0"/>
  </si>
  <si>
    <t>БАССЕЙН ГРАДИРНИ</t>
  </si>
  <si>
    <t>Подбетонка с использованием PLC известкового портландцемента Класса B10 (ПРОЧНОСТЬ ПРИ СЖАТИИ БЕТОНА В  КУБИЧЕСКОЙ ФОРМЕ=10 N/mm2)</t>
  </si>
  <si>
    <t>Неармированный бетон с использованием PLC известкового портландцемента Класса B30
(ПРОЧНОСТЬ ПРИ СЖАТИИ БЕТОНА В КУБИЧЕСКОЙ ФОРМЕ=30N/mm2)</t>
  </si>
  <si>
    <t>CC120</t>
  </si>
  <si>
    <t>Армированный бетон для  фундамента с использованием шлакопортландцемента  Класса B30
(ПРОЧНОСТЬ ПРИ СЖАТИИ БЕТОНА В КУБИЧЕСКОЙ ФОРМЕ=30N/mm2)</t>
  </si>
  <si>
    <t>CC125</t>
    <phoneticPr fontId="0"/>
  </si>
  <si>
    <t>Армированный бетон для  верхней части конструкции с использованием шлакопортландцемента  Класса B30
(ПРОЧНОСТЬ ПРИ СЖАТИИ БЕТОНА В КУБИЧЕСКОЙ ФОРМЕ=30N/mm2)</t>
  </si>
  <si>
    <t>CC230a</t>
    <phoneticPr fontId="0"/>
  </si>
  <si>
    <t>Железобетон для верхней части конструкции с использованием PLC известкового портландцемента Класса B30 (ПРОЧНОСТЬ ПРИ СЖАТИИ БЕТОНА В ВИДЕ КУБИЧЕСКОЙ ФОРМЕ=30N/mm2)</t>
  </si>
  <si>
    <t>Толщина бетона для дорожного покрытия до 150MM с использованием PLC известкового портландцемента Класса B25 (ПРОЧНОСТЬ ПРИ СЖАТИИ БЕТОНА В КУБИЧЕСКОЙ ФОРМЕ=25N/mm2)</t>
  </si>
  <si>
    <t>CC230a</t>
  </si>
  <si>
    <t>CC235a</t>
    <phoneticPr fontId="0"/>
  </si>
  <si>
    <t>ЗДАНИЯ</t>
  </si>
  <si>
    <t xml:space="preserve">Зона коммунального обслуживания (за исключением бассейна градирни) </t>
  </si>
  <si>
    <t>CC050</t>
    <phoneticPr fontId="0"/>
  </si>
  <si>
    <t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</t>
  </si>
  <si>
    <t>CC125</t>
    <phoneticPr fontId="0"/>
  </si>
  <si>
    <t>CC235a</t>
    <phoneticPr fontId="0"/>
  </si>
  <si>
    <t>ТЕХНОЛОГИЧЕСКАЯ ЗОНА</t>
  </si>
  <si>
    <t>Подбетонка с использованием PLC известкового портландцемента Класса B10 (ПРОЧНОСТЬ ПРИ СЖАТИИ БЕТОНА В ВИДЕ КУБИЧЕСКОЙ ФОРМЫ=10 N/mm2)</t>
  </si>
  <si>
    <t>Неармированный бетон с использованием PLC известкового портландцемента Класса B30
(ПРОЧНОСТЬ ПРИ СЖАТИИ БЕТОНА В ВИДЕ КУБИЧЕСКОЙ ФОРМЫ=30N/mm2)</t>
  </si>
  <si>
    <t>CC050</t>
    <phoneticPr fontId="0"/>
  </si>
  <si>
    <t xml:space="preserve">Железобетон под Фундамент с использованием SRC сульфатостойкого портландцемента Класса B30
(ПРОЧНОСТЬ ПРИ СЖАТИИ БЕТОНА В ВИДЕ КУБИЧЕСКОЙ ФОРМЫ=30N/mm2)
</t>
  </si>
  <si>
    <t>Железобетон под несущей конструкции с использованием PLC известкового портландцемента Класса B30 (ПРОЧНОСТЬ ПРИ СЖАТИИ БЕТОНА В ВИДЕ КУБИЧЕСКОЙ ФОРМЫ=30N/mm2)</t>
  </si>
  <si>
    <t>Общее количество</t>
  </si>
  <si>
    <t>Железобетон под Фундамент с использованием SRC сульфатостойкого портландцемента Класса B30
(ПРОЧНОСТЬ ПРИ СЖАТИИ БЕТОНА В ВИДЕ КУБИЧЕСКОЙ ФОРМЕ=30N/mm2)</t>
  </si>
  <si>
    <t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</t>
  </si>
  <si>
    <t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</t>
  </si>
  <si>
    <t>м</t>
  </si>
  <si>
    <t>Монтаж контрольного кабеля</t>
  </si>
  <si>
    <t>Монтаж силового кабеля</t>
  </si>
  <si>
    <t>Прокладка защитных кожухов: ØØØ</t>
  </si>
  <si>
    <t>Прокладка трубопровода подземная: ØØØ</t>
  </si>
  <si>
    <t>м3</t>
  </si>
  <si>
    <t>Кирпичная кладка</t>
  </si>
  <si>
    <t>тн</t>
  </si>
  <si>
    <t>Металлоконструкции (зданий и сооружений)</t>
  </si>
  <si>
    <t>Бетонные работы</t>
  </si>
  <si>
    <t>Арматурные работы</t>
  </si>
  <si>
    <t>Кол-во.</t>
  </si>
  <si>
    <t>Ед.изм</t>
  </si>
  <si>
    <t>Наименование работ</t>
  </si>
  <si>
    <t>№ П/П</t>
  </si>
  <si>
    <r>
      <t xml:space="preserve">Прокладка трубопровода по эстакадам: </t>
    </r>
    <r>
      <rPr>
        <sz val="11"/>
        <color theme="1"/>
        <rFont val="Calibri"/>
        <family val="2"/>
        <charset val="204"/>
        <scheme val="minor"/>
      </rPr>
      <t>ØØØ</t>
    </r>
  </si>
  <si>
    <t>DD020a</t>
  </si>
  <si>
    <t>Поставка стальных материалов (двутавровые в форме H)
-GB Q345B или эквивалент, минимальная прочность на растяжение = 345N/MM2-</t>
  </si>
  <si>
    <t>DD025</t>
  </si>
  <si>
    <t>Поставка стальных материалов (двутавровые в форме I)
-GB Q235B, ASTM A36 или эквивалент-</t>
  </si>
  <si>
    <t>DD028</t>
  </si>
  <si>
    <t>Поставка стальных материалов  (Оцинкованные профили в форме Z под прогоны и ригели) 
-JIS G3350 или эквивалент-</t>
  </si>
  <si>
    <t>DD030</t>
  </si>
  <si>
    <t>Поставка стальных материалов  (в форме C&amp;L) 
-GB Q235B, ASTM A36 или эквивалент-</t>
  </si>
  <si>
    <t>DD035</t>
  </si>
  <si>
    <t>Поставка стальных материалов (Т-образный)
-GB Q235B, ASTM A36 или эквивалент-</t>
  </si>
  <si>
    <t>DD040a</t>
  </si>
  <si>
    <t>Поставка стальных материалов (листовая сталь) 
-GB Q345B или эквивалент, минимальная прочность на растяжение = 345N/MM2-</t>
  </si>
  <si>
    <t>DD060</t>
  </si>
  <si>
    <t>Поставка высокопрочного болта класса 10.9 (крутящего момента типа)
-JSS-II09 S10T или эквивалент-</t>
  </si>
  <si>
    <t>DD060a</t>
  </si>
  <si>
    <t>Поставка высокопрочного болта класса 8.8
(крутящего момента типа)
-JSS-II09 S8T или эквивалент-</t>
  </si>
  <si>
    <t>DD070</t>
  </si>
  <si>
    <t>Поставка обычного болта класса 4.6
-ASTM A307 GRADE A или эквивалент-</t>
  </si>
  <si>
    <t>DD070a</t>
  </si>
  <si>
    <t>Поставка оцинкованного обычного болта класса 4.6
-ASTM A307 GRADE A или эквивалент-</t>
  </si>
  <si>
    <t>DD080</t>
  </si>
  <si>
    <t>Поставка стальной трубы
-JIS G3444 STK400 или эквивалент-</t>
  </si>
  <si>
    <t>DD095</t>
  </si>
  <si>
    <t>Поставка и Устпновка (Болт, нарезанный с двух концов 
-ISO 13918 SD2, JIS B1198 или эквивалент-</t>
  </si>
  <si>
    <t>DD096</t>
  </si>
  <si>
    <t>Натяжная муфта (оцинкованная, GB Q235B, ASTM A36 или эквивалент) Диаметр 12MM  до 20MM
 -Поствака-</t>
  </si>
  <si>
    <t>DD097</t>
  </si>
  <si>
    <t>Стержень, повышающий жёсткость на изгиб (оцинкованный, GB Q235B, ASTM A36 или эквивалент)Диаметр 12MM до 20MM
- Поставка-</t>
  </si>
  <si>
    <t>DD130</t>
  </si>
  <si>
    <t>Изготовление стали
(Здания)</t>
  </si>
  <si>
    <t>DD140</t>
  </si>
  <si>
    <t>Изготовление стали
(Сооружения)</t>
  </si>
  <si>
    <t>DD150</t>
  </si>
  <si>
    <t>Изготовление стали
(Трубная эстакада)</t>
  </si>
  <si>
    <t>DD160</t>
  </si>
  <si>
    <t>Изготовление стали
(Платформа или аналогичные конструкции)</t>
  </si>
  <si>
    <t>DD260</t>
  </si>
  <si>
    <t>Решетка из горячеоцинкованной стали         -Поставка-</t>
  </si>
  <si>
    <t>DD280</t>
  </si>
  <si>
    <t>Перильное ограждение  
-Поставка и изготовление материала-</t>
  </si>
  <si>
    <t>DD300</t>
  </si>
  <si>
    <t>Стальная лестница с решетчатыми ступенями
-Поставка материала и Изготовление</t>
  </si>
  <si>
    <t>DD340</t>
  </si>
  <si>
    <t>Металлическая лестница  без защитного ограждения
-Поставка материала и Изготовление-</t>
  </si>
  <si>
    <t>DD360</t>
  </si>
  <si>
    <t>Металлическая лестница с защитным ограждением
-Поставка материала и Изготовление-</t>
  </si>
  <si>
    <t>DD600</t>
  </si>
  <si>
    <t xml:space="preserve">Горячее цинкование (500 GR/M2) для металлоконструкции
(Здания, Сооружения, Трубная эстакада, Платформа или аналогичные конструкции)
</t>
  </si>
  <si>
    <t>DD610</t>
  </si>
  <si>
    <t xml:space="preserve">Горячее цинкование (450 GR/M2) для Перильных ограждений, Лестниц.
</t>
  </si>
  <si>
    <t>DD026</t>
  </si>
  <si>
    <t>Поставка стальных материалов (плоский стержень) 
-GB Q235B, ASTM A36  или эквивалент-</t>
  </si>
  <si>
    <t>Поставка (оцинкованный стальной лист в шахматном порядке)
-GB Q235B, ASTM A36 или эквивалент-</t>
  </si>
  <si>
    <t>DD090</t>
  </si>
  <si>
    <t>Поставка (Стальная плита настила) (Оцинкованная)
-GB Q235B, ASTM A36 или эквивалент-</t>
  </si>
  <si>
    <t>Поставка (Составная H-образная балка)
-GB Q345B или эквивалент, минимальная прочность на растяжение = 345N/MM2-</t>
  </si>
  <si>
    <t>DD120a</t>
  </si>
  <si>
    <t>Поставка (Составная Колонна коробчатого сечения)                                                   -GB Q345B или эквивалент, минимальная прочность на растяжение = 345N/MM2-</t>
  </si>
  <si>
    <t>DD055</t>
  </si>
  <si>
    <t>DD110a</t>
  </si>
  <si>
    <t>МЕТАЛЛОКОНСТРУКЦИЯ</t>
  </si>
  <si>
    <t>Перильное ограждение  
-Поставка материала и изготовление -</t>
  </si>
  <si>
    <t>Горячее цинкование (450 GR/M2) для Перильных ограждений, Лестниц.</t>
  </si>
  <si>
    <t>Поставка оцинкованного обычного болта класса 4.6
- Класс ASTM A307 GRADE A или эквивалент-</t>
  </si>
  <si>
    <t>Натяжная муфта (оцинкованная, GB Q235B, ASTM A36 или эквивалент) Диаметр 12MM  до 20MM
 -Поставка-</t>
  </si>
  <si>
    <t>DD085</t>
  </si>
  <si>
    <t>Поставка блоков из стального гнутого профиля 
-JIS G3466 STKR400 или эквивалент-</t>
  </si>
  <si>
    <t>Поставка стальных плит настила (оцинкованные) 
-GB Q235B, ASTM A36 или эквивалент-</t>
  </si>
  <si>
    <t>Поставка и Установка (Болт, нарезанный с двух концов 
-ISO 13918 SD2, JIS B1198 или эквивалент-</t>
  </si>
  <si>
    <t xml:space="preserve">Горячее цинкование (500 GR/M2) для металлоконструкции
(Здания, Сооружения, Трубная эстакада, Платформа или аналогичные конструкции)
</t>
  </si>
  <si>
    <t xml:space="preserve">Горячее цинкование (450 GR/M2) для Перильных ограждений, Лестниц.
</t>
  </si>
  <si>
    <t>Металлоконструкции (эстакада)</t>
  </si>
  <si>
    <t>кирпичная кладка</t>
  </si>
  <si>
    <t>Кирпичная стена T=230MM, с нанесением отделочного слоя штукатурки толщиной 25MM с обеих сторон</t>
  </si>
  <si>
    <t>KK020</t>
  </si>
  <si>
    <t>Железобетонная труба
Внутренный диаметр 200 до 300MM
-BS5911 Часть-1, Класс M или эквивалент-</t>
  </si>
  <si>
    <t>M</t>
  </si>
  <si>
    <t>KK030</t>
  </si>
  <si>
    <t>Железобетонная труба
Внутренный диаметр 350 до 450MM
-BS5911 Часть-1, Класс M или эквивалент-</t>
  </si>
  <si>
    <t>KK040</t>
  </si>
  <si>
    <t>Железобетонная труба
Внутренный диаметр 450 до 600MM
-BS5911 Часть-1, Класс M или эквивалент-</t>
  </si>
  <si>
    <t>KK050</t>
  </si>
  <si>
    <t>Железобетонная труба
Внутренный диаметр 600 до 700MM
-BS5911 Часть-1, Класс M или эквивалент-</t>
  </si>
  <si>
    <t>KK060</t>
  </si>
  <si>
    <t>Железобетонная труба
Внутренный диаметр 800 до 900MM
-BS5911 Часть-1, Класс M или эквивалент-</t>
  </si>
  <si>
    <t>KK070</t>
  </si>
  <si>
    <t>Железобетонная труба
Внутренный диаметр 1,000MM
-BS5911 Часть-1, Класс M или эквивалент-</t>
  </si>
  <si>
    <t>KK140</t>
  </si>
  <si>
    <t>Стальная труба, Внутренный диаметр 400MM
(SGP JIS G3452 или эквивалент)</t>
  </si>
  <si>
    <t>KK200</t>
  </si>
  <si>
    <t>Полихлорвиниловая трубка
-Диаметр 25 T0  40MM-
(JIS K6741-VP TYPE или эквивалент)</t>
  </si>
  <si>
    <t>KK210</t>
  </si>
  <si>
    <t>Полихлорвиниловая трубка
-Диаметр 80 до 100MM-
(JIS K6741-VP TYPE или эквивалент)</t>
  </si>
  <si>
    <t>KK240</t>
  </si>
  <si>
    <t>Полихлорвиниловая трубка
-Диаметр 300MM-
(JIS K6741-VP TYPE или эквивалент)</t>
  </si>
  <si>
    <t>KK250</t>
  </si>
  <si>
    <t>Полихлорвиниловая трубка
-Диаметр 400MM-
(JIS K6741-VP TYPE или эквивалент)</t>
  </si>
  <si>
    <t>KK255</t>
  </si>
  <si>
    <t>Раструб для полихлорвиниловой трубки
-Диаметром до 400MM-
(JIS K6741-VP TYPE или эквивалент)</t>
  </si>
  <si>
    <t>ШТ</t>
  </si>
  <si>
    <t>ПРОКЛАДКА НАРУЖНЫХ ТРУБОПРОВОДОВ  И РЫТЬЕ ТРАНШЕЙ</t>
  </si>
  <si>
    <t>KK220</t>
  </si>
  <si>
    <t>Труба из ПВХ 
-Диаметр125 T0 150MM-
(Тип JIS K6741-VP или эквивалент)</t>
  </si>
  <si>
    <t>KK230</t>
  </si>
  <si>
    <t>Труба из ПВХ 
-Диаметр 200MM-
(Тип JIS K6741-VP или эквивалент)</t>
  </si>
  <si>
    <t>KK075</t>
  </si>
  <si>
    <t>Железобетонная труба
Внутренный диаметр  1,200MM
-BS5911 Часть-1, Класс M или эквивалент-</t>
  </si>
  <si>
    <t>KK110</t>
  </si>
  <si>
    <t>Железобетонная труба
Внутренный диаметр 150MM
(SGP JIS G3452 или эквивалент)</t>
  </si>
  <si>
    <t>KK120</t>
  </si>
  <si>
    <t>Железобетонная труба
Внутренный диаметр 200MM
(SGP JIS G3452 или эквивалент)</t>
  </si>
  <si>
    <t>KK130</t>
  </si>
  <si>
    <t>Железобетонная труба
Внутренный диаметр 250MM
(SGP JIS G3452 или эквивалент)</t>
  </si>
  <si>
    <t>Стальная труба
Внутренный диаметр 400MM
(SGP JIS G3452 или эквивалент)</t>
  </si>
  <si>
    <t>Полихлорвиниловая трубка
-Диаметр 125 T0 150MM-
(JIS K6741-VP TYPE или эквивалент)</t>
  </si>
  <si>
    <t>Полихлорвиниловая трубка
-Диаметр 200MM-
(JIS K6741-VP TYPE или эквивалент)</t>
  </si>
  <si>
    <t>EE020</t>
  </si>
  <si>
    <t>шт</t>
  </si>
  <si>
    <t>Железобетня труба
Внутренный диаметр 200 до 300MM
-BS5911 Часть-1, Класс M или эквивалент-</t>
  </si>
  <si>
    <t>Железобетня труба
Внутренный диаметр 350 до 450MM
-BS5911 Часть-1, Класс M или эквивалент-</t>
  </si>
  <si>
    <t>Железобетня труба
Внутренный диаметр 450 до 600MM
-BS5911 Часть-1, Класс M или эквивалент-</t>
  </si>
  <si>
    <t>Железобетня труба
Внутренный диаметр 600 до 700MM
-BS5911 Часть-1, Класс M или эквивалент-</t>
  </si>
  <si>
    <t>Железобетня труба
Внутренный диаметр 800 до 900MM
-BS5911 Часть-1, Класс M или эквивалент-</t>
  </si>
  <si>
    <t>Железобетня труба
Внутренный диаметр 1,000MM
-BS5911 Часть-1, Класс M или эквивалент-</t>
  </si>
  <si>
    <t>Железобетня труба
Внутренный диаметр  1,200MM
-BS5911 Часть-1, Класс M или эквивалент-</t>
  </si>
  <si>
    <t>Железобетня труба
Внутренный диаметр 150MM
(SGP JIS G3452 или эквивалент)</t>
  </si>
  <si>
    <t>Железобетня труба
Внутренный диаметр 200MM
(SGP JIS G3452 или эквивалент)</t>
  </si>
  <si>
    <t>Железобетня труба
Внутренный диаметр 250MM
(SGP JIS G3452 или эквивалент)</t>
  </si>
  <si>
    <t>GC</t>
  </si>
  <si>
    <t>ВОДОПРОВОДНО-КАНАЛИЗАЦИОННЫЕ РАБОТЫ</t>
  </si>
  <si>
    <t>GC010a</t>
  </si>
  <si>
    <t>Канализационная труба из ПВХ диаметр 65 MM</t>
  </si>
  <si>
    <t>GC010b</t>
  </si>
  <si>
    <t>Канализационная труба из ПВХ диаметр 100 MM</t>
  </si>
  <si>
    <t>GC 010c</t>
  </si>
  <si>
    <t>Канализационная труба из ПВХ диаметр 150 MM</t>
  </si>
  <si>
    <t>GC010d</t>
  </si>
  <si>
    <t>Канализационная труба из ПВХ диаметр 50 MM</t>
  </si>
  <si>
    <t>GC010e</t>
  </si>
  <si>
    <t>Канализационная труба из ПВХ диаметр 80 MM</t>
  </si>
  <si>
    <t>GC 011a</t>
  </si>
  <si>
    <t>Канализационная труба из чугуна диаметр 65MM</t>
  </si>
  <si>
    <t>GC 011b</t>
  </si>
  <si>
    <t>Канализационная труба из чугуна диаметр 100MM</t>
  </si>
  <si>
    <t>GC011c</t>
  </si>
  <si>
    <t>Канализационная труба из чугуна диаметр150MM</t>
  </si>
  <si>
    <t>GC 020a</t>
  </si>
  <si>
    <t>Воздушная труба из ПВХ диаметр 50MM</t>
  </si>
  <si>
    <t>GC 020b</t>
  </si>
  <si>
    <t>Воздушная труба из ПВХ диаметр 65MM</t>
  </si>
  <si>
    <t>GC020e</t>
  </si>
  <si>
    <t>Воздушная труба из ПВХ диаметр 80MM</t>
  </si>
  <si>
    <t>GC60b</t>
  </si>
  <si>
    <t>Трубопровод питьевой воды из оцинкованной стали (ASTM A53B или эквивалент) 
Диаметр 20MM</t>
  </si>
  <si>
    <t>GC60c</t>
  </si>
  <si>
    <t>Трубопровод питьевой воды из оцинкованной стали (ASTM A53B или эквивалент) 
Диаметр 25MM</t>
  </si>
  <si>
    <t>GC60d</t>
  </si>
  <si>
    <t>Трубопровод питьевой воды из оцинкованной стали (ASTM A53B или эквивалент) 
Диаметр 40MM</t>
  </si>
  <si>
    <t>GC60e</t>
  </si>
  <si>
    <t>Трубопровод питьевой воды из оцинкованной стали (ASTM A53B или эквивалент) 
Диаметр 32MM</t>
  </si>
  <si>
    <t>GC60f</t>
  </si>
  <si>
    <t>Трубопровод питьевой воды из оцинкованной стали (ASTM A53B или эквивалент) 
Диаметр 50MM</t>
  </si>
  <si>
    <t>GC60g</t>
  </si>
  <si>
    <t>Трубопровод питьевой воды из оцинкованной стали (ASTM A53B или эквивалент) 
Диаметр 80MM</t>
  </si>
  <si>
    <t>GC070b</t>
  </si>
  <si>
    <t>Трубопровод горячей воды из оцинкованной стали (ASTM A53B или эквивалент) 
Диаметр 20MM</t>
  </si>
  <si>
    <t>GC070c</t>
  </si>
  <si>
    <t>Трубопровод горячей воды из оцинкованной стали (ASTM A53B или эквивалент) 
Диаметр 25MM</t>
  </si>
  <si>
    <t>GC070d</t>
  </si>
  <si>
    <t>Трубопровод горячей воды из оцинкованной стали (ASTM A53B или эквивалент) 
Диаметр 32MM</t>
  </si>
  <si>
    <t>GA401aa</t>
  </si>
  <si>
    <t>Высоковольтный силовой кабель, VV:  изолированный поливинилхлоридом и Силовой кабель покрытый поливинилхлоридной оболочкой, 5C x 1.5 mm2</t>
  </si>
  <si>
    <t>GA401ab</t>
  </si>
  <si>
    <t>Высоковольтный силовой кабель, VV:  изолированный поливинилхлоридом и Силовой кабель покрытый поливинилхлоридной оболочкой, 5C x 2.5 mm2</t>
  </si>
  <si>
    <t>GA401ac</t>
  </si>
  <si>
    <t>Высоковольтный силовой кабель, VV:  изолированный поливинилхлоридом и Силовой кабель покрытый поливинилхлоридной оболочкой, 5C x 4 mm2</t>
  </si>
  <si>
    <t>GA401ad</t>
  </si>
  <si>
    <t>Высоковольтный силовой кабель, VV:  изолированный поливинилхлоридом и Силовой кабель покрытый поливинилхлоридной оболочкой, 5C x 6 mm2</t>
  </si>
  <si>
    <t>GA401ae</t>
  </si>
  <si>
    <t>Высоковольтный силовой кабель, VV:  изолированный поливинилхлоридом и Силовой кабель покрытый поливинилхлоридной оболочкой, 5C x 10 mm2</t>
  </si>
  <si>
    <t>GA401bb</t>
  </si>
  <si>
    <t>Высоковольтный силовой кабель, VV:  изолированный поливинилхлоридом и Силовой кабель покрытый поливинилхлоридной оболочкой, 4C x 2.5 mm2</t>
  </si>
  <si>
    <t>GA401ca</t>
  </si>
  <si>
    <t>Высоковольтный силовой кабель, VV:  изолированный поливинилхлоридом и Силовой кабель покрытый поливинилхлоридной оболочкой, 3C x 2.5 mm2</t>
  </si>
  <si>
    <t>GA401cb</t>
  </si>
  <si>
    <t>Высоковольтный силовой кабель, VV:  изолированный поливинилхлоридом и Силовой кабель покрытый поливинилхлоридной оболочкой, 3C x 4 mm2</t>
  </si>
  <si>
    <t>GA401bg</t>
  </si>
  <si>
    <t>Высоковольтный силовой кабель, VV:  изолированный поливинилхлоридом и Силовой кабель покрытый поливинилхлоридной оболочкой, 4C x 50 mm2</t>
  </si>
  <si>
    <t>GA401ce</t>
  </si>
  <si>
    <t>Высоковольтный силовой кабель, VV:  изолированный поливинилхлоридом и Силовой кабель покрытый поливинилхлоридной оболочкой, 3C x 50 mm2</t>
  </si>
  <si>
    <t>Низковольтный силовой кабель, VV:  изолированный поливинилхлоридом и Силовой кабель покрытый поливинилхлоридной оболочкой, 5C x 1.5 mm2</t>
  </si>
  <si>
    <t>Низковольтный силовой кабель, VV:  изолированный поливинилхлоридом и Силовой кабель покрытый поливинилхлоридной оболочкой, 5C x 2.5 mm2</t>
  </si>
  <si>
    <t>Низковольтный силовой кабель, VV:  изолированный поливинилхлоридом и Силовой кабель покрытый поливинилхлоридной оболочкой, 5C x 4 mm2</t>
  </si>
  <si>
    <t>Низковольтный силовой кабель, VV:  изолированный поливинилхлоридом и Силовой кабель покрытый поливинилхлоридной оболочкой, 5C x 6 mm2</t>
  </si>
  <si>
    <t>Низковольтный силовой кабель, VV:  изолированный поливинилхлоридом и Силовой кабель покрытый поливинилхлоридной оболочкой, 5C x 10 mm2</t>
  </si>
  <si>
    <t>GA401af</t>
  </si>
  <si>
    <t>Низковольтный силовой кабель, VV:  изолированный поливинилхлоридом и Силовой кабель покрытый поливинилхлоридной оболочкой, 5C x 25 mm2</t>
  </si>
  <si>
    <t>GA401ag</t>
  </si>
  <si>
    <t>Низковольтный силовой кабель, VV:  изолированный поливинилхлоридом и Силовой кабель покрытый поливинилхлоридной оболочкой, 5C x 50 mm2</t>
  </si>
  <si>
    <t>GA401ai</t>
  </si>
  <si>
    <t>Низковольтный силовой кабель, VV:  изолированный поливинилхлоридом и Силовой кабель покрытый поливинилхлоридной оболочкой, 5C x 95 mm2</t>
  </si>
  <si>
    <t>GA401ba</t>
  </si>
  <si>
    <t>Низковольтный силовой кабель, VV:  изолированный поливинилхлоридом и Силовой кабель покрытый поливинилхлоридной оболочкой, 4C x 1.5 mm2</t>
  </si>
  <si>
    <t>Низковольтный силовой кабель, VV:  изолированный поливинилхлоридом и Силовой кабель покрытый поливинилхлоридной оболочкой, 4C x 2.5 mm2</t>
  </si>
  <si>
    <t>GA401bd</t>
  </si>
  <si>
    <t>Низковольтный силовой кабель, VV:  изолированный поливинилхлоридом и Силовой кабель покрытый поливинилхлоридной оболочкой, 4C x 6 mm2</t>
  </si>
  <si>
    <t>GA401be</t>
  </si>
  <si>
    <t>Низковольтный силовой кабель, VV:  изолированный поливинилхлоридом и Силовой кабель покрытый поливинилхлоридной оболочкой, 4C x 16 mm2</t>
  </si>
  <si>
    <t>GA401bf</t>
  </si>
  <si>
    <t>Низковольтный силовой кабель, VV:  изолированный поливинилхлоридом и Силовой кабель покрытый поливинилхлоридной оболочкой, 4C x 35 mm2</t>
  </si>
  <si>
    <t>GA401bh</t>
  </si>
  <si>
    <t>Низковольтный силовой кабель, VV:  изолированный поливинилхлоридом и Силовой кабель покрытый поливинилхлоридной оболочкой, 4C x 95 mm2</t>
  </si>
  <si>
    <t>Низковольтный силовой кабель, VV:  изолированный поливинилхлоридом и Силовой кабель покрытый поливинилхлоридной оболочкой, 3C x 2.5 mm2</t>
  </si>
  <si>
    <t>Низковольтный силовой кабель, VV:  изолированный поливинилхлоридом и Силовой кабель покрытый поливинилхлоридной оболочкой, 3C x 4 mm2</t>
  </si>
  <si>
    <t>GA401cc</t>
  </si>
  <si>
    <t>Низковольтный силовой кабель, VV:  изолированный поливинилхлоридом и Силовой кабель покрытый поливинилхлоридной оболочкой, 3C x 16 mm2</t>
  </si>
  <si>
    <t>GA401cd</t>
  </si>
  <si>
    <t>Низковольтный силовой кабель, VV:  изолированный поливинилхлоридом и Силовой кабель покрытый поливинилхлоридной оболочкой, 3C x 35 mm2</t>
  </si>
  <si>
    <t>GA401cf</t>
  </si>
  <si>
    <t>Низковольтный силовой кабель, VV:  изолированный поливинилхлоридом и Силовой кабель покрытый поливинилхлоридной оболочкой, 3C x 95 mm2</t>
  </si>
  <si>
    <t>GA421ac</t>
  </si>
  <si>
    <t>Контрольный кабель, CVV:  изолированный поливинилхлоридом и контрольный кабель покрытый поливинилхлоридной оболочкой, 4C x 1.5 mm2</t>
  </si>
  <si>
    <t>GA421ad</t>
  </si>
  <si>
    <t>Контрольный кабель, CVV:  изолированный поливинилхлоридом и контрольный кабель покрытый поливинилхлоридной оболочкой, 5C x 1.5 mm2</t>
  </si>
  <si>
    <t>GA422ac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</si>
  <si>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1.5 mm2</t>
  </si>
  <si>
    <t>GA422ca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</si>
  <si>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0.75 mm2</t>
  </si>
  <si>
    <t>GA422cb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</si>
  <si>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0.75 mm2</t>
  </si>
  <si>
    <t>GA422dc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</si>
  <si>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1.0 mm2</t>
  </si>
  <si>
    <t>РАБОТЫ ПО УСТАНОВКЕ СИСТЕМЫ ОВК (СИЛОВОЙ КАБЕЛЬ)</t>
  </si>
  <si>
    <t>РАБОТЫ ПО УСТАНОВКЕ СИСТЕМЫ ОВК (КОНТРОЛЬНЫЙ КАБЕЛЬ)</t>
  </si>
  <si>
    <t>GA421ab</t>
  </si>
  <si>
    <t>Контрольный кабель, CVV:  изолированный поливинилхлоридом и контрольный кабель покрытый поливинилхлоридной оболочкой, 3C x 1.5 mm2</t>
  </si>
  <si>
    <t>GA422ad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</si>
  <si>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1.5 mm2</t>
  </si>
  <si>
    <t>GA421db</t>
  </si>
  <si>
    <t>Контрольный кабель, CVV:  изолированный поливинилхлоридом и контрольный кабель покрытый поливинилхлоридной оболочкой, 3C x 1.0 mm2</t>
  </si>
  <si>
    <t>GA421dc</t>
  </si>
  <si>
    <t>Контрольный кабель, CVV:  изолированный поливинилхлоридом и контрольный кабель покрытый поливинилхлоридной оболочкой, 4C x 1.0 mm2</t>
  </si>
  <si>
    <t>GA421df</t>
  </si>
  <si>
    <t>Контрольный кабель, CVV:  изолированный поливинилхлоридом и контрольный кабель покрытый поливинилхлоридной оболочкой, 7C x 1.0 mm2</t>
  </si>
  <si>
    <t>GA422da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</si>
  <si>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2C x 1.0 mm2</t>
  </si>
  <si>
    <t>GA422db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</si>
  <si>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1.0 mm2</t>
  </si>
  <si>
    <t>GA422be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</si>
  <si>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1.0 mm2</t>
  </si>
  <si>
    <t>Контрольный кабель, CVV:  изолированный поливинилхлоридом и контрольный кабель покрытый поливинилхлоридной оболочкой,  4C x 1.5 mm2</t>
  </si>
  <si>
    <t>GA421af</t>
  </si>
  <si>
    <t>Контрольный кабель, CVV:  изолированный поливинилхлоридом и контрольный кабель покрытый поливинилхлоридной оболочкой, 7C x 1.5 mm2</t>
  </si>
  <si>
    <t>GA421ag</t>
  </si>
  <si>
    <t>Контрольный кабель, CVV:  изолированный поливинилхлоридом и контрольный кабель покрытый поливинилхлоридной оболочкой, 10C x 1.5 mm2</t>
  </si>
  <si>
    <t>GA421ah</t>
  </si>
  <si>
    <t>Контрольный кабель, CVV:  изолированный поливинилхлоридом и контрольный кабель покрытый поливинилхлоридной оболочкой, 14C x 1.5 mm2</t>
  </si>
  <si>
    <t>GA421ba</t>
  </si>
  <si>
    <t>Контрольный кабель, CVV:  изолированный поливинилхлоридом и контрольный кабель покрытый поливинилхлоридной оболочкой, 3C x 2.5 mm2</t>
  </si>
  <si>
    <t>GA422aa</t>
  </si>
  <si>
    <t xml:space="preserve"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2C x 1.5 mm2 </t>
  </si>
  <si>
    <t xml:space="preserve"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4C x 1.5 mm2 </t>
  </si>
  <si>
    <t>GA422ae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</si>
  <si>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1.5 mm2</t>
  </si>
  <si>
    <t>GA422ba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</si>
  <si>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3C x 2.5 mm2</t>
  </si>
  <si>
    <t>GA422bb</t>
  </si>
  <si>
    <t>Контрольный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2.5 mm2</t>
  </si>
  <si>
    <t>GA421ca</t>
  </si>
  <si>
    <t>Контрольный кабель, CVV:  изолированный поливинилхлоридом и контрольный кабель покрытый поливинилхлоридной оболочкой, 3C x 0.75 mm2</t>
  </si>
  <si>
    <t>GA421cb</t>
  </si>
  <si>
    <t>Контрольный кабель, CVV:  изолированный поливинилхлоридом и контрольный кабель покрытый поливинилхлоридной оболочкой,  7C x 0.75 mm2</t>
  </si>
  <si>
    <t>GA421dd</t>
  </si>
  <si>
    <t>Контрольный кабель, CVV:  изолированный поливинилхлоридом и контрольный кабель покрытый поливинилхлоридной оболочкой,  5C x 1.0 mm2</t>
  </si>
  <si>
    <t>GA421de</t>
  </si>
  <si>
    <t>Контрольный кабель, CVV:  изолированный поливинилхлоридом и контрольный кабель покрытый поливинилхлоридной оболочкой, 6C x 1.0 mm2</t>
  </si>
  <si>
    <t>GA421ea</t>
  </si>
  <si>
    <t>GA421eb</t>
  </si>
  <si>
    <t>Контрольный кабель, CVV:  изолированный поливинилхлоридом и контрольный кабель покрытый поливинилхлоридной оболочкой,  7C x 1.5 mm2</t>
  </si>
  <si>
    <t>Контрольный кабель, CVV-S:  изолированный поливинилхлоридом и контрольный кабель с электростатическим экранированием, 3C x 0.75 mm2</t>
  </si>
  <si>
    <t>Контрольный кабель, CVV-S:  изолированный поливинилхлоридом и контрольный кабель с электростатическим экранированием,  5C x 0.75 mm2</t>
  </si>
  <si>
    <t>GA422cc</t>
  </si>
  <si>
    <t>Контрольный кабель, CVV-S:  изолированный поливинилхлоридом и контрольный кабель с электростатическим экранированием,  7C x 0.75 mm2</t>
  </si>
  <si>
    <t>Контрольный кабель, CVV-S:  изолированный поливинилхлоридом и контрольный кабель с электростатическим экранированием,  4C x 1.0 mm2</t>
  </si>
  <si>
    <t>Контрольный кабель, CVV-S:  изолированный поливинилхлоридом и контрольный кабель с электростатическим экранированием, 7C x 1.0 mm2</t>
  </si>
  <si>
    <t>GA422df</t>
  </si>
  <si>
    <t>Контрольный кабель, CVV-S:  изолированный поливинилхлоридом и контрольный кабель с электростатическим экранированием, 3C x 1.5 mm2</t>
  </si>
  <si>
    <t>GA422fg</t>
  </si>
  <si>
    <t>Контрольный кабель, CVV-S:  изолированный поливинилхлоридом и контрольный кабель с электростатическим экранированием, 7C x 1.5 mm2</t>
  </si>
  <si>
    <t>GA422dd</t>
  </si>
  <si>
    <t>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5C x 1.0 mm2</t>
  </si>
  <si>
    <t>онтрольный кабель, CVV-S: изолированный поливинилхлоридом и контрольный кабель покрытый поливинилхлоридной оболочкой имеющий электростатическую защиту, 7C x 1.0 mm2</t>
  </si>
  <si>
    <t>CC050</t>
  </si>
  <si>
    <t>CC125</t>
  </si>
  <si>
    <t>CC235a</t>
  </si>
</sst>
</file>

<file path=xl/styles.xml><?xml version="1.0" encoding="utf-8"?>
<styleSheet xmlns="http://schemas.openxmlformats.org/spreadsheetml/2006/main">
  <numFmts count="4">
    <numFmt numFmtId="164" formatCode="_-* #,##0\ _₽_-;\-* #,##0\ _₽_-;_-* &quot;-&quot;\ _₽_-;_-@_-"/>
    <numFmt numFmtId="165" formatCode="#,##0.00_ ;[Red]\-#,##0.00\ "/>
    <numFmt numFmtId="166" formatCode="0.000"/>
    <numFmt numFmtId="167" formatCode="0.0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ＭＳ Ｐ明朝"/>
      <family val="1"/>
      <charset val="128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40" fontId="4" fillId="0" borderId="1" xfId="1" applyNumberFormat="1" applyFont="1" applyFill="1" applyBorder="1" applyAlignment="1">
      <alignment horizontal="center" vertical="center" wrapText="1"/>
    </xf>
    <xf numFmtId="40" fontId="4" fillId="0" borderId="2" xfId="1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center" vertical="center" wrapText="1"/>
    </xf>
    <xf numFmtId="40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0" fontId="4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0" fontId="4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2" xfId="1" applyNumberFormat="1" applyFont="1" applyFill="1" applyBorder="1" applyAlignment="1">
      <alignment horizontal="center" vertical="center" wrapText="1"/>
    </xf>
    <xf numFmtId="40" fontId="0" fillId="0" borderId="0" xfId="0" applyNumberFormat="1"/>
    <xf numFmtId="165" fontId="0" fillId="0" borderId="0" xfId="0" applyNumberFormat="1"/>
    <xf numFmtId="0" fontId="1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4" fontId="0" fillId="0" borderId="3" xfId="0" applyNumberFormat="1" applyFont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Fill="1"/>
    <xf numFmtId="40" fontId="4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3" borderId="3" xfId="0" applyFont="1" applyFill="1" applyBorder="1"/>
    <xf numFmtId="40" fontId="12" fillId="0" borderId="1" xfId="1" applyNumberFormat="1" applyFont="1" applyFill="1" applyBorder="1" applyAlignment="1">
      <alignment horizontal="left" vertical="center" wrapText="1"/>
    </xf>
    <xf numFmtId="40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40" fontId="3" fillId="0" borderId="4" xfId="1" applyNumberFormat="1" applyFont="1" applyFill="1" applyBorder="1" applyAlignment="1">
      <alignment horizontal="center" vertical="center" wrapText="1"/>
    </xf>
    <xf numFmtId="40" fontId="3" fillId="0" borderId="5" xfId="1" applyNumberFormat="1" applyFont="1" applyFill="1" applyBorder="1" applyAlignment="1">
      <alignment horizontal="center" vertical="center" wrapText="1"/>
    </xf>
    <xf numFmtId="40" fontId="3" fillId="0" borderId="6" xfId="1" applyNumberFormat="1" applyFont="1" applyFill="1" applyBorder="1" applyAlignment="1">
      <alignment horizontal="center" vertical="center" wrapText="1"/>
    </xf>
    <xf numFmtId="40" fontId="2" fillId="0" borderId="3" xfId="1" applyNumberFormat="1" applyFont="1" applyFill="1" applyBorder="1" applyAlignment="1">
      <alignment horizontal="center" vertical="center" wrapText="1"/>
    </xf>
    <xf numFmtId="40" fontId="3" fillId="0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Финансовый [0]" xfId="1" builtinId="6"/>
    <cellStyle name="標準_3915AC110-00200 NSI CIVIL BQ (AA+SAP) Rev0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14"/>
  <sheetViews>
    <sheetView workbookViewId="0">
      <selection activeCell="C7" sqref="C7"/>
    </sheetView>
  </sheetViews>
  <sheetFormatPr defaultRowHeight="15"/>
  <cols>
    <col min="2" max="2" width="6.85546875" style="6" bestFit="1" customWidth="1"/>
    <col min="3" max="3" width="40.7109375" bestFit="1" customWidth="1"/>
    <col min="4" max="4" width="7.140625" style="6" bestFit="1" customWidth="1"/>
    <col min="5" max="5" width="10.7109375" style="6" customWidth="1"/>
  </cols>
  <sheetData>
    <row r="4" spans="2:5">
      <c r="B4" s="18" t="s">
        <v>76</v>
      </c>
      <c r="C4" s="18" t="s">
        <v>75</v>
      </c>
      <c r="D4" s="18" t="s">
        <v>74</v>
      </c>
      <c r="E4" s="18" t="s">
        <v>73</v>
      </c>
    </row>
    <row r="5" spans="2:5">
      <c r="B5" s="19">
        <v>1</v>
      </c>
      <c r="C5" s="20" t="s">
        <v>72</v>
      </c>
      <c r="D5" s="19" t="s">
        <v>69</v>
      </c>
      <c r="E5" s="21">
        <f ca="1">'А1-А6'!E21</f>
        <v>0</v>
      </c>
    </row>
    <row r="6" spans="2:5">
      <c r="B6" s="19">
        <v>2</v>
      </c>
      <c r="C6" s="20" t="s">
        <v>71</v>
      </c>
      <c r="D6" s="19" t="s">
        <v>67</v>
      </c>
      <c r="E6" s="21">
        <f ca="1">'А1-А6'!E17</f>
        <v>0</v>
      </c>
    </row>
    <row r="7" spans="2:5">
      <c r="B7" s="19">
        <v>3</v>
      </c>
      <c r="C7" s="20" t="s">
        <v>149</v>
      </c>
      <c r="D7" s="19" t="s">
        <v>69</v>
      </c>
      <c r="E7" s="21"/>
    </row>
    <row r="8" spans="2:5">
      <c r="B8" s="19">
        <v>4</v>
      </c>
      <c r="C8" s="20" t="s">
        <v>70</v>
      </c>
      <c r="D8" s="19" t="s">
        <v>69</v>
      </c>
      <c r="E8" s="21"/>
    </row>
    <row r="9" spans="2:5">
      <c r="B9" s="19">
        <v>5</v>
      </c>
      <c r="C9" s="20" t="s">
        <v>68</v>
      </c>
      <c r="D9" s="19" t="s">
        <v>67</v>
      </c>
      <c r="E9" s="21"/>
    </row>
    <row r="10" spans="2:5">
      <c r="B10" s="19">
        <v>6</v>
      </c>
      <c r="C10" s="20" t="s">
        <v>77</v>
      </c>
      <c r="D10" s="19" t="s">
        <v>62</v>
      </c>
      <c r="E10" s="21"/>
    </row>
    <row r="11" spans="2:5">
      <c r="B11" s="19">
        <v>7</v>
      </c>
      <c r="C11" s="20" t="s">
        <v>66</v>
      </c>
      <c r="D11" s="19" t="s">
        <v>62</v>
      </c>
      <c r="E11" s="21"/>
    </row>
    <row r="12" spans="2:5">
      <c r="B12" s="19">
        <v>8</v>
      </c>
      <c r="C12" s="33" t="s">
        <v>65</v>
      </c>
      <c r="D12" s="19" t="s">
        <v>62</v>
      </c>
      <c r="E12" s="21"/>
    </row>
    <row r="13" spans="2:5">
      <c r="B13" s="19">
        <v>9</v>
      </c>
      <c r="C13" s="20" t="s">
        <v>64</v>
      </c>
      <c r="D13" s="19" t="s">
        <v>62</v>
      </c>
      <c r="E13" s="21"/>
    </row>
    <row r="14" spans="2:5">
      <c r="B14" s="19">
        <v>10</v>
      </c>
      <c r="C14" s="20" t="s">
        <v>63</v>
      </c>
      <c r="D14" s="19" t="s">
        <v>62</v>
      </c>
      <c r="E14" s="21"/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2"/>
  <sheetViews>
    <sheetView topLeftCell="A14" zoomScale="70" zoomScaleNormal="70" workbookViewId="0">
      <selection activeCell="A24" sqref="A24"/>
    </sheetView>
  </sheetViews>
  <sheetFormatPr defaultRowHeight="15"/>
  <cols>
    <col min="2" max="2" width="89" bestFit="1" customWidth="1"/>
    <col min="3" max="3" width="10" style="6" customWidth="1"/>
    <col min="4" max="4" width="18.5703125" customWidth="1"/>
  </cols>
  <sheetData>
    <row r="2" spans="1:5" ht="15" customHeight="1">
      <c r="B2" s="39" t="s">
        <v>3</v>
      </c>
      <c r="C2" s="39"/>
      <c r="D2" s="39"/>
      <c r="E2" s="5"/>
    </row>
    <row r="3" spans="1:5" ht="15" customHeight="1">
      <c r="B3" s="39"/>
      <c r="C3" s="39"/>
      <c r="D3" s="39"/>
      <c r="E3" s="5"/>
    </row>
    <row r="4" spans="1:5" ht="15" customHeight="1">
      <c r="B4" s="39"/>
      <c r="C4" s="39"/>
      <c r="D4" s="39"/>
      <c r="E4" s="5"/>
    </row>
    <row r="6" spans="1:5" ht="18.75" customHeight="1">
      <c r="A6" s="43" t="s">
        <v>0</v>
      </c>
      <c r="B6" s="43" t="s">
        <v>1</v>
      </c>
      <c r="C6" s="44" t="s">
        <v>2</v>
      </c>
      <c r="D6" s="40" t="s">
        <v>26</v>
      </c>
    </row>
    <row r="7" spans="1:5" ht="27" customHeight="1">
      <c r="A7" s="43"/>
      <c r="B7" s="43"/>
      <c r="C7" s="44"/>
      <c r="D7" s="41"/>
    </row>
    <row r="8" spans="1:5" ht="24" customHeight="1">
      <c r="A8" s="43"/>
      <c r="B8" s="43"/>
      <c r="C8" s="44"/>
      <c r="D8" s="41"/>
    </row>
    <row r="9" spans="1:5" ht="78.75" customHeight="1">
      <c r="A9" s="43"/>
      <c r="B9" s="43"/>
      <c r="C9" s="44"/>
      <c r="D9" s="42"/>
    </row>
    <row r="10" spans="1:5" ht="45">
      <c r="A10" s="2" t="s">
        <v>4</v>
      </c>
      <c r="B10" s="3" t="s">
        <v>5</v>
      </c>
      <c r="C10" s="1" t="s">
        <v>67</v>
      </c>
      <c r="D10" s="1">
        <v>616.47688447950725</v>
      </c>
    </row>
    <row r="11" spans="1:5" ht="60">
      <c r="A11" s="2" t="s">
        <v>6</v>
      </c>
      <c r="B11" s="3" t="s">
        <v>7</v>
      </c>
      <c r="C11" s="1" t="s">
        <v>67</v>
      </c>
      <c r="D11" s="1">
        <v>752.61482379162499</v>
      </c>
    </row>
    <row r="12" spans="1:5" ht="75">
      <c r="A12" s="2" t="s">
        <v>8</v>
      </c>
      <c r="B12" s="4" t="s">
        <v>9</v>
      </c>
      <c r="C12" s="1" t="s">
        <v>67</v>
      </c>
      <c r="D12" s="1">
        <v>4615.2973668786617</v>
      </c>
    </row>
    <row r="13" spans="1:5" ht="60">
      <c r="A13" s="2" t="s">
        <v>10</v>
      </c>
      <c r="B13" s="4" t="s">
        <v>11</v>
      </c>
      <c r="C13" s="1" t="s">
        <v>67</v>
      </c>
      <c r="D13" s="1">
        <v>798.77868392571361</v>
      </c>
    </row>
    <row r="14" spans="1:5" ht="60">
      <c r="A14" s="2" t="s">
        <v>12</v>
      </c>
      <c r="B14" s="3" t="s">
        <v>13</v>
      </c>
      <c r="C14" s="1" t="s">
        <v>67</v>
      </c>
      <c r="D14" s="1">
        <v>859.5</v>
      </c>
    </row>
    <row r="15" spans="1:5" ht="60">
      <c r="A15" s="2" t="s">
        <v>14</v>
      </c>
      <c r="B15" s="4" t="s">
        <v>15</v>
      </c>
      <c r="C15" s="1" t="s">
        <v>67</v>
      </c>
      <c r="D15" s="1">
        <v>322.6084940901199</v>
      </c>
    </row>
    <row r="16" spans="1:5" ht="60">
      <c r="A16" s="2" t="s">
        <v>16</v>
      </c>
      <c r="B16" s="4" t="s">
        <v>17</v>
      </c>
      <c r="C16" s="1" t="s">
        <v>67</v>
      </c>
      <c r="D16" s="1">
        <v>289.16015625</v>
      </c>
    </row>
    <row r="17" spans="1:4" ht="60">
      <c r="A17" s="2" t="s">
        <v>18</v>
      </c>
      <c r="B17" s="3" t="s">
        <v>19</v>
      </c>
      <c r="C17" s="1" t="s">
        <v>69</v>
      </c>
      <c r="D17" s="1">
        <v>899.96575563298018</v>
      </c>
    </row>
    <row r="18" spans="1:4" ht="45">
      <c r="A18" s="2" t="s">
        <v>20</v>
      </c>
      <c r="B18" s="3" t="s">
        <v>21</v>
      </c>
      <c r="C18" s="1" t="s">
        <v>69</v>
      </c>
      <c r="D18" s="1">
        <v>899.96575563298018</v>
      </c>
    </row>
    <row r="19" spans="1:4" ht="45">
      <c r="A19" s="2" t="s">
        <v>22</v>
      </c>
      <c r="B19" s="3" t="s">
        <v>23</v>
      </c>
      <c r="C19" s="1" t="s">
        <v>69</v>
      </c>
      <c r="D19" s="1">
        <v>19.141067362868064</v>
      </c>
    </row>
    <row r="20" spans="1:4" ht="45">
      <c r="A20" s="2" t="s">
        <v>24</v>
      </c>
      <c r="B20" s="3" t="s">
        <v>25</v>
      </c>
      <c r="C20" s="1" t="s">
        <v>69</v>
      </c>
      <c r="D20" s="1">
        <v>19.141067362868064</v>
      </c>
    </row>
    <row r="22" spans="1:4">
      <c r="B22" s="27" t="s">
        <v>138</v>
      </c>
    </row>
    <row r="23" spans="1:4">
      <c r="A23" t="s">
        <v>78</v>
      </c>
      <c r="B23" t="s">
        <v>79</v>
      </c>
      <c r="C23" s="6" t="s">
        <v>69</v>
      </c>
      <c r="D23" s="24">
        <v>110.98358979812933</v>
      </c>
    </row>
    <row r="24" spans="1:4">
      <c r="A24" t="s">
        <v>80</v>
      </c>
      <c r="B24" t="s">
        <v>81</v>
      </c>
      <c r="C24" s="6" t="s">
        <v>69</v>
      </c>
      <c r="D24" s="24">
        <v>0.1404738042996094</v>
      </c>
    </row>
    <row r="25" spans="1:4">
      <c r="A25" t="s">
        <v>82</v>
      </c>
      <c r="B25" t="s">
        <v>83</v>
      </c>
      <c r="C25" s="6" t="s">
        <v>69</v>
      </c>
      <c r="D25" s="24">
        <v>4.8269409057437409</v>
      </c>
    </row>
    <row r="26" spans="1:4">
      <c r="A26" t="s">
        <v>84</v>
      </c>
      <c r="B26" t="s">
        <v>85</v>
      </c>
      <c r="C26" s="6" t="s">
        <v>69</v>
      </c>
      <c r="D26" s="24">
        <v>14.208669921820553</v>
      </c>
    </row>
    <row r="27" spans="1:4">
      <c r="A27" t="s">
        <v>86</v>
      </c>
      <c r="B27" t="s">
        <v>87</v>
      </c>
      <c r="C27" s="6" t="s">
        <v>69</v>
      </c>
      <c r="D27" s="24">
        <v>5.4616215111688113</v>
      </c>
    </row>
    <row r="28" spans="1:4">
      <c r="A28" t="s">
        <v>88</v>
      </c>
      <c r="B28" t="s">
        <v>89</v>
      </c>
      <c r="C28" s="6" t="s">
        <v>69</v>
      </c>
      <c r="D28" s="24">
        <v>20.114030057681177</v>
      </c>
    </row>
    <row r="29" spans="1:4">
      <c r="A29" t="s">
        <v>90</v>
      </c>
      <c r="B29" t="s">
        <v>91</v>
      </c>
      <c r="C29" s="6" t="s">
        <v>69</v>
      </c>
      <c r="D29" s="24">
        <v>2.7839353943013503</v>
      </c>
    </row>
    <row r="30" spans="1:4">
      <c r="A30" t="s">
        <v>92</v>
      </c>
      <c r="B30" t="s">
        <v>93</v>
      </c>
      <c r="C30" s="6" t="s">
        <v>69</v>
      </c>
      <c r="D30" s="24">
        <v>4.5613495488595168</v>
      </c>
    </row>
    <row r="31" spans="1:4">
      <c r="A31" t="s">
        <v>94</v>
      </c>
      <c r="B31" t="s">
        <v>95</v>
      </c>
      <c r="C31" s="6" t="s">
        <v>69</v>
      </c>
      <c r="D31" s="24">
        <v>3.3953254766899456E-2</v>
      </c>
    </row>
    <row r="32" spans="1:4">
      <c r="A32" t="s">
        <v>96</v>
      </c>
      <c r="B32" t="s">
        <v>97</v>
      </c>
      <c r="C32" s="6" t="s">
        <v>69</v>
      </c>
      <c r="D32" s="24">
        <v>0.30557929290209512</v>
      </c>
    </row>
    <row r="33" spans="1:4">
      <c r="A33" t="s">
        <v>98</v>
      </c>
      <c r="B33" t="s">
        <v>99</v>
      </c>
      <c r="C33" s="6" t="s">
        <v>69</v>
      </c>
      <c r="D33" s="24">
        <v>15.441126321805315</v>
      </c>
    </row>
    <row r="34" spans="1:4">
      <c r="A34" t="s">
        <v>100</v>
      </c>
      <c r="B34" t="s">
        <v>101</v>
      </c>
      <c r="C34" s="6" t="s">
        <v>69</v>
      </c>
      <c r="D34" s="24">
        <v>0.2809476085992188</v>
      </c>
    </row>
    <row r="35" spans="1:4">
      <c r="A35" t="s">
        <v>102</v>
      </c>
      <c r="B35" t="s">
        <v>103</v>
      </c>
      <c r="C35" s="6" t="s">
        <v>69</v>
      </c>
      <c r="D35" s="24">
        <v>0.203239617083947</v>
      </c>
    </row>
    <row r="36" spans="1:4">
      <c r="A36" t="s">
        <v>104</v>
      </c>
      <c r="B36" t="s">
        <v>105</v>
      </c>
      <c r="C36" s="6" t="s">
        <v>69</v>
      </c>
      <c r="D36" s="24">
        <v>5.080990427098675E-2</v>
      </c>
    </row>
    <row r="37" spans="1:4">
      <c r="A37" t="s">
        <v>106</v>
      </c>
      <c r="B37" t="s">
        <v>107</v>
      </c>
      <c r="C37" s="6" t="s">
        <v>69</v>
      </c>
      <c r="D37" s="24">
        <v>16.316781650512038</v>
      </c>
    </row>
    <row r="38" spans="1:4">
      <c r="A38" t="s">
        <v>108</v>
      </c>
      <c r="B38" t="s">
        <v>109</v>
      </c>
      <c r="C38" s="6" t="s">
        <v>69</v>
      </c>
      <c r="D38" s="24">
        <v>7.0117980451937019</v>
      </c>
    </row>
    <row r="39" spans="1:4">
      <c r="A39" t="s">
        <v>110</v>
      </c>
      <c r="B39" t="s">
        <v>111</v>
      </c>
      <c r="C39" s="6" t="s">
        <v>69</v>
      </c>
      <c r="D39" s="24">
        <v>138.01268870273216</v>
      </c>
    </row>
    <row r="40" spans="1:4">
      <c r="A40" t="s">
        <v>112</v>
      </c>
      <c r="B40" t="s">
        <v>113</v>
      </c>
      <c r="C40" s="6" t="s">
        <v>69</v>
      </c>
      <c r="D40" s="24">
        <v>10.370181052164822</v>
      </c>
    </row>
    <row r="41" spans="1:4">
      <c r="A41" t="s">
        <v>114</v>
      </c>
      <c r="B41" t="s">
        <v>115</v>
      </c>
      <c r="C41" s="6" t="s">
        <v>69</v>
      </c>
      <c r="D41" s="24">
        <v>1.8521921059277349</v>
      </c>
    </row>
    <row r="42" spans="1:4">
      <c r="A42" t="s">
        <v>116</v>
      </c>
      <c r="B42" t="s">
        <v>117</v>
      </c>
      <c r="C42" s="6" t="s">
        <v>69</v>
      </c>
      <c r="D42" s="24">
        <v>1.3368118976447443</v>
      </c>
    </row>
    <row r="43" spans="1:4">
      <c r="A43" t="s">
        <v>118</v>
      </c>
      <c r="B43" t="s">
        <v>119</v>
      </c>
      <c r="C43" s="6" t="s">
        <v>69</v>
      </c>
      <c r="D43" s="24">
        <v>2.5180137382964958</v>
      </c>
    </row>
    <row r="44" spans="1:4">
      <c r="A44" t="s">
        <v>120</v>
      </c>
      <c r="B44" t="s">
        <v>121</v>
      </c>
      <c r="C44" s="6" t="s">
        <v>69</v>
      </c>
      <c r="D44" s="24">
        <v>2.0665865390625007E-2</v>
      </c>
    </row>
    <row r="45" spans="1:4">
      <c r="A45" t="s">
        <v>122</v>
      </c>
      <c r="B45" t="s">
        <v>123</v>
      </c>
      <c r="C45" s="6" t="s">
        <v>69</v>
      </c>
      <c r="D45" s="24">
        <v>0.64185529955840404</v>
      </c>
    </row>
    <row r="46" spans="1:4">
      <c r="A46" t="s">
        <v>124</v>
      </c>
      <c r="B46" t="s">
        <v>125</v>
      </c>
      <c r="C46" s="6" t="s">
        <v>69</v>
      </c>
      <c r="D46" s="24">
        <v>168.99887031096821</v>
      </c>
    </row>
    <row r="47" spans="1:4">
      <c r="A47" t="s">
        <v>126</v>
      </c>
      <c r="B47" t="s">
        <v>127</v>
      </c>
      <c r="C47" s="6" t="s">
        <v>69</v>
      </c>
      <c r="D47" s="24">
        <v>4.5173468008902686</v>
      </c>
    </row>
    <row r="49" spans="1:4">
      <c r="B49" s="27" t="s">
        <v>150</v>
      </c>
      <c r="D49" s="6"/>
    </row>
    <row r="50" spans="1:4">
      <c r="A50" s="29" t="s">
        <v>194</v>
      </c>
      <c r="B50" s="11" t="s">
        <v>151</v>
      </c>
      <c r="C50" s="6" t="s">
        <v>67</v>
      </c>
      <c r="D50" s="25">
        <v>176.33683124999999</v>
      </c>
    </row>
    <row r="52" spans="1:4">
      <c r="B52" s="28" t="s">
        <v>178</v>
      </c>
    </row>
    <row r="53" spans="1:4" ht="45">
      <c r="A53" t="s">
        <v>152</v>
      </c>
      <c r="B53" s="30" t="s">
        <v>196</v>
      </c>
      <c r="C53" s="6" t="s">
        <v>62</v>
      </c>
      <c r="D53" s="22">
        <v>175.7</v>
      </c>
    </row>
    <row r="54" spans="1:4" ht="45">
      <c r="A54" t="s">
        <v>155</v>
      </c>
      <c r="B54" s="30" t="s">
        <v>197</v>
      </c>
      <c r="C54" s="6" t="s">
        <v>62</v>
      </c>
      <c r="D54" s="22">
        <v>351.4</v>
      </c>
    </row>
    <row r="55" spans="1:4" ht="45">
      <c r="A55" t="s">
        <v>157</v>
      </c>
      <c r="B55" s="30" t="s">
        <v>198</v>
      </c>
      <c r="C55" s="6" t="s">
        <v>62</v>
      </c>
      <c r="D55" s="22">
        <v>98.875</v>
      </c>
    </row>
    <row r="56" spans="1:4" ht="45">
      <c r="A56" t="s">
        <v>159</v>
      </c>
      <c r="B56" s="30" t="s">
        <v>199</v>
      </c>
      <c r="C56" s="6" t="s">
        <v>62</v>
      </c>
      <c r="D56" s="22">
        <v>28.583333333333332</v>
      </c>
    </row>
    <row r="57" spans="1:4" ht="45">
      <c r="A57" t="s">
        <v>161</v>
      </c>
      <c r="B57" s="30" t="s">
        <v>200</v>
      </c>
      <c r="C57" s="6" t="s">
        <v>62</v>
      </c>
      <c r="D57" s="22">
        <v>57.166666666666664</v>
      </c>
    </row>
    <row r="58" spans="1:4" ht="45">
      <c r="A58" t="s">
        <v>163</v>
      </c>
      <c r="B58" s="30" t="s">
        <v>201</v>
      </c>
      <c r="C58" s="6" t="s">
        <v>62</v>
      </c>
      <c r="D58" s="22">
        <v>43.75</v>
      </c>
    </row>
    <row r="59" spans="1:4">
      <c r="A59" t="s">
        <v>165</v>
      </c>
      <c r="B59" t="s">
        <v>166</v>
      </c>
      <c r="C59" s="6" t="s">
        <v>62</v>
      </c>
      <c r="D59" s="22">
        <v>23.454374999999995</v>
      </c>
    </row>
    <row r="60" spans="1:4">
      <c r="A60" t="s">
        <v>167</v>
      </c>
      <c r="B60" t="s">
        <v>168</v>
      </c>
      <c r="C60" s="6" t="s">
        <v>62</v>
      </c>
      <c r="D60" s="22">
        <v>6</v>
      </c>
    </row>
    <row r="61" spans="1:4">
      <c r="A61" t="s">
        <v>169</v>
      </c>
      <c r="B61" t="s">
        <v>170</v>
      </c>
      <c r="C61" s="6" t="s">
        <v>62</v>
      </c>
      <c r="D61" s="22">
        <v>62.163281249999997</v>
      </c>
    </row>
    <row r="62" spans="1:4">
      <c r="A62" t="s">
        <v>171</v>
      </c>
      <c r="B62" t="s">
        <v>172</v>
      </c>
      <c r="C62" s="6" t="s">
        <v>62</v>
      </c>
      <c r="D62" s="22">
        <v>156.36249999999998</v>
      </c>
    </row>
    <row r="63" spans="1:4">
      <c r="A63" t="s">
        <v>173</v>
      </c>
      <c r="B63" t="s">
        <v>174</v>
      </c>
      <c r="C63" s="6" t="s">
        <v>62</v>
      </c>
      <c r="D63" s="22">
        <v>32.59375</v>
      </c>
    </row>
    <row r="64" spans="1:4">
      <c r="A64" t="s">
        <v>175</v>
      </c>
      <c r="B64" t="s">
        <v>176</v>
      </c>
      <c r="C64" s="6" t="s">
        <v>177</v>
      </c>
      <c r="D64" s="22">
        <v>1</v>
      </c>
    </row>
    <row r="66" spans="1:4">
      <c r="B66" s="28" t="s">
        <v>310</v>
      </c>
    </row>
    <row r="67" spans="1:4">
      <c r="A67" t="s">
        <v>248</v>
      </c>
      <c r="B67" t="s">
        <v>249</v>
      </c>
      <c r="C67" s="6" t="s">
        <v>62</v>
      </c>
      <c r="D67" s="26">
        <v>194</v>
      </c>
    </row>
    <row r="68" spans="1:4">
      <c r="A68" t="s">
        <v>250</v>
      </c>
      <c r="B68" t="s">
        <v>251</v>
      </c>
      <c r="C68" s="6" t="s">
        <v>62</v>
      </c>
      <c r="D68" s="26">
        <v>221</v>
      </c>
    </row>
    <row r="69" spans="1:4">
      <c r="A69" t="s">
        <v>252</v>
      </c>
      <c r="B69" t="s">
        <v>253</v>
      </c>
      <c r="C69" s="6" t="s">
        <v>62</v>
      </c>
      <c r="D69" s="26">
        <v>15</v>
      </c>
    </row>
    <row r="70" spans="1:4">
      <c r="A70" t="s">
        <v>254</v>
      </c>
      <c r="B70" t="s">
        <v>255</v>
      </c>
      <c r="C70" s="6" t="s">
        <v>62</v>
      </c>
      <c r="D70" s="26">
        <v>29</v>
      </c>
    </row>
    <row r="71" spans="1:4">
      <c r="A71" t="s">
        <v>256</v>
      </c>
      <c r="B71" t="s">
        <v>257</v>
      </c>
      <c r="C71" s="6" t="s">
        <v>62</v>
      </c>
      <c r="D71" s="26">
        <v>118</v>
      </c>
    </row>
    <row r="72" spans="1:4">
      <c r="A72" t="s">
        <v>258</v>
      </c>
      <c r="B72" t="s">
        <v>259</v>
      </c>
      <c r="C72" s="6" t="s">
        <v>62</v>
      </c>
      <c r="D72" s="26">
        <v>422</v>
      </c>
    </row>
    <row r="73" spans="1:4">
      <c r="A73" t="s">
        <v>260</v>
      </c>
      <c r="B73" t="s">
        <v>261</v>
      </c>
      <c r="C73" s="6" t="s">
        <v>62</v>
      </c>
      <c r="D73" s="26">
        <v>719</v>
      </c>
    </row>
    <row r="74" spans="1:4">
      <c r="A74" t="s">
        <v>262</v>
      </c>
      <c r="B74" t="s">
        <v>263</v>
      </c>
      <c r="C74" s="6" t="s">
        <v>62</v>
      </c>
      <c r="D74" s="26">
        <v>29</v>
      </c>
    </row>
    <row r="76" spans="1:4">
      <c r="B76" s="28" t="s">
        <v>311</v>
      </c>
    </row>
    <row r="77" spans="1:4">
      <c r="A77" t="s">
        <v>298</v>
      </c>
      <c r="B77" t="s">
        <v>299</v>
      </c>
      <c r="C77" s="6" t="s">
        <v>154</v>
      </c>
      <c r="D77">
        <v>415</v>
      </c>
    </row>
    <row r="78" spans="1:4">
      <c r="A78" t="s">
        <v>300</v>
      </c>
      <c r="B78" t="s">
        <v>301</v>
      </c>
      <c r="C78" s="6" t="s">
        <v>154</v>
      </c>
      <c r="D78">
        <v>111</v>
      </c>
    </row>
    <row r="79" spans="1:4">
      <c r="A79" t="s">
        <v>302</v>
      </c>
      <c r="B79" t="s">
        <v>303</v>
      </c>
      <c r="C79" s="6" t="s">
        <v>154</v>
      </c>
      <c r="D79">
        <v>176</v>
      </c>
    </row>
    <row r="80" spans="1:4">
      <c r="A80" t="s">
        <v>304</v>
      </c>
      <c r="B80" t="s">
        <v>305</v>
      </c>
      <c r="C80" s="6" t="s">
        <v>154</v>
      </c>
      <c r="D80">
        <v>514</v>
      </c>
    </row>
    <row r="81" spans="1:4">
      <c r="A81" t="s">
        <v>306</v>
      </c>
      <c r="B81" t="s">
        <v>307</v>
      </c>
      <c r="C81" s="6" t="s">
        <v>154</v>
      </c>
      <c r="D81">
        <v>149</v>
      </c>
    </row>
    <row r="82" spans="1:4">
      <c r="A82" t="s">
        <v>308</v>
      </c>
      <c r="B82" t="s">
        <v>309</v>
      </c>
      <c r="C82" s="6" t="s">
        <v>154</v>
      </c>
      <c r="D82">
        <v>32</v>
      </c>
    </row>
  </sheetData>
  <mergeCells count="5">
    <mergeCell ref="B2:D4"/>
    <mergeCell ref="D6:D9"/>
    <mergeCell ref="A6:A9"/>
    <mergeCell ref="B6:B9"/>
    <mergeCell ref="C6:C9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96"/>
  <sheetViews>
    <sheetView topLeftCell="A10" zoomScale="85" zoomScaleNormal="85" workbookViewId="0">
      <selection activeCell="A24" sqref="A24"/>
    </sheetView>
  </sheetViews>
  <sheetFormatPr defaultRowHeight="15"/>
  <cols>
    <col min="1" max="1" width="9.140625" style="6"/>
    <col min="2" max="2" width="87.5703125" style="11" customWidth="1"/>
    <col min="3" max="3" width="10" style="6" customWidth="1"/>
    <col min="4" max="4" width="14.7109375" style="6" customWidth="1"/>
  </cols>
  <sheetData>
    <row r="2" spans="1:5" ht="15.75">
      <c r="B2" s="45" t="s">
        <v>27</v>
      </c>
      <c r="C2" s="45"/>
      <c r="D2" s="45"/>
      <c r="E2" s="5"/>
    </row>
    <row r="3" spans="1:5" ht="15.75">
      <c r="B3" s="45"/>
      <c r="C3" s="45"/>
      <c r="D3" s="45"/>
      <c r="E3" s="5"/>
    </row>
    <row r="4" spans="1:5" ht="15.75">
      <c r="B4" s="45"/>
      <c r="C4" s="45"/>
      <c r="D4" s="45"/>
      <c r="E4" s="5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</row>
    <row r="7" spans="1:5">
      <c r="A7" s="43"/>
      <c r="B7" s="43"/>
      <c r="C7" s="44"/>
      <c r="D7" s="41"/>
    </row>
    <row r="8" spans="1:5">
      <c r="A8" s="43"/>
      <c r="B8" s="43"/>
      <c r="C8" s="44"/>
      <c r="D8" s="41"/>
    </row>
    <row r="9" spans="1:5">
      <c r="A9" s="43"/>
      <c r="B9" s="43"/>
      <c r="C9" s="44"/>
      <c r="D9" s="42"/>
    </row>
    <row r="10" spans="1:5" ht="25.5">
      <c r="A10" s="2" t="s">
        <v>4</v>
      </c>
      <c r="B10" s="10" t="s">
        <v>5</v>
      </c>
      <c r="C10" s="1" t="s">
        <v>67</v>
      </c>
      <c r="D10" s="1">
        <v>1253.053886323868</v>
      </c>
    </row>
    <row r="11" spans="1:5" ht="25.5">
      <c r="A11" s="2" t="s">
        <v>6</v>
      </c>
      <c r="B11" s="10" t="s">
        <v>7</v>
      </c>
      <c r="C11" s="1" t="s">
        <v>67</v>
      </c>
      <c r="D11" s="1">
        <v>1485.9268237916249</v>
      </c>
    </row>
    <row r="12" spans="1:5" ht="51">
      <c r="A12" s="2" t="s">
        <v>8</v>
      </c>
      <c r="B12" s="10" t="s">
        <v>28</v>
      </c>
      <c r="C12" s="1" t="s">
        <v>67</v>
      </c>
      <c r="D12" s="1">
        <v>7104.7820915095544</v>
      </c>
    </row>
    <row r="13" spans="1:5" ht="38.25">
      <c r="A13" s="2" t="s">
        <v>10</v>
      </c>
      <c r="B13" s="10" t="s">
        <v>29</v>
      </c>
      <c r="C13" s="1" t="s">
        <v>67</v>
      </c>
      <c r="D13" s="1">
        <v>2930.1117241360034</v>
      </c>
    </row>
    <row r="14" spans="1:5" ht="51">
      <c r="A14" s="2" t="s">
        <v>14</v>
      </c>
      <c r="B14" s="10" t="s">
        <v>30</v>
      </c>
      <c r="C14" s="1" t="s">
        <v>67</v>
      </c>
      <c r="D14" s="1">
        <v>636.03684616736564</v>
      </c>
    </row>
    <row r="15" spans="1:5" ht="51">
      <c r="A15" s="2" t="s">
        <v>16</v>
      </c>
      <c r="B15" s="10" t="s">
        <v>31</v>
      </c>
      <c r="C15" s="1" t="s">
        <v>67</v>
      </c>
      <c r="D15" s="1">
        <v>4096.8441498024022</v>
      </c>
    </row>
    <row r="16" spans="1:5" ht="51">
      <c r="A16" s="2" t="s">
        <v>32</v>
      </c>
      <c r="B16" s="10" t="s">
        <v>19</v>
      </c>
      <c r="C16" s="1" t="s">
        <v>69</v>
      </c>
      <c r="D16" s="1">
        <v>1186.8530153719139</v>
      </c>
    </row>
    <row r="17" spans="1:4" ht="38.25">
      <c r="A17" s="2" t="s">
        <v>33</v>
      </c>
      <c r="B17" s="10" t="s">
        <v>21</v>
      </c>
      <c r="C17" s="1" t="s">
        <v>69</v>
      </c>
      <c r="D17" s="1">
        <v>1186.8530153719139</v>
      </c>
    </row>
    <row r="18" spans="1:4" ht="38.25">
      <c r="A18" s="2" t="s">
        <v>22</v>
      </c>
      <c r="B18" s="10" t="s">
        <v>23</v>
      </c>
      <c r="C18" s="1" t="s">
        <v>69</v>
      </c>
      <c r="D18" s="1">
        <v>162.65895095381563</v>
      </c>
    </row>
    <row r="19" spans="1:4" ht="38.25">
      <c r="A19" s="2" t="s">
        <v>24</v>
      </c>
      <c r="B19" s="10" t="s">
        <v>25</v>
      </c>
      <c r="C19" s="1" t="s">
        <v>69</v>
      </c>
      <c r="D19" s="1">
        <v>162.65895095381563</v>
      </c>
    </row>
    <row r="21" spans="1:4">
      <c r="B21" s="27" t="s">
        <v>138</v>
      </c>
    </row>
    <row r="22" spans="1:4">
      <c r="A22" s="6" t="s">
        <v>78</v>
      </c>
      <c r="B22" s="11" t="s">
        <v>79</v>
      </c>
      <c r="C22" s="6" t="s">
        <v>69</v>
      </c>
      <c r="D22" s="24">
        <v>1419.9201650511932</v>
      </c>
    </row>
    <row r="23" spans="1:4">
      <c r="A23" s="6" t="s">
        <v>80</v>
      </c>
      <c r="B23" s="11" t="s">
        <v>81</v>
      </c>
      <c r="C23" s="6" t="s">
        <v>69</v>
      </c>
      <c r="D23" s="24">
        <v>1.4528957096718591</v>
      </c>
    </row>
    <row r="24" spans="1:4">
      <c r="A24" s="6" t="s">
        <v>128</v>
      </c>
      <c r="B24" s="11" t="s">
        <v>129</v>
      </c>
      <c r="C24" s="6" t="s">
        <v>69</v>
      </c>
      <c r="D24" s="24">
        <v>0.19159913180694693</v>
      </c>
    </row>
    <row r="25" spans="1:4">
      <c r="A25" s="6" t="s">
        <v>82</v>
      </c>
      <c r="B25" s="11" t="s">
        <v>83</v>
      </c>
      <c r="C25" s="6" t="s">
        <v>69</v>
      </c>
      <c r="D25" s="24">
        <v>270.78145719035956</v>
      </c>
    </row>
    <row r="26" spans="1:4">
      <c r="A26" s="6" t="s">
        <v>84</v>
      </c>
      <c r="B26" s="11" t="s">
        <v>85</v>
      </c>
      <c r="C26" s="6" t="s">
        <v>69</v>
      </c>
      <c r="D26" s="24">
        <v>124.01255094670486</v>
      </c>
    </row>
    <row r="27" spans="1:4">
      <c r="A27" s="6" t="s">
        <v>86</v>
      </c>
      <c r="B27" s="11" t="s">
        <v>87</v>
      </c>
      <c r="C27" s="6" t="s">
        <v>69</v>
      </c>
      <c r="D27" s="24">
        <v>15.16558168455969</v>
      </c>
    </row>
    <row r="28" spans="1:4">
      <c r="A28" s="6" t="s">
        <v>88</v>
      </c>
      <c r="B28" s="11" t="s">
        <v>89</v>
      </c>
      <c r="C28" s="6" t="s">
        <v>69</v>
      </c>
      <c r="D28" s="24">
        <v>230.38624044268531</v>
      </c>
    </row>
    <row r="29" spans="1:4">
      <c r="A29" s="6" t="s">
        <v>136</v>
      </c>
      <c r="B29" s="11" t="s">
        <v>130</v>
      </c>
      <c r="C29" s="6" t="s">
        <v>69</v>
      </c>
      <c r="D29" s="24">
        <v>0.28134210770497931</v>
      </c>
    </row>
    <row r="30" spans="1:4">
      <c r="A30" s="6" t="s">
        <v>90</v>
      </c>
      <c r="B30" s="11" t="s">
        <v>91</v>
      </c>
      <c r="C30" s="6" t="s">
        <v>69</v>
      </c>
      <c r="D30" s="24">
        <v>54.739679476775592</v>
      </c>
    </row>
    <row r="31" spans="1:4">
      <c r="A31" s="6" t="s">
        <v>92</v>
      </c>
      <c r="B31" s="11" t="s">
        <v>93</v>
      </c>
      <c r="C31" s="6" t="s">
        <v>69</v>
      </c>
      <c r="D31" s="24">
        <v>26.676803953010911</v>
      </c>
    </row>
    <row r="32" spans="1:4">
      <c r="A32" s="6" t="s">
        <v>94</v>
      </c>
      <c r="B32" s="11" t="s">
        <v>95</v>
      </c>
      <c r="C32" s="6" t="s">
        <v>69</v>
      </c>
      <c r="D32" s="24">
        <v>2.6964858649918737</v>
      </c>
    </row>
    <row r="33" spans="1:4">
      <c r="A33" s="6" t="s">
        <v>96</v>
      </c>
      <c r="B33" s="11" t="s">
        <v>97</v>
      </c>
      <c r="C33" s="6" t="s">
        <v>69</v>
      </c>
      <c r="D33" s="24">
        <v>24.268372784926861</v>
      </c>
    </row>
    <row r="34" spans="1:4">
      <c r="A34" s="6" t="s">
        <v>98</v>
      </c>
      <c r="B34" s="11" t="s">
        <v>99</v>
      </c>
      <c r="C34" s="6" t="s">
        <v>69</v>
      </c>
      <c r="D34" s="24">
        <v>40.322138142246907</v>
      </c>
    </row>
    <row r="35" spans="1:4">
      <c r="A35" s="6" t="s">
        <v>131</v>
      </c>
      <c r="B35" s="11" t="s">
        <v>132</v>
      </c>
      <c r="C35" s="6" t="s">
        <v>69</v>
      </c>
      <c r="D35" s="24">
        <v>0.45842342610185621</v>
      </c>
    </row>
    <row r="36" spans="1:4">
      <c r="A36" s="6" t="s">
        <v>100</v>
      </c>
      <c r="B36" s="11" t="s">
        <v>101</v>
      </c>
      <c r="C36" s="6" t="s">
        <v>69</v>
      </c>
      <c r="D36" s="24">
        <v>0.7459705960716535</v>
      </c>
    </row>
    <row r="37" spans="1:4">
      <c r="A37" s="6" t="s">
        <v>102</v>
      </c>
      <c r="B37" s="11" t="s">
        <v>103</v>
      </c>
      <c r="C37" s="6" t="s">
        <v>69</v>
      </c>
      <c r="D37" s="24">
        <v>0.21894939759036144</v>
      </c>
    </row>
    <row r="38" spans="1:4">
      <c r="A38" s="6" t="s">
        <v>104</v>
      </c>
      <c r="B38" s="11" t="s">
        <v>105</v>
      </c>
      <c r="C38" s="6" t="s">
        <v>69</v>
      </c>
      <c r="D38" s="24">
        <v>2.6893208957893431</v>
      </c>
    </row>
    <row r="39" spans="1:4">
      <c r="A39" s="6" t="s">
        <v>137</v>
      </c>
      <c r="B39" s="11" t="s">
        <v>133</v>
      </c>
      <c r="C39" s="6" t="s">
        <v>69</v>
      </c>
      <c r="D39" s="24">
        <v>4.0892912688541747</v>
      </c>
    </row>
    <row r="40" spans="1:4">
      <c r="A40" s="6" t="s">
        <v>134</v>
      </c>
      <c r="B40" s="11" t="s">
        <v>135</v>
      </c>
      <c r="C40" s="6" t="s">
        <v>69</v>
      </c>
      <c r="D40" s="24">
        <v>3.879122568964533</v>
      </c>
    </row>
    <row r="41" spans="1:4">
      <c r="A41" s="6" t="s">
        <v>106</v>
      </c>
      <c r="B41" s="11" t="s">
        <v>107</v>
      </c>
      <c r="C41" s="6" t="s">
        <v>69</v>
      </c>
      <c r="D41" s="24">
        <v>1956.6719989005521</v>
      </c>
    </row>
    <row r="42" spans="1:4">
      <c r="A42" s="6" t="s">
        <v>108</v>
      </c>
      <c r="B42" s="11" t="s">
        <v>109</v>
      </c>
      <c r="C42" s="6" t="s">
        <v>69</v>
      </c>
      <c r="D42" s="24">
        <v>7.1181248072546488</v>
      </c>
    </row>
    <row r="43" spans="1:4">
      <c r="A43" s="6" t="s">
        <v>110</v>
      </c>
      <c r="B43" s="11" t="s">
        <v>111</v>
      </c>
      <c r="C43" s="6" t="s">
        <v>69</v>
      </c>
      <c r="D43" s="24">
        <v>140.10551028979222</v>
      </c>
    </row>
    <row r="44" spans="1:4">
      <c r="A44" s="6" t="s">
        <v>112</v>
      </c>
      <c r="B44" s="11" t="s">
        <v>113</v>
      </c>
      <c r="C44" s="6" t="s">
        <v>69</v>
      </c>
      <c r="D44" s="24">
        <v>10.699414562705767</v>
      </c>
    </row>
    <row r="45" spans="1:4">
      <c r="A45" s="6" t="s">
        <v>114</v>
      </c>
      <c r="B45" s="11" t="s">
        <v>115</v>
      </c>
      <c r="C45" s="6" t="s">
        <v>69</v>
      </c>
      <c r="D45" s="24">
        <v>40.748695803392813</v>
      </c>
    </row>
    <row r="46" spans="1:4">
      <c r="A46" s="6" t="s">
        <v>116</v>
      </c>
      <c r="B46" s="11" t="s">
        <v>117</v>
      </c>
      <c r="C46" s="6" t="s">
        <v>69</v>
      </c>
      <c r="D46" s="24">
        <v>17.355176661199092</v>
      </c>
    </row>
    <row r="47" spans="1:4">
      <c r="A47" s="6" t="s">
        <v>118</v>
      </c>
      <c r="B47" s="11" t="s">
        <v>119</v>
      </c>
      <c r="C47" s="6" t="s">
        <v>69</v>
      </c>
      <c r="D47" s="24">
        <v>11.208628774542127</v>
      </c>
    </row>
    <row r="48" spans="1:4">
      <c r="A48" s="6" t="s">
        <v>120</v>
      </c>
      <c r="B48" s="11" t="s">
        <v>121</v>
      </c>
      <c r="C48" s="6" t="s">
        <v>69</v>
      </c>
      <c r="D48" s="24">
        <v>0.2172203624052686</v>
      </c>
    </row>
    <row r="49" spans="1:4">
      <c r="A49" s="6" t="s">
        <v>122</v>
      </c>
      <c r="B49" s="11" t="s">
        <v>123</v>
      </c>
      <c r="C49" s="6" t="s">
        <v>69</v>
      </c>
      <c r="D49" s="24">
        <v>5.237068604681502</v>
      </c>
    </row>
    <row r="50" spans="1:4">
      <c r="A50" s="6" t="s">
        <v>124</v>
      </c>
      <c r="B50" s="11" t="s">
        <v>125</v>
      </c>
      <c r="C50" s="6" t="s">
        <v>69</v>
      </c>
      <c r="D50" s="24">
        <v>376.65896791654671</v>
      </c>
    </row>
    <row r="51" spans="1:4">
      <c r="A51" s="6" t="s">
        <v>126</v>
      </c>
      <c r="B51" s="11" t="s">
        <v>127</v>
      </c>
      <c r="C51" s="6" t="s">
        <v>69</v>
      </c>
      <c r="D51" s="24">
        <v>34.018094402827991</v>
      </c>
    </row>
    <row r="53" spans="1:4">
      <c r="B53" s="27" t="s">
        <v>150</v>
      </c>
    </row>
    <row r="54" spans="1:4">
      <c r="A54" s="29" t="s">
        <v>194</v>
      </c>
      <c r="B54" s="11" t="s">
        <v>151</v>
      </c>
      <c r="C54" s="6" t="s">
        <v>67</v>
      </c>
      <c r="D54" s="25">
        <v>496.22464152777775</v>
      </c>
    </row>
    <row r="56" spans="1:4">
      <c r="B56" s="27" t="s">
        <v>178</v>
      </c>
    </row>
    <row r="57" spans="1:4" ht="45">
      <c r="A57" s="6" t="s">
        <v>152</v>
      </c>
      <c r="B57" s="31" t="s">
        <v>196</v>
      </c>
      <c r="C57" s="6" t="s">
        <v>62</v>
      </c>
      <c r="D57" s="24">
        <v>326.3</v>
      </c>
    </row>
    <row r="58" spans="1:4" ht="45">
      <c r="A58" s="6" t="s">
        <v>155</v>
      </c>
      <c r="B58" s="31" t="s">
        <v>197</v>
      </c>
      <c r="C58" s="6" t="s">
        <v>62</v>
      </c>
      <c r="D58" s="24">
        <v>652.6</v>
      </c>
    </row>
    <row r="59" spans="1:4" ht="45">
      <c r="A59" s="6" t="s">
        <v>157</v>
      </c>
      <c r="B59" s="31" t="s">
        <v>198</v>
      </c>
      <c r="C59" s="6" t="s">
        <v>62</v>
      </c>
      <c r="D59" s="24">
        <v>183.625</v>
      </c>
    </row>
    <row r="60" spans="1:4" ht="45">
      <c r="A60" s="6" t="s">
        <v>159</v>
      </c>
      <c r="B60" s="31" t="s">
        <v>199</v>
      </c>
      <c r="C60" s="6" t="s">
        <v>62</v>
      </c>
      <c r="D60" s="24">
        <v>53.083333333333336</v>
      </c>
    </row>
    <row r="61" spans="1:4" ht="45">
      <c r="A61" s="6" t="s">
        <v>161</v>
      </c>
      <c r="B61" s="31" t="s">
        <v>200</v>
      </c>
      <c r="C61" s="6" t="s">
        <v>62</v>
      </c>
      <c r="D61" s="24">
        <v>106.16666666666667</v>
      </c>
    </row>
    <row r="62" spans="1:4" ht="45">
      <c r="A62" s="6" t="s">
        <v>163</v>
      </c>
      <c r="B62" s="31" t="s">
        <v>201</v>
      </c>
      <c r="C62" s="6" t="s">
        <v>62</v>
      </c>
      <c r="D62" s="24">
        <v>81.25</v>
      </c>
    </row>
    <row r="63" spans="1:4">
      <c r="A63" s="6" t="s">
        <v>165</v>
      </c>
      <c r="B63" s="11" t="s">
        <v>166</v>
      </c>
      <c r="C63" s="6" t="s">
        <v>62</v>
      </c>
      <c r="D63" s="24">
        <v>43.558124999999997</v>
      </c>
    </row>
    <row r="64" spans="1:4">
      <c r="A64" s="6" t="s">
        <v>167</v>
      </c>
      <c r="B64" s="11" t="s">
        <v>168</v>
      </c>
      <c r="C64" s="6" t="s">
        <v>62</v>
      </c>
      <c r="D64" s="24">
        <v>6</v>
      </c>
    </row>
    <row r="65" spans="1:4">
      <c r="A65" s="6" t="s">
        <v>169</v>
      </c>
      <c r="B65" s="11" t="s">
        <v>170</v>
      </c>
      <c r="C65" s="6" t="s">
        <v>62</v>
      </c>
      <c r="D65" s="24">
        <v>115.44609375</v>
      </c>
    </row>
    <row r="66" spans="1:4">
      <c r="A66" s="6" t="s">
        <v>171</v>
      </c>
      <c r="B66" s="11" t="s">
        <v>172</v>
      </c>
      <c r="C66" s="6" t="s">
        <v>62</v>
      </c>
      <c r="D66" s="24">
        <v>290.38749999999999</v>
      </c>
    </row>
    <row r="67" spans="1:4">
      <c r="A67" s="6" t="s">
        <v>173</v>
      </c>
      <c r="B67" s="11" t="s">
        <v>174</v>
      </c>
      <c r="C67" s="6" t="s">
        <v>62</v>
      </c>
      <c r="D67" s="24">
        <v>60.53125</v>
      </c>
    </row>
    <row r="68" spans="1:4">
      <c r="A68" s="6" t="s">
        <v>175</v>
      </c>
      <c r="B68" s="11" t="s">
        <v>176</v>
      </c>
      <c r="C68" s="6" t="s">
        <v>177</v>
      </c>
      <c r="D68" s="24">
        <v>1</v>
      </c>
    </row>
    <row r="70" spans="1:4">
      <c r="B70" s="28" t="s">
        <v>310</v>
      </c>
    </row>
    <row r="71" spans="1:4">
      <c r="A71" s="6" t="s">
        <v>248</v>
      </c>
      <c r="B71" s="11" t="s">
        <v>249</v>
      </c>
      <c r="C71" s="6" t="s">
        <v>62</v>
      </c>
      <c r="D71" s="6">
        <v>292</v>
      </c>
    </row>
    <row r="72" spans="1:4">
      <c r="A72" s="6" t="s">
        <v>250</v>
      </c>
      <c r="B72" s="11" t="s">
        <v>251</v>
      </c>
      <c r="C72" s="6" t="s">
        <v>62</v>
      </c>
      <c r="D72" s="6">
        <v>1824</v>
      </c>
    </row>
    <row r="73" spans="1:4">
      <c r="A73" s="6" t="s">
        <v>252</v>
      </c>
      <c r="B73" s="11" t="s">
        <v>253</v>
      </c>
      <c r="C73" s="6" t="s">
        <v>62</v>
      </c>
      <c r="D73" s="6">
        <v>23</v>
      </c>
    </row>
    <row r="74" spans="1:4">
      <c r="A74" s="6" t="s">
        <v>254</v>
      </c>
      <c r="B74" s="11" t="s">
        <v>255</v>
      </c>
      <c r="C74" s="6" t="s">
        <v>62</v>
      </c>
      <c r="D74" s="6">
        <v>44</v>
      </c>
    </row>
    <row r="75" spans="1:4">
      <c r="A75" s="6" t="s">
        <v>256</v>
      </c>
      <c r="B75" s="11" t="s">
        <v>257</v>
      </c>
      <c r="C75" s="6" t="s">
        <v>62</v>
      </c>
      <c r="D75" s="6">
        <v>178</v>
      </c>
    </row>
    <row r="76" spans="1:4">
      <c r="A76" s="6" t="s">
        <v>258</v>
      </c>
      <c r="B76" s="11" t="s">
        <v>259</v>
      </c>
      <c r="C76" s="6" t="s">
        <v>62</v>
      </c>
      <c r="D76" s="6">
        <v>2389</v>
      </c>
    </row>
    <row r="77" spans="1:4">
      <c r="A77" s="6" t="s">
        <v>264</v>
      </c>
      <c r="B77" s="11" t="s">
        <v>265</v>
      </c>
      <c r="C77" s="6" t="s">
        <v>62</v>
      </c>
      <c r="D77" s="6">
        <v>250</v>
      </c>
    </row>
    <row r="78" spans="1:4">
      <c r="A78" s="6" t="s">
        <v>260</v>
      </c>
      <c r="B78" s="11" t="s">
        <v>261</v>
      </c>
      <c r="C78" s="6" t="s">
        <v>62</v>
      </c>
      <c r="D78" s="6">
        <v>1161</v>
      </c>
    </row>
    <row r="79" spans="1:4">
      <c r="A79" s="6" t="s">
        <v>262</v>
      </c>
      <c r="B79" s="11" t="s">
        <v>263</v>
      </c>
      <c r="C79" s="6" t="s">
        <v>62</v>
      </c>
      <c r="D79" s="6">
        <v>44</v>
      </c>
    </row>
    <row r="80" spans="1:4">
      <c r="A80" s="6" t="s">
        <v>266</v>
      </c>
      <c r="B80" s="11" t="s">
        <v>267</v>
      </c>
      <c r="C80" s="6" t="s">
        <v>62</v>
      </c>
      <c r="D80" s="6">
        <v>250</v>
      </c>
    </row>
    <row r="82" spans="1:4">
      <c r="B82" s="28" t="s">
        <v>311</v>
      </c>
    </row>
    <row r="83" spans="1:4">
      <c r="A83" s="6" t="s">
        <v>312</v>
      </c>
      <c r="B83" s="11" t="s">
        <v>313</v>
      </c>
      <c r="C83" s="6" t="s">
        <v>62</v>
      </c>
      <c r="D83" s="6">
        <v>1920</v>
      </c>
    </row>
    <row r="84" spans="1:4">
      <c r="A84" s="6" t="s">
        <v>298</v>
      </c>
      <c r="B84" s="11" t="s">
        <v>299</v>
      </c>
      <c r="C84" s="6" t="s">
        <v>62</v>
      </c>
      <c r="D84" s="6">
        <v>2261</v>
      </c>
    </row>
    <row r="85" spans="1:4">
      <c r="A85" s="6" t="s">
        <v>300</v>
      </c>
      <c r="B85" s="11" t="s">
        <v>301</v>
      </c>
      <c r="C85" s="6" t="s">
        <v>62</v>
      </c>
      <c r="D85" s="6">
        <v>914</v>
      </c>
    </row>
    <row r="86" spans="1:4">
      <c r="A86" s="6" t="s">
        <v>302</v>
      </c>
      <c r="B86" s="11" t="s">
        <v>303</v>
      </c>
      <c r="C86" s="6" t="s">
        <v>62</v>
      </c>
      <c r="D86" s="6">
        <v>265</v>
      </c>
    </row>
    <row r="87" spans="1:4">
      <c r="A87" s="6" t="s">
        <v>314</v>
      </c>
      <c r="B87" s="11" t="s">
        <v>315</v>
      </c>
      <c r="C87" s="6" t="s">
        <v>62</v>
      </c>
      <c r="D87" s="6">
        <v>162</v>
      </c>
    </row>
    <row r="88" spans="1:4">
      <c r="A88" s="6" t="s">
        <v>316</v>
      </c>
      <c r="B88" s="11" t="s">
        <v>317</v>
      </c>
      <c r="C88" s="6" t="s">
        <v>62</v>
      </c>
      <c r="D88" s="6">
        <v>292</v>
      </c>
    </row>
    <row r="89" spans="1:4">
      <c r="A89" s="6" t="s">
        <v>318</v>
      </c>
      <c r="B89" s="11" t="s">
        <v>319</v>
      </c>
      <c r="C89" s="6" t="s">
        <v>62</v>
      </c>
      <c r="D89" s="6">
        <v>580</v>
      </c>
    </row>
    <row r="90" spans="1:4">
      <c r="A90" s="6" t="s">
        <v>320</v>
      </c>
      <c r="B90" s="11" t="s">
        <v>321</v>
      </c>
      <c r="C90" s="6" t="s">
        <v>62</v>
      </c>
      <c r="D90" s="6">
        <v>440</v>
      </c>
    </row>
    <row r="91" spans="1:4">
      <c r="A91" s="6" t="s">
        <v>304</v>
      </c>
      <c r="B91" s="11" t="s">
        <v>305</v>
      </c>
      <c r="C91" s="6" t="s">
        <v>62</v>
      </c>
      <c r="D91" s="6">
        <v>785</v>
      </c>
    </row>
    <row r="92" spans="1:4">
      <c r="A92" s="6" t="s">
        <v>306</v>
      </c>
      <c r="B92" s="11" t="s">
        <v>307</v>
      </c>
      <c r="C92" s="6" t="s">
        <v>62</v>
      </c>
      <c r="D92" s="6">
        <v>229</v>
      </c>
    </row>
    <row r="93" spans="1:4">
      <c r="A93" s="6" t="s">
        <v>322</v>
      </c>
      <c r="B93" s="11" t="s">
        <v>323</v>
      </c>
      <c r="C93" s="6" t="s">
        <v>62</v>
      </c>
      <c r="D93" s="6">
        <v>645</v>
      </c>
    </row>
    <row r="94" spans="1:4">
      <c r="A94" s="6" t="s">
        <v>324</v>
      </c>
      <c r="B94" s="11" t="s">
        <v>325</v>
      </c>
      <c r="C94" s="6" t="s">
        <v>62</v>
      </c>
      <c r="D94" s="6">
        <v>140</v>
      </c>
    </row>
    <row r="95" spans="1:4">
      <c r="A95" s="6" t="s">
        <v>308</v>
      </c>
      <c r="B95" s="11" t="s">
        <v>309</v>
      </c>
      <c r="C95" s="6" t="s">
        <v>62</v>
      </c>
      <c r="D95" s="6">
        <v>1189</v>
      </c>
    </row>
    <row r="96" spans="1:4">
      <c r="A96" s="6" t="s">
        <v>326</v>
      </c>
      <c r="B96" s="11" t="s">
        <v>327</v>
      </c>
      <c r="C96" s="6" t="s">
        <v>62</v>
      </c>
      <c r="D96" s="6">
        <v>143</v>
      </c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"/>
  <sheetViews>
    <sheetView zoomScale="55" zoomScaleNormal="55" workbookViewId="0">
      <selection activeCell="J21" sqref="J21"/>
    </sheetView>
  </sheetViews>
  <sheetFormatPr defaultRowHeight="15"/>
  <cols>
    <col min="1" max="1" width="9.140625" style="6"/>
    <col min="2" max="2" width="83.28515625" style="11" customWidth="1"/>
    <col min="3" max="3" width="10" style="6" customWidth="1"/>
    <col min="4" max="4" width="14.7109375" style="6" customWidth="1"/>
  </cols>
  <sheetData>
    <row r="2" spans="1:5" ht="15.75">
      <c r="B2" s="45" t="s">
        <v>34</v>
      </c>
      <c r="C2" s="45"/>
      <c r="D2" s="45"/>
      <c r="E2" s="5"/>
    </row>
    <row r="3" spans="1:5" ht="15.75">
      <c r="B3" s="45"/>
      <c r="C3" s="45"/>
      <c r="D3" s="45"/>
      <c r="E3" s="5"/>
    </row>
    <row r="4" spans="1:5" ht="15.75">
      <c r="B4" s="45"/>
      <c r="C4" s="45"/>
      <c r="D4" s="45"/>
      <c r="E4" s="5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</row>
    <row r="7" spans="1:5">
      <c r="A7" s="43"/>
      <c r="B7" s="43"/>
      <c r="C7" s="44"/>
      <c r="D7" s="41"/>
    </row>
    <row r="8" spans="1:5">
      <c r="A8" s="43"/>
      <c r="B8" s="43"/>
      <c r="C8" s="44"/>
      <c r="D8" s="41"/>
    </row>
    <row r="9" spans="1:5">
      <c r="A9" s="43"/>
      <c r="B9" s="43"/>
      <c r="C9" s="44"/>
      <c r="D9" s="42"/>
    </row>
    <row r="10" spans="1:5" ht="25.5">
      <c r="A10" s="15" t="s">
        <v>4</v>
      </c>
      <c r="B10" s="13" t="s">
        <v>35</v>
      </c>
      <c r="C10" s="12" t="s">
        <v>67</v>
      </c>
      <c r="D10" s="12">
        <v>628.964758811205</v>
      </c>
    </row>
    <row r="11" spans="1:5" ht="25.5">
      <c r="A11" s="15" t="s">
        <v>6</v>
      </c>
      <c r="B11" s="13" t="s">
        <v>36</v>
      </c>
      <c r="C11" s="12" t="s">
        <v>67</v>
      </c>
      <c r="D11" s="12">
        <v>7.4076406478098198</v>
      </c>
    </row>
    <row r="12" spans="1:5" ht="38.25">
      <c r="A12" s="15" t="s">
        <v>37</v>
      </c>
      <c r="B12" s="14" t="s">
        <v>38</v>
      </c>
      <c r="C12" s="12" t="s">
        <v>67</v>
      </c>
      <c r="D12" s="12">
        <v>2435.3827069838912</v>
      </c>
    </row>
    <row r="13" spans="1:5" ht="38.25">
      <c r="A13" s="15" t="s">
        <v>39</v>
      </c>
      <c r="B13" s="13" t="s">
        <v>40</v>
      </c>
      <c r="C13" s="12" t="s">
        <v>67</v>
      </c>
      <c r="D13" s="12">
        <v>2455.5923249003326</v>
      </c>
    </row>
    <row r="14" spans="1:5" ht="51">
      <c r="A14" s="15" t="s">
        <v>41</v>
      </c>
      <c r="B14" s="13" t="s">
        <v>19</v>
      </c>
      <c r="C14" s="12" t="s">
        <v>69</v>
      </c>
      <c r="D14" s="12">
        <v>978.17382233904345</v>
      </c>
    </row>
    <row r="15" spans="1:5" ht="38.25">
      <c r="A15" s="15" t="s">
        <v>20</v>
      </c>
      <c r="B15" s="13" t="s">
        <v>21</v>
      </c>
      <c r="C15" s="12" t="s">
        <v>69</v>
      </c>
      <c r="D15" s="12">
        <v>978.17382233904345</v>
      </c>
    </row>
    <row r="17" spans="1:4">
      <c r="B17" s="27" t="s">
        <v>138</v>
      </c>
      <c r="D17" s="24"/>
    </row>
    <row r="18" spans="1:4">
      <c r="A18" s="6" t="s">
        <v>116</v>
      </c>
      <c r="B18" s="11" t="s">
        <v>139</v>
      </c>
      <c r="C18" s="6" t="s">
        <v>69</v>
      </c>
      <c r="D18" s="24">
        <v>4.1094500421285725</v>
      </c>
    </row>
    <row r="19" spans="1:4">
      <c r="A19" s="6" t="s">
        <v>118</v>
      </c>
      <c r="B19" s="11" t="s">
        <v>119</v>
      </c>
      <c r="C19" s="6" t="s">
        <v>69</v>
      </c>
      <c r="D19" s="24">
        <v>1.5448999509671424</v>
      </c>
    </row>
    <row r="20" spans="1:4">
      <c r="A20" s="6" t="s">
        <v>126</v>
      </c>
      <c r="B20" s="11" t="s">
        <v>140</v>
      </c>
      <c r="C20" s="6" t="s">
        <v>69</v>
      </c>
      <c r="D20" s="24">
        <v>5.6543499930957157</v>
      </c>
    </row>
    <row r="22" spans="1:4">
      <c r="B22" s="27" t="s">
        <v>150</v>
      </c>
      <c r="D22"/>
    </row>
    <row r="23" spans="1:4">
      <c r="A23" s="29" t="s">
        <v>194</v>
      </c>
      <c r="B23" s="11" t="s">
        <v>151</v>
      </c>
      <c r="C23" s="6" t="s">
        <v>67</v>
      </c>
      <c r="D23" s="23">
        <v>0</v>
      </c>
    </row>
    <row r="25" spans="1:4">
      <c r="B25" s="27" t="s">
        <v>178</v>
      </c>
    </row>
    <row r="26" spans="1:4">
      <c r="A26" s="6">
        <v>0</v>
      </c>
      <c r="B26" s="6">
        <v>0</v>
      </c>
      <c r="C26" s="6">
        <v>0</v>
      </c>
      <c r="D26" s="6">
        <v>0</v>
      </c>
    </row>
    <row r="27" spans="1:4">
      <c r="B27" s="28" t="s">
        <v>310</v>
      </c>
    </row>
    <row r="28" spans="1:4">
      <c r="A28" s="6">
        <v>0</v>
      </c>
      <c r="B28" s="6">
        <v>0</v>
      </c>
      <c r="C28" s="6">
        <v>0</v>
      </c>
      <c r="D28" s="6">
        <v>0</v>
      </c>
    </row>
    <row r="29" spans="1:4">
      <c r="B29" s="28" t="s">
        <v>311</v>
      </c>
    </row>
    <row r="30" spans="1:4">
      <c r="A30" s="6">
        <v>0</v>
      </c>
      <c r="B30" s="6">
        <v>0</v>
      </c>
      <c r="C30" s="6">
        <v>0</v>
      </c>
      <c r="D30" s="6">
        <v>0</v>
      </c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109"/>
  <sheetViews>
    <sheetView topLeftCell="A68" zoomScale="70" zoomScaleNormal="70" workbookViewId="0">
      <selection activeCell="E93" sqref="E93"/>
    </sheetView>
  </sheetViews>
  <sheetFormatPr defaultRowHeight="15"/>
  <cols>
    <col min="1" max="1" width="9.140625" style="6"/>
    <col min="2" max="2" width="79.140625" style="11" customWidth="1"/>
    <col min="3" max="3" width="10" style="6" customWidth="1"/>
    <col min="4" max="4" width="14.7109375" style="6" customWidth="1"/>
  </cols>
  <sheetData>
    <row r="2" spans="1:5" ht="15.75">
      <c r="B2" s="45" t="s">
        <v>46</v>
      </c>
      <c r="C2" s="45"/>
      <c r="D2" s="45"/>
      <c r="E2" s="5"/>
    </row>
    <row r="3" spans="1:5" ht="15.75">
      <c r="B3" s="45"/>
      <c r="C3" s="45"/>
      <c r="D3" s="45"/>
      <c r="E3" s="5"/>
    </row>
    <row r="4" spans="1:5" ht="15.75">
      <c r="B4" s="45"/>
      <c r="C4" s="45"/>
      <c r="D4" s="45"/>
      <c r="E4" s="5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</row>
    <row r="7" spans="1:5">
      <c r="A7" s="43"/>
      <c r="B7" s="43"/>
      <c r="C7" s="44"/>
      <c r="D7" s="41"/>
    </row>
    <row r="8" spans="1:5">
      <c r="A8" s="43"/>
      <c r="B8" s="43"/>
      <c r="C8" s="44"/>
      <c r="D8" s="41"/>
    </row>
    <row r="9" spans="1:5">
      <c r="A9" s="43"/>
      <c r="B9" s="43"/>
      <c r="C9" s="44"/>
      <c r="D9" s="42"/>
    </row>
    <row r="10" spans="1:5" ht="25.5">
      <c r="A10" s="2" t="s">
        <v>4</v>
      </c>
      <c r="B10" s="10" t="s">
        <v>5</v>
      </c>
      <c r="C10" s="1" t="s">
        <v>67</v>
      </c>
      <c r="D10" s="1">
        <v>556.4068225261268</v>
      </c>
    </row>
    <row r="11" spans="1:5" ht="51">
      <c r="A11" s="2" t="s">
        <v>8</v>
      </c>
      <c r="B11" s="10" t="s">
        <v>28</v>
      </c>
      <c r="C11" s="1" t="s">
        <v>67</v>
      </c>
      <c r="D11" s="1">
        <v>1312.1278327576604</v>
      </c>
    </row>
    <row r="12" spans="1:5" ht="38.25">
      <c r="A12" s="2" t="s">
        <v>10</v>
      </c>
      <c r="B12" s="10" t="s">
        <v>42</v>
      </c>
      <c r="C12" s="1" t="s">
        <v>67</v>
      </c>
      <c r="D12" s="1">
        <v>2018.0161412670934</v>
      </c>
    </row>
    <row r="13" spans="1:5" ht="38.25">
      <c r="A13" s="2" t="s">
        <v>14</v>
      </c>
      <c r="B13" s="10" t="s">
        <v>43</v>
      </c>
      <c r="C13" s="1" t="s">
        <v>67</v>
      </c>
      <c r="D13" s="1">
        <v>829.4375</v>
      </c>
    </row>
    <row r="14" spans="1:5" ht="51">
      <c r="A14" s="2" t="s">
        <v>44</v>
      </c>
      <c r="B14" s="10" t="s">
        <v>19</v>
      </c>
      <c r="C14" s="1" t="s">
        <v>69</v>
      </c>
      <c r="D14" s="1">
        <v>650.37291172130938</v>
      </c>
    </row>
    <row r="15" spans="1:5" ht="38.25">
      <c r="A15" s="2" t="s">
        <v>45</v>
      </c>
      <c r="B15" s="10" t="s">
        <v>21</v>
      </c>
      <c r="C15" s="1" t="s">
        <v>69</v>
      </c>
      <c r="D15" s="1">
        <v>650.37291172130938</v>
      </c>
    </row>
    <row r="16" spans="1:5" ht="38.25">
      <c r="A16" s="2" t="s">
        <v>22</v>
      </c>
      <c r="B16" s="10" t="s">
        <v>23</v>
      </c>
      <c r="C16" s="1" t="s">
        <v>69</v>
      </c>
      <c r="D16" s="1">
        <v>30.98583</v>
      </c>
    </row>
    <row r="17" spans="1:4" ht="38.25">
      <c r="A17" s="2" t="s">
        <v>24</v>
      </c>
      <c r="B17" s="10" t="s">
        <v>25</v>
      </c>
      <c r="C17" s="1" t="s">
        <v>69</v>
      </c>
      <c r="D17" s="1">
        <v>30.98583</v>
      </c>
    </row>
    <row r="19" spans="1:4">
      <c r="B19" s="27" t="s">
        <v>138</v>
      </c>
    </row>
    <row r="20" spans="1:4">
      <c r="A20" s="6" t="s">
        <v>78</v>
      </c>
      <c r="B20" s="11" t="s">
        <v>79</v>
      </c>
      <c r="C20" s="6" t="s">
        <v>69</v>
      </c>
      <c r="D20" s="24">
        <v>42.693960644359059</v>
      </c>
    </row>
    <row r="21" spans="1:4">
      <c r="A21" s="6" t="s">
        <v>82</v>
      </c>
      <c r="B21" s="11" t="s">
        <v>83</v>
      </c>
      <c r="C21" s="6" t="s">
        <v>69</v>
      </c>
      <c r="D21" s="24">
        <v>24.189881576806272</v>
      </c>
    </row>
    <row r="22" spans="1:4">
      <c r="A22" s="6" t="s">
        <v>84</v>
      </c>
      <c r="B22" s="11" t="s">
        <v>85</v>
      </c>
      <c r="C22" s="6" t="s">
        <v>69</v>
      </c>
      <c r="D22" s="24">
        <v>9.1602354123530301</v>
      </c>
    </row>
    <row r="23" spans="1:4">
      <c r="A23" s="6" t="s">
        <v>88</v>
      </c>
      <c r="B23" s="11" t="s">
        <v>89</v>
      </c>
      <c r="C23" s="6" t="s">
        <v>69</v>
      </c>
      <c r="D23" s="24">
        <v>6.0933724549132497</v>
      </c>
    </row>
    <row r="24" spans="1:4">
      <c r="A24" s="6" t="s">
        <v>92</v>
      </c>
      <c r="B24" s="11" t="s">
        <v>93</v>
      </c>
      <c r="C24" s="6" t="s">
        <v>69</v>
      </c>
      <c r="D24" s="24">
        <v>1.8159056984840811</v>
      </c>
    </row>
    <row r="25" spans="1:4">
      <c r="A25" s="6" t="s">
        <v>96</v>
      </c>
      <c r="B25" s="11" t="s">
        <v>141</v>
      </c>
      <c r="C25" s="6" t="s">
        <v>69</v>
      </c>
      <c r="D25" s="24">
        <v>0.92812957922519701</v>
      </c>
    </row>
    <row r="26" spans="1:4">
      <c r="A26" s="6" t="s">
        <v>102</v>
      </c>
      <c r="B26" s="11" t="s">
        <v>142</v>
      </c>
      <c r="C26" s="6" t="s">
        <v>69</v>
      </c>
      <c r="D26" s="24">
        <v>1.0185213295497377</v>
      </c>
    </row>
    <row r="27" spans="1:4">
      <c r="A27" s="6" t="s">
        <v>104</v>
      </c>
      <c r="B27" s="11" t="s">
        <v>105</v>
      </c>
      <c r="C27" s="6" t="s">
        <v>69</v>
      </c>
      <c r="D27" s="24">
        <v>0.25463033238743443</v>
      </c>
    </row>
    <row r="28" spans="1:4">
      <c r="A28" s="6" t="s">
        <v>106</v>
      </c>
      <c r="B28" s="11" t="s">
        <v>107</v>
      </c>
      <c r="C28" s="6" t="s">
        <v>69</v>
      </c>
      <c r="D28" s="24">
        <v>83.410601750368784</v>
      </c>
    </row>
    <row r="29" spans="1:4">
      <c r="A29" s="6" t="s">
        <v>116</v>
      </c>
      <c r="B29" s="11" t="s">
        <v>139</v>
      </c>
      <c r="C29" s="6" t="s">
        <v>69</v>
      </c>
      <c r="D29" s="24">
        <v>1.714783818046524</v>
      </c>
    </row>
    <row r="30" spans="1:4">
      <c r="A30" s="6" t="s">
        <v>118</v>
      </c>
      <c r="B30" s="11" t="s">
        <v>119</v>
      </c>
      <c r="C30" s="6" t="s">
        <v>69</v>
      </c>
      <c r="D30" s="24">
        <v>6.2951397547448149</v>
      </c>
    </row>
    <row r="31" spans="1:4">
      <c r="A31" s="6" t="s">
        <v>122</v>
      </c>
      <c r="B31" s="11" t="s">
        <v>123</v>
      </c>
      <c r="C31" s="6" t="s">
        <v>69</v>
      </c>
      <c r="D31" s="24">
        <v>3.8294587662612964</v>
      </c>
    </row>
    <row r="32" spans="1:4">
      <c r="A32" s="6" t="s">
        <v>124</v>
      </c>
      <c r="B32" s="11" t="s">
        <v>125</v>
      </c>
      <c r="C32" s="6" t="s">
        <v>69</v>
      </c>
      <c r="D32" s="24">
        <v>83.410601750368784</v>
      </c>
    </row>
    <row r="33" spans="1:4">
      <c r="A33" s="6" t="s">
        <v>126</v>
      </c>
      <c r="B33" s="11" t="s">
        <v>140</v>
      </c>
      <c r="C33" s="6" t="s">
        <v>69</v>
      </c>
      <c r="D33" s="24">
        <v>11.839382339052635</v>
      </c>
    </row>
    <row r="35" spans="1:4">
      <c r="B35" s="27" t="s">
        <v>150</v>
      </c>
    </row>
    <row r="36" spans="1:4">
      <c r="A36" s="29" t="s">
        <v>194</v>
      </c>
      <c r="B36" s="11" t="s">
        <v>151</v>
      </c>
      <c r="C36" s="6" t="s">
        <v>67</v>
      </c>
      <c r="D36" s="25">
        <v>1312.7704888888888</v>
      </c>
    </row>
    <row r="38" spans="1:4">
      <c r="B38" s="27" t="s">
        <v>178</v>
      </c>
    </row>
    <row r="39" spans="1:4">
      <c r="A39" s="6" t="s">
        <v>179</v>
      </c>
      <c r="B39" s="11" t="s">
        <v>180</v>
      </c>
      <c r="C39" s="6" t="s">
        <v>62</v>
      </c>
      <c r="D39" s="6">
        <v>75</v>
      </c>
    </row>
    <row r="40" spans="1:4">
      <c r="A40" s="6" t="s">
        <v>181</v>
      </c>
      <c r="B40" s="11" t="s">
        <v>182</v>
      </c>
      <c r="C40" s="6" t="s">
        <v>62</v>
      </c>
      <c r="D40" s="6">
        <v>45</v>
      </c>
    </row>
    <row r="42" spans="1:4">
      <c r="A42" s="6" t="s">
        <v>206</v>
      </c>
      <c r="B42" s="27" t="s">
        <v>207</v>
      </c>
    </row>
    <row r="43" spans="1:4">
      <c r="A43" s="6" t="s">
        <v>208</v>
      </c>
      <c r="B43" s="11" t="s">
        <v>209</v>
      </c>
      <c r="C43" s="6" t="s">
        <v>62</v>
      </c>
      <c r="D43" s="6">
        <v>25</v>
      </c>
    </row>
    <row r="44" spans="1:4">
      <c r="A44" s="6" t="s">
        <v>210</v>
      </c>
      <c r="B44" s="11" t="s">
        <v>211</v>
      </c>
      <c r="C44" s="6" t="s">
        <v>62</v>
      </c>
      <c r="D44" s="6">
        <v>13</v>
      </c>
    </row>
    <row r="45" spans="1:4">
      <c r="A45" s="6" t="s">
        <v>212</v>
      </c>
      <c r="B45" s="11" t="s">
        <v>213</v>
      </c>
      <c r="C45" s="6" t="s">
        <v>62</v>
      </c>
      <c r="D45" s="6">
        <v>13</v>
      </c>
    </row>
    <row r="46" spans="1:4">
      <c r="A46" s="6" t="s">
        <v>214</v>
      </c>
      <c r="B46" s="11" t="s">
        <v>215</v>
      </c>
      <c r="C46" s="6" t="s">
        <v>62</v>
      </c>
      <c r="D46" s="6">
        <v>25</v>
      </c>
    </row>
    <row r="47" spans="1:4">
      <c r="A47" s="6" t="s">
        <v>216</v>
      </c>
      <c r="B47" s="11" t="s">
        <v>217</v>
      </c>
      <c r="C47" s="6" t="s">
        <v>62</v>
      </c>
      <c r="D47" s="6">
        <v>25</v>
      </c>
    </row>
    <row r="48" spans="1:4">
      <c r="A48" s="6" t="s">
        <v>218</v>
      </c>
      <c r="B48" s="11" t="s">
        <v>219</v>
      </c>
      <c r="C48" s="6" t="s">
        <v>62</v>
      </c>
      <c r="D48" s="6">
        <v>10</v>
      </c>
    </row>
    <row r="49" spans="1:4">
      <c r="A49" s="6" t="s">
        <v>220</v>
      </c>
      <c r="B49" s="11" t="s">
        <v>221</v>
      </c>
      <c r="C49" s="6" t="s">
        <v>62</v>
      </c>
      <c r="D49" s="6">
        <v>10</v>
      </c>
    </row>
    <row r="50" spans="1:4">
      <c r="A50" s="6" t="s">
        <v>222</v>
      </c>
      <c r="B50" s="11" t="s">
        <v>223</v>
      </c>
      <c r="C50" s="6" t="s">
        <v>62</v>
      </c>
      <c r="D50" s="6">
        <v>10</v>
      </c>
    </row>
    <row r="51" spans="1:4">
      <c r="A51" s="6" t="s">
        <v>224</v>
      </c>
      <c r="B51" s="11" t="s">
        <v>225</v>
      </c>
      <c r="C51" s="6" t="s">
        <v>62</v>
      </c>
      <c r="D51" s="6">
        <v>25</v>
      </c>
    </row>
    <row r="52" spans="1:4">
      <c r="A52" s="6" t="s">
        <v>226</v>
      </c>
      <c r="B52" s="11" t="s">
        <v>227</v>
      </c>
      <c r="C52" s="6" t="s">
        <v>62</v>
      </c>
      <c r="D52" s="6">
        <v>25</v>
      </c>
    </row>
    <row r="53" spans="1:4">
      <c r="A53" s="6" t="s">
        <v>228</v>
      </c>
      <c r="B53" s="11" t="s">
        <v>229</v>
      </c>
      <c r="C53" s="6" t="s">
        <v>62</v>
      </c>
      <c r="D53" s="6">
        <v>25</v>
      </c>
    </row>
    <row r="54" spans="1:4">
      <c r="A54" s="6" t="s">
        <v>230</v>
      </c>
      <c r="B54" s="11" t="s">
        <v>231</v>
      </c>
      <c r="C54" s="6" t="s">
        <v>62</v>
      </c>
      <c r="D54" s="6">
        <v>25</v>
      </c>
    </row>
    <row r="55" spans="1:4">
      <c r="A55" s="6" t="s">
        <v>232</v>
      </c>
      <c r="B55" s="11" t="s">
        <v>233</v>
      </c>
      <c r="C55" s="6" t="s">
        <v>62</v>
      </c>
      <c r="D55" s="6">
        <v>38</v>
      </c>
    </row>
    <row r="56" spans="1:4">
      <c r="A56" s="6" t="s">
        <v>234</v>
      </c>
      <c r="B56" s="11" t="s">
        <v>235</v>
      </c>
      <c r="C56" s="6" t="s">
        <v>62</v>
      </c>
      <c r="D56" s="6">
        <v>50</v>
      </c>
    </row>
    <row r="57" spans="1:4">
      <c r="A57" s="6" t="s">
        <v>236</v>
      </c>
      <c r="B57" s="11" t="s">
        <v>237</v>
      </c>
      <c r="C57" s="6" t="s">
        <v>62</v>
      </c>
      <c r="D57" s="6">
        <v>50</v>
      </c>
    </row>
    <row r="58" spans="1:4">
      <c r="A58" s="6" t="s">
        <v>238</v>
      </c>
      <c r="B58" s="11" t="s">
        <v>239</v>
      </c>
      <c r="C58" s="6" t="s">
        <v>62</v>
      </c>
      <c r="D58" s="6">
        <v>125</v>
      </c>
    </row>
    <row r="59" spans="1:4">
      <c r="A59" s="6" t="s">
        <v>240</v>
      </c>
      <c r="B59" s="11" t="s">
        <v>241</v>
      </c>
      <c r="C59" s="6" t="s">
        <v>62</v>
      </c>
      <c r="D59" s="6">
        <v>25</v>
      </c>
    </row>
    <row r="60" spans="1:4">
      <c r="A60" s="6" t="s">
        <v>242</v>
      </c>
      <c r="B60" s="11" t="s">
        <v>243</v>
      </c>
      <c r="C60" s="6" t="s">
        <v>62</v>
      </c>
      <c r="D60" s="6">
        <v>20</v>
      </c>
    </row>
    <row r="61" spans="1:4">
      <c r="A61" s="6" t="s">
        <v>244</v>
      </c>
      <c r="B61" s="11" t="s">
        <v>245</v>
      </c>
      <c r="C61" s="6" t="s">
        <v>62</v>
      </c>
      <c r="D61" s="6">
        <v>20</v>
      </c>
    </row>
    <row r="62" spans="1:4">
      <c r="A62" s="6" t="s">
        <v>246</v>
      </c>
      <c r="B62" s="11" t="s">
        <v>247</v>
      </c>
      <c r="C62" s="6" t="s">
        <v>62</v>
      </c>
      <c r="D62" s="6">
        <v>20</v>
      </c>
    </row>
    <row r="64" spans="1:4">
      <c r="B64" s="28" t="s">
        <v>310</v>
      </c>
    </row>
    <row r="65" spans="1:4">
      <c r="A65" s="6" t="s">
        <v>248</v>
      </c>
      <c r="B65" s="11" t="s">
        <v>268</v>
      </c>
      <c r="C65" s="6" t="s">
        <v>62</v>
      </c>
      <c r="D65" s="6">
        <v>1494</v>
      </c>
    </row>
    <row r="66" spans="1:4">
      <c r="A66" s="6" t="s">
        <v>250</v>
      </c>
      <c r="B66" s="11" t="s">
        <v>269</v>
      </c>
      <c r="C66" s="6" t="s">
        <v>62</v>
      </c>
      <c r="D66" s="6">
        <v>1707</v>
      </c>
    </row>
    <row r="67" spans="1:4">
      <c r="A67" s="6" t="s">
        <v>252</v>
      </c>
      <c r="B67" s="11" t="s">
        <v>270</v>
      </c>
      <c r="C67" s="6" t="s">
        <v>62</v>
      </c>
      <c r="D67" s="6">
        <v>106</v>
      </c>
    </row>
    <row r="68" spans="1:4">
      <c r="A68" s="6" t="s">
        <v>254</v>
      </c>
      <c r="B68" s="11" t="s">
        <v>271</v>
      </c>
      <c r="C68" s="6" t="s">
        <v>62</v>
      </c>
      <c r="D68" s="6">
        <v>208</v>
      </c>
    </row>
    <row r="69" spans="1:4">
      <c r="A69" s="6" t="s">
        <v>256</v>
      </c>
      <c r="B69" s="11" t="s">
        <v>272</v>
      </c>
      <c r="C69" s="6" t="s">
        <v>62</v>
      </c>
      <c r="D69" s="6">
        <v>860</v>
      </c>
    </row>
    <row r="70" spans="1:4">
      <c r="A70" s="6" t="s">
        <v>273</v>
      </c>
      <c r="B70" s="11" t="s">
        <v>274</v>
      </c>
      <c r="C70" s="6" t="s">
        <v>62</v>
      </c>
      <c r="D70" s="6">
        <v>14</v>
      </c>
    </row>
    <row r="71" spans="1:4">
      <c r="A71" s="6" t="s">
        <v>275</v>
      </c>
      <c r="B71" s="11" t="s">
        <v>276</v>
      </c>
      <c r="C71" s="6" t="s">
        <v>62</v>
      </c>
      <c r="D71" s="6">
        <v>14</v>
      </c>
    </row>
    <row r="72" spans="1:4">
      <c r="A72" s="6" t="s">
        <v>277</v>
      </c>
      <c r="B72" s="11" t="s">
        <v>278</v>
      </c>
      <c r="C72" s="6" t="s">
        <v>62</v>
      </c>
      <c r="D72" s="6">
        <v>14</v>
      </c>
    </row>
    <row r="73" spans="1:4">
      <c r="A73" s="6" t="s">
        <v>279</v>
      </c>
      <c r="B73" s="11" t="s">
        <v>280</v>
      </c>
      <c r="C73" s="6" t="s">
        <v>62</v>
      </c>
      <c r="D73" s="6">
        <v>14</v>
      </c>
    </row>
    <row r="74" spans="1:4">
      <c r="A74" s="6" t="s">
        <v>258</v>
      </c>
      <c r="B74" s="11" t="s">
        <v>281</v>
      </c>
      <c r="C74" s="6" t="s">
        <v>62</v>
      </c>
      <c r="D74" s="6">
        <v>3251</v>
      </c>
    </row>
    <row r="75" spans="1:4">
      <c r="A75" s="6" t="s">
        <v>282</v>
      </c>
      <c r="B75" s="11" t="s">
        <v>283</v>
      </c>
      <c r="C75" s="6" t="s">
        <v>62</v>
      </c>
      <c r="D75" s="6">
        <v>14</v>
      </c>
    </row>
    <row r="76" spans="1:4">
      <c r="A76" s="6" t="s">
        <v>284</v>
      </c>
      <c r="B76" s="11" t="s">
        <v>285</v>
      </c>
      <c r="C76" s="6" t="s">
        <v>62</v>
      </c>
      <c r="D76" s="6">
        <v>14</v>
      </c>
    </row>
    <row r="77" spans="1:4">
      <c r="A77" s="6" t="s">
        <v>286</v>
      </c>
      <c r="B77" s="11" t="s">
        <v>287</v>
      </c>
      <c r="C77" s="6" t="s">
        <v>62</v>
      </c>
      <c r="D77" s="6">
        <v>14</v>
      </c>
    </row>
    <row r="78" spans="1:4">
      <c r="A78" s="6" t="s">
        <v>288</v>
      </c>
      <c r="B78" s="11" t="s">
        <v>289</v>
      </c>
      <c r="C78" s="6" t="s">
        <v>62</v>
      </c>
      <c r="D78" s="6">
        <v>14</v>
      </c>
    </row>
    <row r="79" spans="1:4">
      <c r="A79" s="6" t="s">
        <v>260</v>
      </c>
      <c r="B79" s="11" t="s">
        <v>290</v>
      </c>
      <c r="C79" s="6" t="s">
        <v>62</v>
      </c>
      <c r="D79" s="6">
        <v>5535</v>
      </c>
    </row>
    <row r="80" spans="1:4">
      <c r="A80" s="6" t="s">
        <v>262</v>
      </c>
      <c r="B80" s="11" t="s">
        <v>291</v>
      </c>
      <c r="C80" s="6" t="s">
        <v>62</v>
      </c>
      <c r="D80" s="6">
        <v>208</v>
      </c>
    </row>
    <row r="81" spans="1:4">
      <c r="A81" s="6" t="s">
        <v>292</v>
      </c>
      <c r="B81" s="11" t="s">
        <v>293</v>
      </c>
      <c r="C81" s="6" t="s">
        <v>62</v>
      </c>
      <c r="D81" s="6">
        <v>14</v>
      </c>
    </row>
    <row r="82" spans="1:4">
      <c r="A82" s="6" t="s">
        <v>294</v>
      </c>
      <c r="B82" s="11" t="s">
        <v>295</v>
      </c>
      <c r="C82" s="6" t="s">
        <v>62</v>
      </c>
      <c r="D82" s="6">
        <v>14</v>
      </c>
    </row>
    <row r="83" spans="1:4">
      <c r="A83" s="6" t="s">
        <v>296</v>
      </c>
      <c r="B83" s="11" t="s">
        <v>297</v>
      </c>
      <c r="C83" s="6" t="s">
        <v>62</v>
      </c>
      <c r="D83" s="6">
        <v>14</v>
      </c>
    </row>
    <row r="85" spans="1:4">
      <c r="B85" s="28" t="s">
        <v>311</v>
      </c>
    </row>
    <row r="86" spans="1:4">
      <c r="A86" s="6" t="s">
        <v>298</v>
      </c>
      <c r="B86" s="11" t="s">
        <v>328</v>
      </c>
      <c r="C86" s="6" t="s">
        <v>62</v>
      </c>
      <c r="D86" s="6">
        <v>3196</v>
      </c>
    </row>
    <row r="87" spans="1:4">
      <c r="A87" s="6" t="s">
        <v>300</v>
      </c>
      <c r="B87" s="11" t="s">
        <v>301</v>
      </c>
      <c r="C87" s="6" t="s">
        <v>62</v>
      </c>
      <c r="D87" s="6">
        <v>850</v>
      </c>
    </row>
    <row r="88" spans="1:4">
      <c r="A88" s="6" t="s">
        <v>329</v>
      </c>
      <c r="B88" s="11" t="s">
        <v>330</v>
      </c>
      <c r="C88" s="6" t="s">
        <v>62</v>
      </c>
      <c r="D88" s="6">
        <v>14</v>
      </c>
    </row>
    <row r="89" spans="1:4">
      <c r="A89" s="6" t="s">
        <v>331</v>
      </c>
      <c r="B89" s="11" t="s">
        <v>332</v>
      </c>
      <c r="C89" s="6" t="s">
        <v>62</v>
      </c>
      <c r="D89" s="6">
        <v>14</v>
      </c>
    </row>
    <row r="90" spans="1:4">
      <c r="A90" s="6" t="s">
        <v>333</v>
      </c>
      <c r="B90" s="11" t="s">
        <v>334</v>
      </c>
      <c r="C90" s="6" t="s">
        <v>62</v>
      </c>
      <c r="D90" s="6">
        <v>14</v>
      </c>
    </row>
    <row r="91" spans="1:4">
      <c r="A91" s="6" t="s">
        <v>335</v>
      </c>
      <c r="B91" s="11" t="s">
        <v>336</v>
      </c>
      <c r="C91" s="6" t="s">
        <v>62</v>
      </c>
      <c r="D91" s="6">
        <v>14</v>
      </c>
    </row>
    <row r="92" spans="1:4">
      <c r="A92" s="6" t="s">
        <v>337</v>
      </c>
      <c r="B92" s="11" t="s">
        <v>338</v>
      </c>
      <c r="C92" s="6" t="s">
        <v>62</v>
      </c>
      <c r="D92" s="6">
        <v>14</v>
      </c>
    </row>
    <row r="93" spans="1:4">
      <c r="A93" s="6" t="s">
        <v>302</v>
      </c>
      <c r="B93" s="11" t="s">
        <v>339</v>
      </c>
      <c r="C93" s="6" t="s">
        <v>62</v>
      </c>
      <c r="D93" s="6">
        <v>1358</v>
      </c>
    </row>
    <row r="94" spans="1:4">
      <c r="A94" s="6" t="s">
        <v>340</v>
      </c>
      <c r="B94" s="11" t="s">
        <v>341</v>
      </c>
      <c r="C94" s="6" t="s">
        <v>62</v>
      </c>
      <c r="D94" s="6">
        <v>14</v>
      </c>
    </row>
    <row r="95" spans="1:4">
      <c r="A95" s="6" t="s">
        <v>342</v>
      </c>
      <c r="B95" s="11" t="s">
        <v>343</v>
      </c>
      <c r="C95" s="6" t="s">
        <v>62</v>
      </c>
      <c r="D95" s="6">
        <v>14</v>
      </c>
    </row>
    <row r="96" spans="1:4">
      <c r="A96" s="6" t="s">
        <v>344</v>
      </c>
      <c r="B96" s="11" t="s">
        <v>345</v>
      </c>
      <c r="C96" s="6" t="s">
        <v>62</v>
      </c>
      <c r="D96" s="6">
        <v>14</v>
      </c>
    </row>
    <row r="97" spans="1:4">
      <c r="A97" s="6" t="s">
        <v>346</v>
      </c>
      <c r="B97" s="11" t="s">
        <v>347</v>
      </c>
      <c r="C97" s="6" t="s">
        <v>62</v>
      </c>
      <c r="D97" s="6">
        <v>7</v>
      </c>
    </row>
    <row r="98" spans="1:4">
      <c r="A98" s="6" t="s">
        <v>348</v>
      </c>
      <c r="B98" s="11" t="s">
        <v>349</v>
      </c>
      <c r="C98" s="6" t="s">
        <v>62</v>
      </c>
      <c r="D98" s="6">
        <v>7</v>
      </c>
    </row>
    <row r="99" spans="1:4">
      <c r="A99" s="6" t="s">
        <v>350</v>
      </c>
      <c r="B99" s="11" t="s">
        <v>351</v>
      </c>
      <c r="C99" s="6" t="s">
        <v>62</v>
      </c>
      <c r="D99" s="6">
        <v>7</v>
      </c>
    </row>
    <row r="100" spans="1:4">
      <c r="A100" s="6" t="s">
        <v>352</v>
      </c>
      <c r="B100" s="11" t="s">
        <v>353</v>
      </c>
      <c r="C100" s="6" t="s">
        <v>62</v>
      </c>
      <c r="D100" s="6">
        <v>7</v>
      </c>
    </row>
    <row r="101" spans="1:4">
      <c r="A101" s="6" t="s">
        <v>354</v>
      </c>
      <c r="B101" s="11" t="s">
        <v>313</v>
      </c>
      <c r="C101" s="6" t="s">
        <v>62</v>
      </c>
      <c r="D101" s="6">
        <v>7</v>
      </c>
    </row>
    <row r="102" spans="1:4">
      <c r="A102" s="6" t="s">
        <v>355</v>
      </c>
      <c r="B102" s="11" t="s">
        <v>356</v>
      </c>
      <c r="C102" s="6" t="s">
        <v>62</v>
      </c>
      <c r="D102" s="6">
        <v>7</v>
      </c>
    </row>
    <row r="103" spans="1:4">
      <c r="A103" s="6" t="s">
        <v>304</v>
      </c>
      <c r="B103" s="11" t="s">
        <v>357</v>
      </c>
      <c r="C103" s="6" t="s">
        <v>62</v>
      </c>
      <c r="D103" s="6">
        <v>5335</v>
      </c>
    </row>
    <row r="104" spans="1:4">
      <c r="A104" s="6" t="s">
        <v>306</v>
      </c>
      <c r="B104" s="11" t="s">
        <v>358</v>
      </c>
      <c r="C104" s="6" t="s">
        <v>62</v>
      </c>
      <c r="D104" s="6">
        <v>1459</v>
      </c>
    </row>
    <row r="105" spans="1:4">
      <c r="A105" s="6" t="s">
        <v>359</v>
      </c>
      <c r="B105" s="11" t="s">
        <v>360</v>
      </c>
      <c r="C105" s="6" t="s">
        <v>62</v>
      </c>
      <c r="D105" s="6">
        <v>12</v>
      </c>
    </row>
    <row r="106" spans="1:4">
      <c r="A106" s="6" t="s">
        <v>308</v>
      </c>
      <c r="B106" s="11" t="s">
        <v>361</v>
      </c>
      <c r="C106" s="6" t="s">
        <v>62</v>
      </c>
      <c r="D106" s="6">
        <v>326</v>
      </c>
    </row>
    <row r="107" spans="1:4">
      <c r="A107" s="6" t="s">
        <v>326</v>
      </c>
      <c r="B107" s="11" t="s">
        <v>362</v>
      </c>
      <c r="C107" s="6" t="s">
        <v>62</v>
      </c>
      <c r="D107" s="6">
        <v>7</v>
      </c>
    </row>
    <row r="108" spans="1:4">
      <c r="A108" s="6" t="s">
        <v>363</v>
      </c>
      <c r="B108" s="11" t="s">
        <v>364</v>
      </c>
      <c r="C108" s="6" t="s">
        <v>62</v>
      </c>
      <c r="D108" s="6">
        <v>7</v>
      </c>
    </row>
    <row r="109" spans="1:4">
      <c r="A109" s="6" t="s">
        <v>365</v>
      </c>
      <c r="B109" s="11" t="s">
        <v>366</v>
      </c>
      <c r="C109" s="6" t="s">
        <v>62</v>
      </c>
      <c r="D109" s="6">
        <v>7</v>
      </c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E93"/>
  <sheetViews>
    <sheetView topLeftCell="A10" zoomScale="70" zoomScaleNormal="70" workbookViewId="0">
      <selection activeCell="A26" sqref="A26"/>
    </sheetView>
  </sheetViews>
  <sheetFormatPr defaultRowHeight="15"/>
  <cols>
    <col min="1" max="1" width="9.140625" style="6"/>
    <col min="2" max="2" width="93.5703125" style="9" customWidth="1"/>
    <col min="3" max="3" width="10" style="6" customWidth="1"/>
    <col min="4" max="4" width="14.7109375" customWidth="1"/>
  </cols>
  <sheetData>
    <row r="2" spans="1:5" ht="15.75">
      <c r="B2" s="45" t="s">
        <v>47</v>
      </c>
      <c r="C2" s="45"/>
      <c r="D2" s="45"/>
      <c r="E2" s="5"/>
    </row>
    <row r="3" spans="1:5" ht="15.75">
      <c r="B3" s="45"/>
      <c r="C3" s="45"/>
      <c r="D3" s="45"/>
      <c r="E3" s="5"/>
    </row>
    <row r="4" spans="1:5" ht="15.75">
      <c r="B4" s="45"/>
      <c r="C4" s="45"/>
      <c r="D4" s="45"/>
      <c r="E4" s="5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</row>
    <row r="7" spans="1:5">
      <c r="A7" s="43"/>
      <c r="B7" s="43"/>
      <c r="C7" s="44"/>
      <c r="D7" s="41"/>
    </row>
    <row r="8" spans="1:5">
      <c r="A8" s="43"/>
      <c r="B8" s="43"/>
      <c r="C8" s="44"/>
      <c r="D8" s="41"/>
    </row>
    <row r="9" spans="1:5">
      <c r="A9" s="43"/>
      <c r="B9" s="43"/>
      <c r="C9" s="44"/>
      <c r="D9" s="42"/>
    </row>
    <row r="10" spans="1:5" ht="25.5">
      <c r="A10" s="2" t="s">
        <v>4</v>
      </c>
      <c r="B10" s="7" t="s">
        <v>5</v>
      </c>
      <c r="C10" s="1" t="s">
        <v>67</v>
      </c>
      <c r="D10" s="1">
        <v>2088.2108386394634</v>
      </c>
    </row>
    <row r="11" spans="1:5" ht="25.5">
      <c r="A11" s="2" t="s">
        <v>6</v>
      </c>
      <c r="B11" s="7" t="s">
        <v>7</v>
      </c>
      <c r="C11" s="1" t="s">
        <v>67</v>
      </c>
      <c r="D11" s="1">
        <v>82.936811563109146</v>
      </c>
    </row>
    <row r="12" spans="1:5" ht="25.5">
      <c r="A12" s="2" t="s">
        <v>48</v>
      </c>
      <c r="B12" s="7" t="s">
        <v>59</v>
      </c>
      <c r="C12" s="1" t="s">
        <v>67</v>
      </c>
      <c r="D12" s="1">
        <v>12903.429944596081</v>
      </c>
    </row>
    <row r="13" spans="1:5" ht="25.5">
      <c r="A13" s="2" t="s">
        <v>10</v>
      </c>
      <c r="B13" s="7" t="s">
        <v>49</v>
      </c>
      <c r="C13" s="1" t="s">
        <v>67</v>
      </c>
      <c r="D13" s="1">
        <v>1453.2456103044606</v>
      </c>
    </row>
    <row r="14" spans="1:5" ht="25.5">
      <c r="A14" s="2" t="s">
        <v>37</v>
      </c>
      <c r="B14" s="8" t="s">
        <v>38</v>
      </c>
      <c r="C14" s="1" t="s">
        <v>67</v>
      </c>
      <c r="D14" s="1">
        <v>2211.7412919553267</v>
      </c>
    </row>
    <row r="15" spans="1:5" ht="25.5">
      <c r="A15" s="2" t="s">
        <v>50</v>
      </c>
      <c r="B15" s="7" t="s">
        <v>13</v>
      </c>
      <c r="C15" s="1" t="s">
        <v>67</v>
      </c>
      <c r="D15" s="1">
        <v>1450.1258829408914</v>
      </c>
    </row>
    <row r="16" spans="1:5" ht="38.25">
      <c r="A16" s="2" t="s">
        <v>14</v>
      </c>
      <c r="B16" s="7" t="s">
        <v>61</v>
      </c>
      <c r="C16" s="1" t="s">
        <v>67</v>
      </c>
      <c r="D16" s="1">
        <v>1204.8302926153387</v>
      </c>
    </row>
    <row r="17" spans="1:4" ht="38.25">
      <c r="A17" s="2" t="s">
        <v>16</v>
      </c>
      <c r="B17" s="7" t="s">
        <v>60</v>
      </c>
      <c r="C17" s="1" t="s">
        <v>67</v>
      </c>
      <c r="D17" s="1">
        <v>146.85705000000002</v>
      </c>
    </row>
    <row r="18" spans="1:4" ht="51">
      <c r="A18" s="2" t="s">
        <v>44</v>
      </c>
      <c r="B18" s="7" t="s">
        <v>19</v>
      </c>
      <c r="C18" s="1" t="s">
        <v>69</v>
      </c>
      <c r="D18" s="1">
        <v>2386.8657620217864</v>
      </c>
    </row>
    <row r="19" spans="1:4" ht="38.25">
      <c r="A19" s="2" t="s">
        <v>51</v>
      </c>
      <c r="B19" s="7" t="s">
        <v>21</v>
      </c>
      <c r="C19" s="1" t="s">
        <v>69</v>
      </c>
      <c r="D19" s="1">
        <v>2386.8657620217864</v>
      </c>
    </row>
    <row r="20" spans="1:4" ht="38.25">
      <c r="A20" s="2" t="s">
        <v>22</v>
      </c>
      <c r="B20" s="7" t="s">
        <v>23</v>
      </c>
      <c r="C20" s="1" t="s">
        <v>69</v>
      </c>
      <c r="D20" s="1">
        <v>37.111801734937337</v>
      </c>
    </row>
    <row r="21" spans="1:4" ht="38.25">
      <c r="A21" s="2" t="s">
        <v>24</v>
      </c>
      <c r="B21" s="7" t="s">
        <v>25</v>
      </c>
      <c r="C21" s="1" t="s">
        <v>69</v>
      </c>
      <c r="D21" s="1">
        <v>37.111801734937337</v>
      </c>
    </row>
    <row r="23" spans="1:4">
      <c r="B23" s="27" t="s">
        <v>138</v>
      </c>
    </row>
    <row r="24" spans="1:4">
      <c r="A24" s="6" t="s">
        <v>78</v>
      </c>
      <c r="B24" s="9" t="s">
        <v>79</v>
      </c>
      <c r="C24" s="6" t="s">
        <v>69</v>
      </c>
      <c r="D24" s="22">
        <v>1597.1038209205838</v>
      </c>
    </row>
    <row r="25" spans="1:4">
      <c r="A25" s="6" t="s">
        <v>80</v>
      </c>
      <c r="B25" s="9" t="s">
        <v>81</v>
      </c>
      <c r="C25" s="6" t="s">
        <v>69</v>
      </c>
      <c r="D25" s="22">
        <v>3.6115052754561092</v>
      </c>
    </row>
    <row r="26" spans="1:4">
      <c r="A26" s="6" t="s">
        <v>128</v>
      </c>
      <c r="B26" s="9" t="s">
        <v>129</v>
      </c>
      <c r="C26" s="6" t="s">
        <v>69</v>
      </c>
      <c r="D26" s="22">
        <v>0.23709638964827276</v>
      </c>
    </row>
    <row r="27" spans="1:4">
      <c r="A27" s="6" t="s">
        <v>82</v>
      </c>
      <c r="B27" s="9" t="s">
        <v>83</v>
      </c>
      <c r="C27" s="6" t="s">
        <v>69</v>
      </c>
      <c r="D27" s="22">
        <v>8.4502052701853874</v>
      </c>
    </row>
    <row r="28" spans="1:4">
      <c r="A28" s="6" t="s">
        <v>84</v>
      </c>
      <c r="B28" s="9" t="s">
        <v>85</v>
      </c>
      <c r="C28" s="6" t="s">
        <v>69</v>
      </c>
      <c r="D28" s="22">
        <v>203.31345817144395</v>
      </c>
    </row>
    <row r="29" spans="1:4">
      <c r="A29" s="6" t="s">
        <v>86</v>
      </c>
      <c r="B29" s="9" t="s">
        <v>87</v>
      </c>
      <c r="C29" s="6" t="s">
        <v>69</v>
      </c>
      <c r="D29" s="22">
        <v>88.357120006111586</v>
      </c>
    </row>
    <row r="30" spans="1:4">
      <c r="A30" s="6" t="s">
        <v>88</v>
      </c>
      <c r="B30" s="9" t="s">
        <v>89</v>
      </c>
      <c r="C30" s="6" t="s">
        <v>69</v>
      </c>
      <c r="D30" s="22">
        <v>305.05909601771776</v>
      </c>
    </row>
    <row r="31" spans="1:4">
      <c r="A31" s="6" t="s">
        <v>136</v>
      </c>
      <c r="B31" s="9" t="s">
        <v>130</v>
      </c>
      <c r="C31" s="6" t="s">
        <v>69</v>
      </c>
      <c r="D31" s="22">
        <v>0.34814979255802403</v>
      </c>
    </row>
    <row r="32" spans="1:4">
      <c r="A32" s="6" t="s">
        <v>90</v>
      </c>
      <c r="B32" s="9" t="s">
        <v>91</v>
      </c>
      <c r="C32" s="6" t="s">
        <v>69</v>
      </c>
      <c r="D32" s="22">
        <v>5.938412961106784</v>
      </c>
    </row>
    <row r="33" spans="1:4">
      <c r="A33" s="6" t="s">
        <v>92</v>
      </c>
      <c r="B33" s="9" t="s">
        <v>93</v>
      </c>
      <c r="C33" s="6" t="s">
        <v>69</v>
      </c>
      <c r="D33" s="22">
        <v>109.78131795229454</v>
      </c>
    </row>
    <row r="34" spans="1:4">
      <c r="A34" s="6" t="s">
        <v>94</v>
      </c>
      <c r="B34" s="9" t="s">
        <v>95</v>
      </c>
      <c r="C34" s="6" t="s">
        <v>69</v>
      </c>
      <c r="D34" s="22">
        <v>0.2313274316531036</v>
      </c>
    </row>
    <row r="35" spans="1:4">
      <c r="A35" s="6" t="s">
        <v>96</v>
      </c>
      <c r="B35" s="9" t="s">
        <v>97</v>
      </c>
      <c r="C35" s="6" t="s">
        <v>69</v>
      </c>
      <c r="D35" s="22">
        <v>2.0819468848779326</v>
      </c>
    </row>
    <row r="36" spans="1:4">
      <c r="A36" s="6" t="s">
        <v>98</v>
      </c>
      <c r="B36" s="9" t="s">
        <v>99</v>
      </c>
      <c r="C36" s="6" t="s">
        <v>69</v>
      </c>
      <c r="D36" s="22">
        <v>207.27348265201897</v>
      </c>
    </row>
    <row r="37" spans="1:4">
      <c r="A37" s="6" t="s">
        <v>143</v>
      </c>
      <c r="B37" s="9" t="s">
        <v>144</v>
      </c>
      <c r="C37" s="6" t="s">
        <v>69</v>
      </c>
      <c r="D37" s="22">
        <v>42.521456249999986</v>
      </c>
    </row>
    <row r="38" spans="1:4">
      <c r="A38" s="6" t="s">
        <v>131</v>
      </c>
      <c r="B38" s="9" t="s">
        <v>145</v>
      </c>
      <c r="C38" s="6" t="s">
        <v>69</v>
      </c>
      <c r="D38" s="22">
        <v>0.56728095912489418</v>
      </c>
    </row>
    <row r="39" spans="1:4">
      <c r="A39" s="6" t="s">
        <v>100</v>
      </c>
      <c r="B39" s="9" t="s">
        <v>146</v>
      </c>
      <c r="C39" s="6" t="s">
        <v>69</v>
      </c>
      <c r="D39" s="22">
        <v>4.5503172320252698</v>
      </c>
    </row>
    <row r="40" spans="1:4">
      <c r="A40" s="6" t="s">
        <v>137</v>
      </c>
      <c r="B40" s="9" t="s">
        <v>133</v>
      </c>
      <c r="C40" s="6" t="s">
        <v>69</v>
      </c>
      <c r="D40" s="22">
        <v>17.414383909801746</v>
      </c>
    </row>
    <row r="41" spans="1:4">
      <c r="A41" s="6" t="s">
        <v>134</v>
      </c>
      <c r="B41" s="9" t="s">
        <v>135</v>
      </c>
      <c r="C41" s="6" t="s">
        <v>69</v>
      </c>
      <c r="D41" s="22">
        <v>4.8002616057327909</v>
      </c>
    </row>
    <row r="42" spans="1:4">
      <c r="A42" s="6" t="s">
        <v>106</v>
      </c>
      <c r="B42" s="9" t="s">
        <v>107</v>
      </c>
      <c r="C42" s="6" t="s">
        <v>69</v>
      </c>
      <c r="D42" s="22">
        <v>166.6680371535482</v>
      </c>
    </row>
    <row r="43" spans="1:4">
      <c r="A43" s="6" t="s">
        <v>108</v>
      </c>
      <c r="B43" s="9" t="s">
        <v>109</v>
      </c>
      <c r="C43" s="6" t="s">
        <v>69</v>
      </c>
      <c r="D43" s="22">
        <v>265.55501591739215</v>
      </c>
    </row>
    <row r="44" spans="1:4">
      <c r="A44" s="6" t="s">
        <v>110</v>
      </c>
      <c r="B44" s="9" t="s">
        <v>111</v>
      </c>
      <c r="C44" s="6" t="s">
        <v>69</v>
      </c>
      <c r="D44" s="22">
        <v>1853.9963797367893</v>
      </c>
    </row>
    <row r="45" spans="1:4">
      <c r="A45" s="6" t="s">
        <v>112</v>
      </c>
      <c r="B45" s="9" t="s">
        <v>113</v>
      </c>
      <c r="C45" s="6" t="s">
        <v>69</v>
      </c>
      <c r="D45" s="22">
        <v>197.38820164467927</v>
      </c>
    </row>
    <row r="46" spans="1:4">
      <c r="A46" s="6" t="s">
        <v>114</v>
      </c>
      <c r="B46" s="9" t="s">
        <v>115</v>
      </c>
      <c r="C46" s="6" t="s">
        <v>69</v>
      </c>
      <c r="D46" s="22">
        <v>76.463624515426361</v>
      </c>
    </row>
    <row r="47" spans="1:4">
      <c r="A47" s="6" t="s">
        <v>116</v>
      </c>
      <c r="B47" s="9" t="s">
        <v>117</v>
      </c>
      <c r="C47" s="6" t="s">
        <v>69</v>
      </c>
      <c r="D47" s="22">
        <v>45.121905804085294</v>
      </c>
    </row>
    <row r="48" spans="1:4">
      <c r="A48" s="6" t="s">
        <v>118</v>
      </c>
      <c r="B48" s="9" t="s">
        <v>119</v>
      </c>
      <c r="C48" s="6" t="s">
        <v>69</v>
      </c>
      <c r="D48" s="22">
        <v>19.443656451796887</v>
      </c>
    </row>
    <row r="49" spans="1:4">
      <c r="A49" s="6" t="s">
        <v>120</v>
      </c>
      <c r="B49" s="9" t="s">
        <v>121</v>
      </c>
      <c r="C49" s="6" t="s">
        <v>69</v>
      </c>
      <c r="D49" s="22">
        <v>1.6029488911887415</v>
      </c>
    </row>
    <row r="50" spans="1:4">
      <c r="A50" s="6" t="s">
        <v>122</v>
      </c>
      <c r="B50" s="9" t="s">
        <v>123</v>
      </c>
      <c r="C50" s="6" t="s">
        <v>69</v>
      </c>
      <c r="D50" s="22">
        <v>4.4098966356695337</v>
      </c>
    </row>
    <row r="51" spans="1:4">
      <c r="A51" s="6" t="s">
        <v>124</v>
      </c>
      <c r="B51" s="9" t="s">
        <v>125</v>
      </c>
      <c r="C51" s="6" t="s">
        <v>69</v>
      </c>
      <c r="D51" s="22">
        <v>2469.6127274358278</v>
      </c>
    </row>
    <row r="52" spans="1:4">
      <c r="A52" s="6" t="s">
        <v>126</v>
      </c>
      <c r="B52" s="9" t="s">
        <v>127</v>
      </c>
      <c r="C52" s="6" t="s">
        <v>69</v>
      </c>
      <c r="D52" s="22">
        <v>70.57840778274047</v>
      </c>
    </row>
    <row r="55" spans="1:4">
      <c r="B55" s="27" t="s">
        <v>150</v>
      </c>
    </row>
    <row r="56" spans="1:4">
      <c r="A56" s="29" t="s">
        <v>194</v>
      </c>
      <c r="B56" s="11" t="s">
        <v>151</v>
      </c>
      <c r="C56" s="6" t="s">
        <v>67</v>
      </c>
      <c r="D56" s="23">
        <v>1.6125141349415755</v>
      </c>
    </row>
    <row r="58" spans="1:4">
      <c r="B58" s="27" t="s">
        <v>178</v>
      </c>
    </row>
    <row r="59" spans="1:4" ht="45">
      <c r="A59" s="6" t="s">
        <v>152</v>
      </c>
      <c r="B59" s="32" t="s">
        <v>196</v>
      </c>
      <c r="C59" s="6" t="s">
        <v>62</v>
      </c>
      <c r="D59" s="22">
        <v>150.6</v>
      </c>
    </row>
    <row r="60" spans="1:4" ht="45">
      <c r="A60" s="6" t="s">
        <v>155</v>
      </c>
      <c r="B60" s="32" t="s">
        <v>197</v>
      </c>
      <c r="C60" s="6" t="s">
        <v>62</v>
      </c>
      <c r="D60" s="22">
        <v>301.2</v>
      </c>
    </row>
    <row r="61" spans="1:4" ht="45">
      <c r="A61" s="6" t="s">
        <v>157</v>
      </c>
      <c r="B61" s="32" t="s">
        <v>198</v>
      </c>
      <c r="C61" s="6" t="s">
        <v>62</v>
      </c>
      <c r="D61" s="22">
        <v>113.91</v>
      </c>
    </row>
    <row r="62" spans="1:4" ht="45">
      <c r="A62" s="6" t="s">
        <v>159</v>
      </c>
      <c r="B62" s="32" t="s">
        <v>199</v>
      </c>
      <c r="C62" s="6" t="s">
        <v>62</v>
      </c>
      <c r="D62" s="22">
        <v>24.5</v>
      </c>
    </row>
    <row r="63" spans="1:4" ht="45">
      <c r="A63" s="6" t="s">
        <v>161</v>
      </c>
      <c r="B63" s="32" t="s">
        <v>200</v>
      </c>
      <c r="C63" s="6" t="s">
        <v>62</v>
      </c>
      <c r="D63" s="22">
        <v>58.72</v>
      </c>
    </row>
    <row r="64" spans="1:4" ht="45">
      <c r="A64" s="6" t="s">
        <v>163</v>
      </c>
      <c r="B64" s="32" t="s">
        <v>201</v>
      </c>
      <c r="C64" s="6" t="s">
        <v>62</v>
      </c>
      <c r="D64" s="22">
        <v>37.5</v>
      </c>
    </row>
    <row r="65" spans="1:4" ht="45">
      <c r="A65" s="6" t="s">
        <v>183</v>
      </c>
      <c r="B65" s="32" t="s">
        <v>202</v>
      </c>
      <c r="C65" s="6" t="s">
        <v>62</v>
      </c>
      <c r="D65" s="22">
        <v>29.22</v>
      </c>
    </row>
    <row r="66" spans="1:4" ht="45">
      <c r="A66" s="6" t="s">
        <v>185</v>
      </c>
      <c r="B66" s="32" t="s">
        <v>203</v>
      </c>
      <c r="C66" s="6" t="s">
        <v>62</v>
      </c>
      <c r="D66" s="22">
        <v>25.5</v>
      </c>
    </row>
    <row r="67" spans="1:4" ht="45">
      <c r="A67" s="6" t="s">
        <v>187</v>
      </c>
      <c r="B67" s="32" t="s">
        <v>204</v>
      </c>
      <c r="C67" s="6" t="s">
        <v>62</v>
      </c>
      <c r="D67" s="22">
        <v>29.4</v>
      </c>
    </row>
    <row r="68" spans="1:4" ht="45">
      <c r="A68" s="6" t="s">
        <v>189</v>
      </c>
      <c r="B68" s="32" t="s">
        <v>205</v>
      </c>
      <c r="C68" s="6" t="s">
        <v>62</v>
      </c>
      <c r="D68" s="22">
        <v>22.2</v>
      </c>
    </row>
    <row r="69" spans="1:4">
      <c r="A69" s="6" t="s">
        <v>165</v>
      </c>
      <c r="B69" s="9" t="s">
        <v>191</v>
      </c>
      <c r="C69" s="6" t="s">
        <v>62</v>
      </c>
      <c r="D69" s="22">
        <v>140.72624999999999</v>
      </c>
    </row>
    <row r="70" spans="1:4">
      <c r="A70" s="6" t="s">
        <v>167</v>
      </c>
      <c r="B70" s="9" t="s">
        <v>168</v>
      </c>
      <c r="C70" s="6" t="s">
        <v>62</v>
      </c>
      <c r="D70" s="22">
        <v>160.82999999999998</v>
      </c>
    </row>
    <row r="71" spans="1:4">
      <c r="A71" s="6" t="s">
        <v>169</v>
      </c>
      <c r="B71" s="9" t="s">
        <v>170</v>
      </c>
      <c r="C71" s="6" t="s">
        <v>62</v>
      </c>
      <c r="D71" s="22">
        <v>968.09043750000001</v>
      </c>
    </row>
    <row r="72" spans="1:4">
      <c r="A72" s="6" t="s">
        <v>179</v>
      </c>
      <c r="B72" s="9" t="s">
        <v>192</v>
      </c>
      <c r="C72" s="6" t="s">
        <v>62</v>
      </c>
      <c r="D72" s="22">
        <v>243</v>
      </c>
    </row>
    <row r="73" spans="1:4">
      <c r="A73" s="6" t="s">
        <v>181</v>
      </c>
      <c r="B73" s="9" t="s">
        <v>193</v>
      </c>
      <c r="C73" s="6" t="s">
        <v>62</v>
      </c>
      <c r="D73" s="22">
        <v>22.5</v>
      </c>
    </row>
    <row r="74" spans="1:4">
      <c r="A74" s="6" t="s">
        <v>171</v>
      </c>
      <c r="B74" s="9" t="s">
        <v>172</v>
      </c>
      <c r="C74" s="6" t="s">
        <v>62</v>
      </c>
      <c r="D74" s="22">
        <v>938.17499999999995</v>
      </c>
    </row>
    <row r="75" spans="1:4">
      <c r="A75" s="6" t="s">
        <v>173</v>
      </c>
      <c r="B75" s="9" t="s">
        <v>174</v>
      </c>
      <c r="C75" s="6" t="s">
        <v>62</v>
      </c>
      <c r="D75" s="22">
        <v>195.5625</v>
      </c>
    </row>
    <row r="76" spans="1:4">
      <c r="A76" s="6" t="s">
        <v>175</v>
      </c>
      <c r="B76" s="9" t="s">
        <v>176</v>
      </c>
      <c r="C76" s="6" t="s">
        <v>195</v>
      </c>
      <c r="D76" s="22">
        <v>49</v>
      </c>
    </row>
    <row r="78" spans="1:4">
      <c r="B78" s="28" t="s">
        <v>310</v>
      </c>
    </row>
    <row r="79" spans="1:4">
      <c r="A79" s="6" t="s">
        <v>250</v>
      </c>
      <c r="B79" s="9" t="s">
        <v>251</v>
      </c>
      <c r="C79" s="6" t="s">
        <v>62</v>
      </c>
      <c r="D79">
        <v>1886</v>
      </c>
    </row>
    <row r="80" spans="1:4">
      <c r="A80" s="6" t="s">
        <v>252</v>
      </c>
      <c r="B80" s="9" t="s">
        <v>253</v>
      </c>
      <c r="C80" s="6" t="s">
        <v>62</v>
      </c>
      <c r="D80">
        <v>3</v>
      </c>
    </row>
    <row r="81" spans="1:4">
      <c r="A81" s="6" t="s">
        <v>258</v>
      </c>
      <c r="B81" s="9" t="s">
        <v>259</v>
      </c>
      <c r="C81" s="6" t="s">
        <v>62</v>
      </c>
      <c r="D81">
        <v>774</v>
      </c>
    </row>
    <row r="82" spans="1:4">
      <c r="A82" s="6" t="s">
        <v>260</v>
      </c>
      <c r="B82" s="9" t="s">
        <v>261</v>
      </c>
      <c r="C82" s="6" t="s">
        <v>62</v>
      </c>
      <c r="D82">
        <v>714</v>
      </c>
    </row>
    <row r="84" spans="1:4">
      <c r="B84" s="28" t="s">
        <v>311</v>
      </c>
    </row>
    <row r="85" spans="1:4">
      <c r="A85" s="6" t="s">
        <v>312</v>
      </c>
      <c r="B85" s="9" t="s">
        <v>313</v>
      </c>
      <c r="C85" s="6" t="s">
        <v>62</v>
      </c>
      <c r="D85">
        <v>825</v>
      </c>
    </row>
    <row r="86" spans="1:4">
      <c r="A86" s="6" t="s">
        <v>298</v>
      </c>
      <c r="B86" s="9" t="s">
        <v>299</v>
      </c>
      <c r="C86" s="6" t="s">
        <v>62</v>
      </c>
      <c r="D86">
        <v>1404</v>
      </c>
    </row>
    <row r="87" spans="1:4">
      <c r="A87" s="6" t="s">
        <v>302</v>
      </c>
      <c r="B87" s="9" t="s">
        <v>301</v>
      </c>
      <c r="C87" s="6" t="s">
        <v>62</v>
      </c>
      <c r="D87">
        <v>225</v>
      </c>
    </row>
    <row r="88" spans="1:4">
      <c r="A88" s="6" t="s">
        <v>314</v>
      </c>
      <c r="B88" s="9" t="s">
        <v>315</v>
      </c>
      <c r="C88" s="6" t="s">
        <v>62</v>
      </c>
      <c r="D88">
        <v>84</v>
      </c>
    </row>
    <row r="89" spans="1:4">
      <c r="A89" s="6" t="s">
        <v>316</v>
      </c>
      <c r="B89" s="9" t="s">
        <v>317</v>
      </c>
      <c r="C89" s="6" t="s">
        <v>62</v>
      </c>
      <c r="D89">
        <v>710</v>
      </c>
    </row>
    <row r="90" spans="1:4">
      <c r="A90" s="6" t="s">
        <v>322</v>
      </c>
      <c r="B90" s="9" t="s">
        <v>323</v>
      </c>
      <c r="C90" s="6" t="s">
        <v>62</v>
      </c>
      <c r="D90">
        <v>2343</v>
      </c>
    </row>
    <row r="91" spans="1:4">
      <c r="A91" s="6" t="s">
        <v>324</v>
      </c>
      <c r="B91" s="9" t="s">
        <v>325</v>
      </c>
      <c r="C91" s="6" t="s">
        <v>62</v>
      </c>
      <c r="D91">
        <v>521</v>
      </c>
    </row>
    <row r="92" spans="1:4">
      <c r="A92" s="6" t="s">
        <v>367</v>
      </c>
      <c r="B92" s="9" t="s">
        <v>368</v>
      </c>
      <c r="C92" s="6" t="s">
        <v>62</v>
      </c>
      <c r="D92">
        <v>671</v>
      </c>
    </row>
    <row r="93" spans="1:4">
      <c r="A93" s="6" t="s">
        <v>326</v>
      </c>
      <c r="B93" s="9" t="s">
        <v>369</v>
      </c>
      <c r="C93" s="6" t="s">
        <v>62</v>
      </c>
      <c r="D93">
        <v>300</v>
      </c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78"/>
  <sheetViews>
    <sheetView topLeftCell="A11" zoomScale="70" zoomScaleNormal="70" workbookViewId="0">
      <selection activeCell="A24" sqref="A24"/>
    </sheetView>
  </sheetViews>
  <sheetFormatPr defaultRowHeight="15"/>
  <cols>
    <col min="1" max="1" width="9.140625" style="6"/>
    <col min="2" max="2" width="89.140625" style="11" customWidth="1"/>
    <col min="3" max="3" width="10" style="6" customWidth="1"/>
    <col min="4" max="4" width="14.7109375" style="6" customWidth="1"/>
  </cols>
  <sheetData>
    <row r="2" spans="1:5" ht="15.75">
      <c r="B2" s="45" t="s">
        <v>52</v>
      </c>
      <c r="C2" s="45"/>
      <c r="D2" s="45"/>
      <c r="E2" s="5"/>
    </row>
    <row r="3" spans="1:5" ht="15.75">
      <c r="B3" s="45"/>
      <c r="C3" s="45"/>
      <c r="D3" s="45"/>
      <c r="E3" s="5"/>
    </row>
    <row r="4" spans="1:5" ht="15.75">
      <c r="B4" s="45"/>
      <c r="C4" s="45"/>
      <c r="D4" s="45"/>
      <c r="E4" s="5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</row>
    <row r="7" spans="1:5">
      <c r="A7" s="43"/>
      <c r="B7" s="43"/>
      <c r="C7" s="44"/>
      <c r="D7" s="41"/>
    </row>
    <row r="8" spans="1:5">
      <c r="A8" s="43"/>
      <c r="B8" s="43"/>
      <c r="C8" s="44"/>
      <c r="D8" s="41"/>
    </row>
    <row r="9" spans="1:5">
      <c r="A9" s="43"/>
      <c r="B9" s="43"/>
      <c r="C9" s="44"/>
      <c r="D9" s="42"/>
    </row>
    <row r="10" spans="1:5" ht="25.5">
      <c r="A10" s="2" t="s">
        <v>4</v>
      </c>
      <c r="B10" s="10" t="s">
        <v>53</v>
      </c>
      <c r="C10" s="1" t="s">
        <v>67</v>
      </c>
      <c r="D10" s="1">
        <v>2152.4318533254855</v>
      </c>
    </row>
    <row r="11" spans="1:5" ht="25.5">
      <c r="A11" s="2" t="s">
        <v>6</v>
      </c>
      <c r="B11" s="10" t="s">
        <v>54</v>
      </c>
      <c r="C11" s="1" t="s">
        <v>67</v>
      </c>
      <c r="D11" s="1">
        <v>8583.2298501066707</v>
      </c>
    </row>
    <row r="12" spans="1:5" ht="63.75">
      <c r="A12" s="2" t="s">
        <v>55</v>
      </c>
      <c r="B12" s="10" t="s">
        <v>56</v>
      </c>
      <c r="C12" s="1" t="s">
        <v>67</v>
      </c>
      <c r="D12" s="1">
        <v>14073.266720113943</v>
      </c>
    </row>
    <row r="13" spans="1:5" ht="25.5">
      <c r="A13" s="2" t="s">
        <v>10</v>
      </c>
      <c r="B13" s="10" t="s">
        <v>57</v>
      </c>
      <c r="C13" s="1" t="s">
        <v>67</v>
      </c>
      <c r="D13" s="1">
        <v>4983.9319539359994</v>
      </c>
    </row>
    <row r="14" spans="1:5" ht="51">
      <c r="A14" s="2" t="s">
        <v>14</v>
      </c>
      <c r="B14" s="10" t="s">
        <v>30</v>
      </c>
      <c r="C14" s="1" t="s">
        <v>67</v>
      </c>
      <c r="D14" s="1">
        <v>3100.8029682005222</v>
      </c>
    </row>
    <row r="15" spans="1:5" ht="51">
      <c r="A15" s="2" t="s">
        <v>16</v>
      </c>
      <c r="B15" s="10" t="s">
        <v>31</v>
      </c>
      <c r="C15" s="1" t="s">
        <v>67</v>
      </c>
      <c r="D15" s="1">
        <v>342.66645000000005</v>
      </c>
    </row>
    <row r="16" spans="1:5" ht="51">
      <c r="A16" s="2" t="s">
        <v>41</v>
      </c>
      <c r="B16" s="10" t="s">
        <v>19</v>
      </c>
      <c r="C16" s="1" t="s">
        <v>69</v>
      </c>
      <c r="D16" s="1">
        <v>2516.8413278454873</v>
      </c>
    </row>
    <row r="17" spans="1:4" ht="38.25">
      <c r="A17" s="2" t="s">
        <v>20</v>
      </c>
      <c r="B17" s="10" t="s">
        <v>21</v>
      </c>
      <c r="C17" s="1" t="s">
        <v>69</v>
      </c>
      <c r="D17" s="1">
        <v>2516.8413278454873</v>
      </c>
    </row>
    <row r="18" spans="1:4" ht="38.25">
      <c r="A18" s="2" t="s">
        <v>22</v>
      </c>
      <c r="B18" s="10" t="s">
        <v>23</v>
      </c>
      <c r="C18" s="1" t="s">
        <v>69</v>
      </c>
      <c r="D18" s="1">
        <v>108.96518824245626</v>
      </c>
    </row>
    <row r="19" spans="1:4" ht="38.25">
      <c r="A19" s="2" t="s">
        <v>24</v>
      </c>
      <c r="B19" s="10" t="s">
        <v>25</v>
      </c>
      <c r="C19" s="1" t="s">
        <v>69</v>
      </c>
      <c r="D19" s="1">
        <v>108.96518824245626</v>
      </c>
    </row>
    <row r="21" spans="1:4">
      <c r="B21" s="27" t="s">
        <v>138</v>
      </c>
    </row>
    <row r="22" spans="1:4">
      <c r="A22" s="6" t="s">
        <v>78</v>
      </c>
      <c r="B22" s="11" t="s">
        <v>79</v>
      </c>
      <c r="C22" s="6" t="s">
        <v>69</v>
      </c>
      <c r="D22" s="24">
        <v>2121.7858709964466</v>
      </c>
    </row>
    <row r="23" spans="1:4">
      <c r="A23" s="6" t="s">
        <v>80</v>
      </c>
      <c r="B23" s="11" t="s">
        <v>81</v>
      </c>
      <c r="C23" s="6" t="s">
        <v>69</v>
      </c>
      <c r="D23" s="24">
        <v>17.039655569810982</v>
      </c>
    </row>
    <row r="24" spans="1:4">
      <c r="A24" s="6" t="s">
        <v>128</v>
      </c>
      <c r="B24" s="11" t="s">
        <v>129</v>
      </c>
      <c r="C24" s="6" t="s">
        <v>69</v>
      </c>
      <c r="D24" s="24">
        <v>2.487601890901983</v>
      </c>
    </row>
    <row r="25" spans="1:4">
      <c r="A25" s="6" t="s">
        <v>82</v>
      </c>
      <c r="B25" s="11" t="s">
        <v>83</v>
      </c>
      <c r="C25" s="6" t="s">
        <v>69</v>
      </c>
      <c r="D25" s="24">
        <v>61.770160107742953</v>
      </c>
    </row>
    <row r="26" spans="1:4">
      <c r="A26" s="6" t="s">
        <v>84</v>
      </c>
      <c r="B26" s="11" t="s">
        <v>85</v>
      </c>
      <c r="C26" s="6" t="s">
        <v>69</v>
      </c>
      <c r="D26" s="24">
        <v>295.11442887324051</v>
      </c>
    </row>
    <row r="27" spans="1:4">
      <c r="A27" s="6" t="s">
        <v>86</v>
      </c>
      <c r="B27" s="11" t="s">
        <v>87</v>
      </c>
      <c r="C27" s="6" t="s">
        <v>69</v>
      </c>
      <c r="D27" s="24">
        <v>125.99007860269145</v>
      </c>
    </row>
    <row r="28" spans="1:4">
      <c r="A28" s="6" t="s">
        <v>88</v>
      </c>
      <c r="B28" s="11" t="s">
        <v>89</v>
      </c>
      <c r="C28" s="6" t="s">
        <v>69</v>
      </c>
      <c r="D28" s="24">
        <v>444.11389856446942</v>
      </c>
    </row>
    <row r="29" spans="1:4">
      <c r="A29" s="6" t="s">
        <v>136</v>
      </c>
      <c r="B29" s="11" t="s">
        <v>130</v>
      </c>
      <c r="C29" s="6" t="s">
        <v>69</v>
      </c>
      <c r="D29" s="24">
        <v>3.6527679040969447</v>
      </c>
    </row>
    <row r="30" spans="1:4">
      <c r="A30" s="6" t="s">
        <v>90</v>
      </c>
      <c r="B30" s="11" t="s">
        <v>91</v>
      </c>
      <c r="C30" s="6" t="s">
        <v>69</v>
      </c>
      <c r="D30" s="24">
        <v>104.49009410303584</v>
      </c>
    </row>
    <row r="31" spans="1:4">
      <c r="A31" s="6" t="s">
        <v>92</v>
      </c>
      <c r="B31" s="11" t="s">
        <v>93</v>
      </c>
      <c r="C31" s="6" t="s">
        <v>69</v>
      </c>
      <c r="D31" s="24">
        <v>62.465159815852545</v>
      </c>
    </row>
    <row r="32" spans="1:4">
      <c r="A32" s="6" t="s">
        <v>94</v>
      </c>
      <c r="B32" s="11" t="s">
        <v>95</v>
      </c>
      <c r="C32" s="6" t="s">
        <v>69</v>
      </c>
      <c r="D32" s="24">
        <v>0.33175814168546286</v>
      </c>
    </row>
    <row r="33" spans="1:4">
      <c r="A33" s="6" t="s">
        <v>96</v>
      </c>
      <c r="B33" s="11" t="s">
        <v>97</v>
      </c>
      <c r="C33" s="6" t="s">
        <v>69</v>
      </c>
      <c r="D33" s="24">
        <v>2.9858232751691656</v>
      </c>
    </row>
    <row r="34" spans="1:4">
      <c r="A34" s="6" t="s">
        <v>98</v>
      </c>
      <c r="B34" s="11" t="s">
        <v>99</v>
      </c>
      <c r="C34" s="6" t="s">
        <v>69</v>
      </c>
      <c r="D34" s="24">
        <v>323.03931373994334</v>
      </c>
    </row>
    <row r="35" spans="1:4">
      <c r="A35" s="6" t="s">
        <v>143</v>
      </c>
      <c r="B35" s="11" t="s">
        <v>144</v>
      </c>
      <c r="C35" s="6" t="s">
        <v>69</v>
      </c>
      <c r="D35" s="24">
        <v>99.216731249999953</v>
      </c>
    </row>
    <row r="36" spans="1:4">
      <c r="A36" s="6" t="s">
        <v>131</v>
      </c>
      <c r="B36" s="11" t="s">
        <v>145</v>
      </c>
      <c r="C36" s="6" t="s">
        <v>69</v>
      </c>
      <c r="D36" s="24">
        <v>5.9518796919903139</v>
      </c>
    </row>
    <row r="37" spans="1:4">
      <c r="A37" s="6" t="s">
        <v>100</v>
      </c>
      <c r="B37" s="11" t="s">
        <v>101</v>
      </c>
      <c r="C37" s="6" t="s">
        <v>69</v>
      </c>
      <c r="D37" s="24">
        <v>6.0375642208801237</v>
      </c>
    </row>
    <row r="38" spans="1:4">
      <c r="A38" s="6" t="s">
        <v>137</v>
      </c>
      <c r="B38" s="11" t="s">
        <v>133</v>
      </c>
      <c r="C38" s="6" t="s">
        <v>69</v>
      </c>
      <c r="D38" s="24">
        <v>48.266154809380083</v>
      </c>
    </row>
    <row r="39" spans="1:4">
      <c r="A39" s="6" t="s">
        <v>134</v>
      </c>
      <c r="B39" s="11" t="s">
        <v>135</v>
      </c>
      <c r="C39" s="6" t="s">
        <v>69</v>
      </c>
      <c r="D39" s="24">
        <v>50.36407287753093</v>
      </c>
    </row>
    <row r="40" spans="1:4">
      <c r="A40" s="6" t="s">
        <v>106</v>
      </c>
      <c r="B40" s="11" t="s">
        <v>107</v>
      </c>
      <c r="C40" s="6" t="s">
        <v>69</v>
      </c>
      <c r="D40" s="24">
        <v>1185.2908990957769</v>
      </c>
    </row>
    <row r="41" spans="1:4">
      <c r="A41" s="6" t="s">
        <v>108</v>
      </c>
      <c r="B41" s="11" t="s">
        <v>109</v>
      </c>
      <c r="C41" s="6" t="s">
        <v>69</v>
      </c>
      <c r="D41" s="24">
        <v>1119.0773012040047</v>
      </c>
    </row>
    <row r="42" spans="1:4">
      <c r="A42" s="6" t="s">
        <v>110</v>
      </c>
      <c r="B42" s="11" t="s">
        <v>111</v>
      </c>
      <c r="C42" s="6" t="s">
        <v>69</v>
      </c>
      <c r="D42" s="24">
        <v>1038.517405894491</v>
      </c>
    </row>
    <row r="43" spans="1:4">
      <c r="A43" s="6" t="s">
        <v>112</v>
      </c>
      <c r="B43" s="11" t="s">
        <v>113</v>
      </c>
      <c r="C43" s="6" t="s">
        <v>69</v>
      </c>
      <c r="D43" s="24">
        <v>261.94457290485246</v>
      </c>
    </row>
    <row r="44" spans="1:4">
      <c r="A44" s="6" t="s">
        <v>114</v>
      </c>
      <c r="B44" s="11" t="s">
        <v>115</v>
      </c>
      <c r="C44" s="6" t="s">
        <v>69</v>
      </c>
      <c r="D44" s="24">
        <v>330.6627462052175</v>
      </c>
    </row>
    <row r="45" spans="1:4">
      <c r="A45" s="6" t="s">
        <v>116</v>
      </c>
      <c r="B45" s="11" t="s">
        <v>117</v>
      </c>
      <c r="C45" s="6" t="s">
        <v>69</v>
      </c>
      <c r="D45" s="24">
        <v>103.55179275861842</v>
      </c>
    </row>
    <row r="46" spans="1:4">
      <c r="A46" s="6" t="s">
        <v>118</v>
      </c>
      <c r="B46" s="11" t="s">
        <v>119</v>
      </c>
      <c r="C46" s="6" t="s">
        <v>69</v>
      </c>
      <c r="D46" s="24">
        <v>52.606127353685757</v>
      </c>
    </row>
    <row r="47" spans="1:4">
      <c r="A47" s="6" t="s">
        <v>120</v>
      </c>
      <c r="B47" s="11" t="s">
        <v>121</v>
      </c>
      <c r="C47" s="6" t="s">
        <v>69</v>
      </c>
      <c r="D47" s="24">
        <v>2.7776907171963243</v>
      </c>
    </row>
    <row r="48" spans="1:4">
      <c r="A48" s="6" t="s">
        <v>122</v>
      </c>
      <c r="B48" s="11" t="s">
        <v>123</v>
      </c>
      <c r="C48" s="6" t="s">
        <v>69</v>
      </c>
      <c r="D48" s="24">
        <v>14.460988897445837</v>
      </c>
    </row>
    <row r="49" spans="1:4">
      <c r="A49" s="6" t="s">
        <v>124</v>
      </c>
      <c r="B49" s="11" t="s">
        <v>147</v>
      </c>
      <c r="C49" s="6" t="s">
        <v>69</v>
      </c>
      <c r="D49" s="24">
        <v>1411.5391682709478</v>
      </c>
    </row>
    <row r="50" spans="1:4">
      <c r="A50" s="6" t="s">
        <v>126</v>
      </c>
      <c r="B50" s="11" t="s">
        <v>148</v>
      </c>
      <c r="C50" s="6" t="s">
        <v>69</v>
      </c>
      <c r="D50" s="24">
        <v>173.39659972694633</v>
      </c>
    </row>
    <row r="52" spans="1:4">
      <c r="B52" s="27" t="s">
        <v>150</v>
      </c>
    </row>
    <row r="53" spans="1:4">
      <c r="A53" s="29" t="s">
        <v>194</v>
      </c>
      <c r="B53" s="11" t="s">
        <v>151</v>
      </c>
      <c r="C53" s="6" t="s">
        <v>67</v>
      </c>
      <c r="D53" s="6">
        <v>42.78</v>
      </c>
    </row>
    <row r="55" spans="1:4">
      <c r="B55" s="27" t="s">
        <v>178</v>
      </c>
    </row>
    <row r="56" spans="1:4">
      <c r="A56" s="6" t="s">
        <v>152</v>
      </c>
      <c r="B56" s="11" t="s">
        <v>153</v>
      </c>
      <c r="C56" s="6" t="s">
        <v>62</v>
      </c>
      <c r="D56" s="24">
        <v>351.4</v>
      </c>
    </row>
    <row r="57" spans="1:4">
      <c r="A57" s="6" t="s">
        <v>155</v>
      </c>
      <c r="B57" s="11" t="s">
        <v>156</v>
      </c>
      <c r="C57" s="6" t="s">
        <v>62</v>
      </c>
      <c r="D57" s="24">
        <v>702.8</v>
      </c>
    </row>
    <row r="58" spans="1:4">
      <c r="A58" s="6" t="s">
        <v>157</v>
      </c>
      <c r="B58" s="11" t="s">
        <v>158</v>
      </c>
      <c r="C58" s="6" t="s">
        <v>62</v>
      </c>
      <c r="D58" s="24">
        <v>265.78999999999996</v>
      </c>
    </row>
    <row r="59" spans="1:4">
      <c r="A59" s="6" t="s">
        <v>159</v>
      </c>
      <c r="B59" s="11" t="s">
        <v>160</v>
      </c>
      <c r="C59" s="6" t="s">
        <v>62</v>
      </c>
      <c r="D59" s="24">
        <v>57.166666666666664</v>
      </c>
    </row>
    <row r="60" spans="1:4">
      <c r="A60" s="6" t="s">
        <v>161</v>
      </c>
      <c r="B60" s="11" t="s">
        <v>162</v>
      </c>
      <c r="C60" s="6" t="s">
        <v>62</v>
      </c>
      <c r="D60" s="24">
        <v>137.01333333333332</v>
      </c>
    </row>
    <row r="61" spans="1:4">
      <c r="A61" s="6" t="s">
        <v>163</v>
      </c>
      <c r="B61" s="11" t="s">
        <v>164</v>
      </c>
      <c r="C61" s="6" t="s">
        <v>62</v>
      </c>
      <c r="D61" s="24">
        <v>87.5</v>
      </c>
    </row>
    <row r="62" spans="1:4">
      <c r="A62" s="6" t="s">
        <v>183</v>
      </c>
      <c r="B62" s="11" t="s">
        <v>184</v>
      </c>
      <c r="C62" s="6" t="s">
        <v>62</v>
      </c>
      <c r="D62" s="24">
        <v>68.179999999999993</v>
      </c>
    </row>
    <row r="63" spans="1:4">
      <c r="A63" s="6" t="s">
        <v>185</v>
      </c>
      <c r="B63" s="11" t="s">
        <v>186</v>
      </c>
      <c r="C63" s="6" t="s">
        <v>62</v>
      </c>
      <c r="D63" s="24">
        <v>59.499999999999993</v>
      </c>
    </row>
    <row r="64" spans="1:4">
      <c r="A64" s="6" t="s">
        <v>187</v>
      </c>
      <c r="B64" s="11" t="s">
        <v>188</v>
      </c>
      <c r="C64" s="6" t="s">
        <v>62</v>
      </c>
      <c r="D64" s="24">
        <v>68.599999999999994</v>
      </c>
    </row>
    <row r="65" spans="1:4">
      <c r="A65" s="6" t="s">
        <v>189</v>
      </c>
      <c r="B65" s="11" t="s">
        <v>190</v>
      </c>
      <c r="C65" s="6" t="s">
        <v>62</v>
      </c>
      <c r="D65" s="24">
        <v>51.8</v>
      </c>
    </row>
    <row r="66" spans="1:4">
      <c r="A66" s="6" t="s">
        <v>165</v>
      </c>
      <c r="B66" s="11" t="s">
        <v>191</v>
      </c>
      <c r="C66" s="6" t="s">
        <v>62</v>
      </c>
      <c r="D66" s="24">
        <v>328.36124999999998</v>
      </c>
    </row>
    <row r="67" spans="1:4">
      <c r="A67" s="6" t="s">
        <v>167</v>
      </c>
      <c r="B67" s="11" t="s">
        <v>168</v>
      </c>
      <c r="C67" s="6" t="s">
        <v>62</v>
      </c>
      <c r="D67" s="24">
        <v>42</v>
      </c>
    </row>
    <row r="68" spans="1:4">
      <c r="A68" s="6" t="s">
        <v>169</v>
      </c>
      <c r="B68" s="11" t="s">
        <v>170</v>
      </c>
      <c r="C68" s="6" t="s">
        <v>62</v>
      </c>
      <c r="D68" s="24">
        <v>2258.8776874999999</v>
      </c>
    </row>
    <row r="69" spans="1:4">
      <c r="A69" s="6" t="s">
        <v>179</v>
      </c>
      <c r="B69" s="11" t="s">
        <v>192</v>
      </c>
      <c r="C69" s="6" t="s">
        <v>62</v>
      </c>
      <c r="D69" s="24">
        <v>567</v>
      </c>
    </row>
    <row r="70" spans="1:4">
      <c r="A70" s="6" t="s">
        <v>181</v>
      </c>
      <c r="B70" s="11" t="s">
        <v>193</v>
      </c>
      <c r="C70" s="6" t="s">
        <v>62</v>
      </c>
      <c r="D70" s="24">
        <v>52.5</v>
      </c>
    </row>
    <row r="71" spans="1:4">
      <c r="A71" s="6" t="s">
        <v>171</v>
      </c>
      <c r="B71" s="11" t="s">
        <v>172</v>
      </c>
      <c r="C71" s="6" t="s">
        <v>62</v>
      </c>
      <c r="D71" s="24">
        <v>2189.0749999999998</v>
      </c>
    </row>
    <row r="72" spans="1:4">
      <c r="A72" s="6" t="s">
        <v>173</v>
      </c>
      <c r="B72" s="11" t="s">
        <v>174</v>
      </c>
      <c r="C72" s="6" t="s">
        <v>62</v>
      </c>
      <c r="D72" s="24">
        <v>456.31249999999994</v>
      </c>
    </row>
    <row r="73" spans="1:4">
      <c r="A73" s="6" t="s">
        <v>175</v>
      </c>
      <c r="B73" s="11" t="s">
        <v>176</v>
      </c>
      <c r="C73" s="6" t="s">
        <v>195</v>
      </c>
      <c r="D73" s="24">
        <v>113</v>
      </c>
    </row>
    <row r="75" spans="1:4">
      <c r="B75" s="28" t="s">
        <v>310</v>
      </c>
    </row>
    <row r="76" spans="1:4">
      <c r="A76" s="6">
        <v>0</v>
      </c>
      <c r="B76" s="6">
        <v>0</v>
      </c>
      <c r="C76" s="6">
        <v>0</v>
      </c>
      <c r="D76" s="6">
        <v>0</v>
      </c>
    </row>
    <row r="77" spans="1:4">
      <c r="B77" s="28" t="s">
        <v>311</v>
      </c>
    </row>
    <row r="78" spans="1:4">
      <c r="A78" s="6">
        <v>0</v>
      </c>
      <c r="B78" s="6">
        <v>0</v>
      </c>
      <c r="C78" s="6">
        <v>0</v>
      </c>
      <c r="D78" s="6">
        <v>0</v>
      </c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E21"/>
  <sheetViews>
    <sheetView tabSelected="1" zoomScale="85" zoomScaleNormal="70" workbookViewId="0">
      <selection activeCell="B13" sqref="B13"/>
    </sheetView>
  </sheetViews>
  <sheetFormatPr defaultRowHeight="15"/>
  <cols>
    <col min="2" max="2" width="119.28515625" customWidth="1"/>
    <col min="3" max="3" width="10" customWidth="1"/>
    <col min="4" max="4" width="18.5703125" customWidth="1"/>
    <col min="5" max="5" width="11.28515625" bestFit="1" customWidth="1"/>
  </cols>
  <sheetData>
    <row r="1" spans="1:5">
      <c r="E1" s="37"/>
    </row>
    <row r="2" spans="1:5" ht="15.75">
      <c r="B2" s="39" t="s">
        <v>58</v>
      </c>
      <c r="C2" s="39"/>
      <c r="D2" s="39"/>
      <c r="E2" s="38"/>
    </row>
    <row r="3" spans="1:5" ht="15.75">
      <c r="B3" s="39"/>
      <c r="C3" s="39"/>
      <c r="D3" s="39"/>
      <c r="E3" s="38"/>
    </row>
    <row r="4" spans="1:5" ht="15.75">
      <c r="B4" s="39"/>
      <c r="C4" s="39"/>
      <c r="D4" s="39"/>
      <c r="E4" s="38"/>
    </row>
    <row r="5" spans="1:5">
      <c r="E5" s="37"/>
    </row>
    <row r="6" spans="1:5">
      <c r="A6" s="43" t="s">
        <v>0</v>
      </c>
      <c r="B6" s="43" t="s">
        <v>1</v>
      </c>
      <c r="C6" s="44" t="s">
        <v>2</v>
      </c>
      <c r="D6" s="40" t="s">
        <v>26</v>
      </c>
      <c r="E6" s="37"/>
    </row>
    <row r="7" spans="1:5">
      <c r="A7" s="43"/>
      <c r="B7" s="43"/>
      <c r="C7" s="44"/>
      <c r="D7" s="41"/>
      <c r="E7" s="37"/>
    </row>
    <row r="8" spans="1:5">
      <c r="A8" s="43"/>
      <c r="B8" s="43"/>
      <c r="C8" s="44"/>
      <c r="D8" s="41"/>
      <c r="E8" s="37"/>
    </row>
    <row r="9" spans="1:5">
      <c r="A9" s="43"/>
      <c r="B9" s="43"/>
      <c r="C9" s="44"/>
      <c r="D9" s="42"/>
      <c r="E9" s="37"/>
    </row>
    <row r="10" spans="1:5" ht="31.5">
      <c r="A10" s="35" t="s">
        <v>4</v>
      </c>
      <c r="B10" s="34" t="str">
        <f t="array" aca="1" ref="B10" ca="1">VLOOKUP(A10,INDIRECT("'"&amp;INDEX({"А1","А2","А3","А4","А5","А6"},MATCH(TRUE,COUNTIF(INDIRECT("'"&amp;{"А1","А2","А3","А4","А5","А6"}&amp;"'!A:A"),A10)&gt;0,0))&amp;"'!A:B"),2,0)</f>
        <v>Подбетонка с использованием PLC известкового портландцемента Класса B10 (ПРОЧНОСТЬ ПРИ СЖАТИИ БЕТОНА В ВИДЕ КУБИЧЕСКОЙ ФОРМЕ=10 N/mm2)</v>
      </c>
      <c r="C10" s="1" t="str">
        <f t="array" aca="1" ref="C10" ca="1">VLOOKUP(A10,INDIRECT("'"&amp;INDEX({"А1","А2","А3","А4","А5","А6"},MATCH(TRUE,COUNTIF(INDIRECT("'"&amp;{"А1","А2","А3","А4","А5","А6"}&amp;"'!A:A"),A10)&gt;0,0))&amp;"'!A:C"),3,0)</f>
        <v>м3</v>
      </c>
      <c r="D10" s="1">
        <f ca="1">SUM(SUMIF(INDIRECT({"А1","А2","А3","А4","А5","А6"}&amp;"!A:A",TRUE),A10,INDIRECT({"А1","А2","А3","А4","А5","А6"}&amp;"!D:D",TRUE)))</f>
        <v>7295.5450441056555</v>
      </c>
    </row>
    <row r="11" spans="1:5" ht="31.5">
      <c r="A11" s="35" t="s">
        <v>6</v>
      </c>
      <c r="B11" s="34" t="str">
        <f t="array" aca="1" ref="B11" ca="1">VLOOKUP(A11,INDIRECT("'"&amp;INDEX({"А1","А2","А3","А4","А5","А6"},MATCH(TRUE,COUNTIF(INDIRECT("'"&amp;{"А1","А2","А3","А4","А5","А6"}&amp;"'!A:A"),A11)&gt;0,0))&amp;"'!A:B"),2,0)</f>
        <v>Неармированный бетон с использованием PLC известкового портландцемента Класса B30
(ПРОЧНОСТЬ ПРИ СЖАТИИ БЕТОНА В ВИДЕ КУБИЧЕСКОЙ ФОРМЕ=30N/mm2)</v>
      </c>
      <c r="C11" s="1" t="str">
        <f t="array" aca="1" ref="C11" ca="1">VLOOKUP(A11,INDIRECT("'"&amp;INDEX({"А1","А2","А3","А4","А5","А6"},MATCH(TRUE,COUNTIF(INDIRECT("'"&amp;{"А1","А2","А3","А4","А5","А6"}&amp;"'!A:A"),A11)&gt;0,0))&amp;"'!A:C"),3,0)</f>
        <v>м3</v>
      </c>
      <c r="D11" s="1">
        <f ca="1">SUM(SUMIF(INDIRECT({"А1","А2","А3","А4","А5","А6"}&amp;"!A:A",TRUE),A11,INDIRECT({"А1","А2","А3","А4","А5","А6"}&amp;"!D:D",TRUE)))</f>
        <v>10912.115949900839</v>
      </c>
    </row>
    <row r="12" spans="1:5" ht="47.25">
      <c r="A12" s="35" t="s">
        <v>370</v>
      </c>
      <c r="B12" s="34" t="str">
        <f t="array" aca="1" ref="B12" ca="1">VLOOKUP(A12,INDIRECT("'"&amp;INDEX({"А1","А2","А3","А4","А5","А6"},MATCH(TRUE,COUNTIF(INDIRECT("'"&amp;{"А1","А2","А3","А4","А5","А6"}&amp;"'!A:A"),A12)&gt;0,0))&amp;"'!A:B"),2,0)</f>
        <v xml:space="preserve">Железобетон под Фундамент с использованием SRC сульфатостойкого портландцемента Класса B30
(ПРОЧНОСТЬ ПРИ СЖАТИИ БЕТОНА В ВИДЕ КУБИЧЕСКОЙ ФОРМЕ=30N/mm2)
</v>
      </c>
      <c r="C12" s="1" t="str">
        <f t="array" aca="1" ref="C12" ca="1">VLOOKUP(A12,INDIRECT("'"&amp;INDEX({"А1","А2","А3","А4","А5","А6"},MATCH(TRUE,COUNTIF(INDIRECT("'"&amp;{"А1","А2","А3","А4","А5","А6"}&amp;"'!A:A"),A12)&gt;0,0))&amp;"'!A:C"),3,0)</f>
        <v>м3</v>
      </c>
      <c r="D12" s="1">
        <f ca="1">SUM(SUMIF(INDIRECT({"А1","А2","А3","А4","А5","А6"}&amp;"!A:A",TRUE),A12,INDIRECT({"А1","А2","А3","А4","А5","А6"}&amp;"!D:D",TRUE)))</f>
        <v>40008.903955855902</v>
      </c>
    </row>
    <row r="13" spans="1:5" ht="47.25">
      <c r="A13" s="35" t="s">
        <v>10</v>
      </c>
      <c r="B13" s="34" t="str">
        <f t="array" aca="1" ref="B13" ca="1">VLOOKUP(A13,INDIRECT("'"&amp;INDEX({"А1","А2","А3","А4","А5","А6"},MATCH(TRUE,COUNTIF(INDIRECT("'"&amp;{"А1","А2","А3","А4","А5","А6"}&amp;"'!A:A"),A13)&gt;0,0))&amp;"'!A:B"),2,0)</f>
        <v xml:space="preserve">Железобетон под несущей конструкции с использованием PLC известкового портландцемента Класса B30 (ПРОЧНОСТЬ ПРИ СЖАТИИ БЕТОНА В ВИДЕ КУБИЧЕСКОЙ ФОРМЕ=30N/mm2)
</v>
      </c>
      <c r="C13" s="1" t="str">
        <f t="array" aca="1" ref="C13" ca="1">VLOOKUP(A13,INDIRECT("'"&amp;INDEX({"А1","А2","А3","А4","А5","А6"},MATCH(TRUE,COUNTIF(INDIRECT("'"&amp;{"А1","А2","А3","А4","А5","А6"}&amp;"'!A:A"),A13)&gt;0,0))&amp;"'!A:C"),3,0)</f>
        <v>м3</v>
      </c>
      <c r="D13" s="1">
        <f ca="1">SUM(SUMIF(INDIRECT({"А1","А2","А3","А4","А5","А6"}&amp;"!A:A",TRUE),A13,INDIRECT({"А1","А2","А3","А4","А5","А6"}&amp;"!D:D",TRUE)))</f>
        <v>12184.084113569272</v>
      </c>
    </row>
    <row r="14" spans="1:5" ht="31.5">
      <c r="A14" s="36" t="s">
        <v>37</v>
      </c>
      <c r="B14" s="34" t="str">
        <f t="array" aca="1" ref="B14" ca="1">VLOOKUP(A14,INDIRECT("'"&amp;INDEX({"А1","А2","А3","А4","А5","А6"},MATCH(TRUE,COUNTIF(INDIRECT("'"&amp;{"А1","А2","А3","А4","А5","А6"}&amp;"'!A:A"),A14)&gt;0,0))&amp;"'!A:B"),2,0)</f>
        <v>Армированный бетон для  фундамента с использованием шлакопортландцемента  Класса B30
(ПРОЧНОСТЬ ПРИ СЖАТИИ БЕТОНА В КУБИЧЕСКОЙ ФОРМЕ=30N/mm2)</v>
      </c>
      <c r="C14" s="1" t="str">
        <f t="array" aca="1" ref="C14" ca="1">VLOOKUP(A14,INDIRECT("'"&amp;INDEX({"А1","А2","А3","А4","А5","А6"},MATCH(TRUE,COUNTIF(INDIRECT("'"&amp;{"А1","А2","А3","А4","А5","А6"}&amp;"'!A:A"),A14)&gt;0,0))&amp;"'!A:C"),3,0)</f>
        <v>м3</v>
      </c>
      <c r="D14" s="1">
        <f ca="1">SUM(SUMIF(INDIRECT({"А1","А2","А3","А4","А5","А6"}&amp;"!A:A",TRUE),A14,INDIRECT({"А1","А2","А3","А4","А5","А6"}&amp;"!D:D",TRUE)))</f>
        <v>4647.1239989392179</v>
      </c>
    </row>
    <row r="15" spans="1:5" ht="31.5">
      <c r="A15" s="36" t="s">
        <v>371</v>
      </c>
      <c r="B15" s="34" t="str">
        <f t="array" aca="1" ref="B15" ca="1">VLOOKUP(A15,INDIRECT("'"&amp;INDEX({"А1","А2","А3","А4","А5","А6"},MATCH(TRUE,COUNTIF(INDIRECT("'"&amp;{"А1","А2","А3","А4","А5","А6"}&amp;"'!A:A"),A15)&gt;0,0))&amp;"'!A:B"),2,0)</f>
        <v>Железобетон под несущей конструкции с использованием шлакопортландцемента класса B30
(ПРОЧНОСТЬ ПРИ СЖАТИИ БЕТОНА В ВИДЕ КУБИЧЕСКОЙ ФОРМЕ=30N/mm2)</v>
      </c>
      <c r="C15" s="1" t="str">
        <f t="array" aca="1" ref="C15" ca="1">VLOOKUP(A15,INDIRECT("'"&amp;INDEX({"А1","А2","А3","А4","А5","А6"},MATCH(TRUE,COUNTIF(INDIRECT("'"&amp;{"А1","А2","А3","А4","А5","А6"}&amp;"'!A:A"),A15)&gt;0,0))&amp;"'!A:C"),3,0)</f>
        <v>м3</v>
      </c>
      <c r="D15" s="1">
        <f ca="1">SUM(SUMIF(INDIRECT({"А1","А2","А3","А4","А5","А6"}&amp;"!A:A",TRUE),A15,INDIRECT({"А1","А2","А3","А4","А5","А6"}&amp;"!D:D",TRUE)))</f>
        <v>4765.2182078412243</v>
      </c>
    </row>
    <row r="16" spans="1:5" ht="47.25">
      <c r="A16" s="35" t="s">
        <v>14</v>
      </c>
      <c r="B16" s="34" t="str">
        <f t="array" aca="1" ref="B16" ca="1">VLOOKUP(A16,INDIRECT("'"&amp;INDEX({"А1","А2","А3","А4","А5","А6"},MATCH(TRUE,COUNTIF(INDIRECT("'"&amp;{"А1","А2","А3","А4","А5","А6"}&amp;"'!A:A"),A16)&gt;0,0))&amp;"'!A:B"),2,0)</f>
        <v xml:space="preserve">Толщина бетона для дорожного покрытия до 150MM с использованием PLC известкового портландцемента Класса B25 (ПРОЧНОСТЬ ПРИ СЖАТИИ БЕТОНА В ВИДЕ КУБИЧЕСКОЙ ФОРМЕ=25N/mm2)
</v>
      </c>
      <c r="C16" s="1" t="str">
        <f t="array" aca="1" ref="C16" ca="1">VLOOKUP(A16,INDIRECT("'"&amp;INDEX({"А1","А2","А3","А4","А5","А6"},MATCH(TRUE,COUNTIF(INDIRECT("'"&amp;{"А1","А2","А3","А4","А5","А6"}&amp;"'!A:A"),A16)&gt;0,0))&amp;"'!A:C"),3,0)</f>
        <v>м3</v>
      </c>
      <c r="D16" s="1">
        <f ca="1">SUM(SUMIF(INDIRECT({"А1","А2","А3","А4","А5","А6"}&amp;"!A:A",TRUE),A16,INDIRECT({"А1","А2","А3","А4","А5","А6"}&amp;"!D:D",TRUE)))</f>
        <v>6093.7161010733471</v>
      </c>
    </row>
    <row r="17" spans="1:5" ht="47.25">
      <c r="A17" s="35" t="s">
        <v>16</v>
      </c>
      <c r="B17" s="34" t="str">
        <f t="array" aca="1" ref="B17" ca="1">VLOOKUP(A17,INDIRECT("'"&amp;INDEX({"А1","А2","А3","А4","А5","А6"},MATCH(TRUE,COUNTIF(INDIRECT("'"&amp;{"А1","А2","А3","А4","А5","А6"}&amp;"'!A:A"),A17)&gt;0,0))&amp;"'!A:B"),2,0)</f>
        <v xml:space="preserve">Толщина бетона для дорожного покрытия более 150MM с использованием PLC известкового портландцемента Класса B25 (ПРОЧНОСТЬ ПРИ СЖАТИИ БЕТОНА В ВИДЕ КУБИЧЕСКОЙ ФОРМЕ=25N/mm2)
</v>
      </c>
      <c r="C17" s="1" t="str">
        <f t="array" aca="1" ref="C17" ca="1">VLOOKUP(A17,INDIRECT("'"&amp;INDEX({"А1","А2","А3","А4","А5","А6"},MATCH(TRUE,COUNTIF(INDIRECT("'"&amp;{"А1","А2","А3","А4","А5","А6"}&amp;"'!A:A"),A17)&gt;0,0))&amp;"'!A:C"),3,0)</f>
        <v>м3</v>
      </c>
      <c r="D17" s="1">
        <f ca="1">SUM(SUMIF(INDIRECT({"А1","А2","А3","А4","А5","А6"}&amp;"!A:A",TRUE),A17,INDIRECT({"А1","А2","А3","А4","А5","А6"}&amp;"!D:D",TRUE)))</f>
        <v>4875.5278060524015</v>
      </c>
      <c r="E17" s="16"/>
    </row>
    <row r="18" spans="1:5" ht="63">
      <c r="A18" s="35" t="s">
        <v>44</v>
      </c>
      <c r="B18" s="34" t="str">
        <f t="array" aca="1" ref="B18" ca="1">VLOOKUP(A18,INDIRECT("'"&amp;INDEX({"А1","А2","А3","А4","А5","А6"},MATCH(TRUE,COUNTIF(INDIRECT("'"&amp;{"А1","А2","А3","А4","А5","А6"}&amp;"'!A:A"),A18)&gt;0,0))&amp;"'!A:B"),2,0)</f>
        <v>Деформированный стержень арматуры
  (GB HRB500 (горячекатаная полоса) или эквивалент, минимальный предел
текучести=500N/MM2) Поставка и Доставка на площадку (включая подготовку
технической схемы спецификации отгиба стержней)</v>
      </c>
      <c r="C18" s="1" t="str">
        <f t="array" aca="1" ref="C18" ca="1">VLOOKUP(A18,INDIRECT("'"&amp;INDEX({"А1","А2","А3","А4","А5","А6"},MATCH(TRUE,COUNTIF(INDIRECT("'"&amp;{"А1","А2","А3","А4","А5","А6"}&amp;"'!A:A"),A18)&gt;0,0))&amp;"'!A:C"),3,0)</f>
        <v>тн</v>
      </c>
      <c r="D18" s="1">
        <f ca="1">SUM(SUMIF(INDIRECT({"А1","А2","А3","А4","А5","А6"}&amp;"!A:A",TRUE),A18,INDIRECT({"А1","А2","А3","А4","А5","А6"}&amp;"!D:D",TRUE)))</f>
        <v>8619.0725949325206</v>
      </c>
    </row>
    <row r="19" spans="1:5" ht="47.25">
      <c r="A19" s="35" t="s">
        <v>372</v>
      </c>
      <c r="B19" s="34" t="str">
        <f t="array" aca="1" ref="B19" ca="1">VLOOKUP(A19,INDIRECT("'"&amp;INDEX({"А1","А2","А3","А4","А5","А6"},MATCH(TRUE,COUNTIF(INDIRECT("'"&amp;{"А1","А2","А3","А4","А5","А6"}&amp;"'!A:A"),A19)&gt;0,0))&amp;"'!A:B"),2,0)</f>
        <v>Деформированный стержень арматуры
   (GB HRB500 (горячекатаная полоса) или эквивалент)
 отгиб стержней (арматуры), резка стержней (арматуры), установка.</v>
      </c>
      <c r="C19" s="1" t="str">
        <f t="array" aca="1" ref="C19" ca="1">VLOOKUP(A19,INDIRECT("'"&amp;INDEX({"А1","А2","А3","А4","А5","А6"},MATCH(TRUE,COUNTIF(INDIRECT("'"&amp;{"А1","А2","А3","А4","А5","А6"}&amp;"'!A:A"),A19)&gt;0,0))&amp;"'!A:C"),3,0)</f>
        <v>тн</v>
      </c>
      <c r="D19" s="1">
        <f ca="1">SUM(SUMIF(INDIRECT({"А1","А2","А3","А4","А5","А6"}&amp;"!A:A",TRUE),A19,INDIRECT({"А1","А2","А3","А4","А5","А6"}&amp;"!D:D",TRUE)))</f>
        <v>8619.0725949325206</v>
      </c>
    </row>
    <row r="20" spans="1:5" ht="47.25">
      <c r="A20" s="35" t="s">
        <v>22</v>
      </c>
      <c r="B20" s="34" t="str">
        <f t="array" aca="1" ref="B20" ca="1">VLOOKUP(A20,INDIRECT("'"&amp;INDEX({"А1","А2","А3","А4","А5","А6"},MATCH(TRUE,COUNTIF(INDIRECT("'"&amp;{"А1","А2","А3","А4","А5","А6"}&amp;"'!A:A"),A20)&gt;0,0))&amp;"'!A:B"),2,0)</f>
        <v>Проволочная ткань свариваемой стали
(ASTM A185 или эквивалент) 
-Материал-</v>
      </c>
      <c r="C20" s="1" t="str">
        <f t="array" aca="1" ref="C20" ca="1">VLOOKUP(A20,INDIRECT("'"&amp;INDEX({"А1","А2","А3","А4","А5","А6"},MATCH(TRUE,COUNTIF(INDIRECT("'"&amp;{"А1","А2","А3","А4","А5","А6"}&amp;"'!A:A"),A20)&gt;0,0))&amp;"'!A:C"),3,0)</f>
        <v>тн</v>
      </c>
      <c r="D20" s="1">
        <f ca="1">SUM(SUMIF(INDIRECT({"А1","А2","А3","А4","А5","А6"}&amp;"!A:A",TRUE),A20,INDIRECT({"А1","А2","А3","А4","А5","А6"}&amp;"!D:D",TRUE)))</f>
        <v>358.86283829407728</v>
      </c>
    </row>
    <row r="21" spans="1:5" ht="47.25">
      <c r="A21" s="35" t="s">
        <v>24</v>
      </c>
      <c r="B21" s="34" t="str">
        <f t="array" aca="1" ref="B21" ca="1">VLOOKUP(A21,INDIRECT("'"&amp;INDEX({"А1","А2","А3","А4","А5","А6"},MATCH(TRUE,COUNTIF(INDIRECT("'"&amp;{"А1","А2","А3","А4","А5","А6"}&amp;"'!A:A"),A21)&gt;0,0))&amp;"'!A:B"),2,0)</f>
        <v>Проволочная ткань свариваемой стали 
(ASTM A185 или эквивалент)
-Установка-</v>
      </c>
      <c r="C21" s="1" t="str">
        <f t="array" aca="1" ref="C21" ca="1">VLOOKUP(A21,INDIRECT("'"&amp;INDEX({"А1","А2","А3","А4","А5","А6"},MATCH(TRUE,COUNTIF(INDIRECT("'"&amp;{"А1","А2","А3","А4","А5","А6"}&amp;"'!A:A"),A21)&gt;0,0))&amp;"'!A:C"),3,0)</f>
        <v>тн</v>
      </c>
      <c r="D21" s="1">
        <f ca="1">SUM(SUMIF(INDIRECT({"А1","А2","А3","А4","А5","А6"}&amp;"!A:A",TRUE),A21,INDIRECT({"А1","А2","А3","А4","А5","А6"}&amp;"!D:D",TRUE)))</f>
        <v>358.86283829407728</v>
      </c>
      <c r="E21" s="17"/>
    </row>
  </sheetData>
  <mergeCells count="5">
    <mergeCell ref="B2:D4"/>
    <mergeCell ref="A6:A9"/>
    <mergeCell ref="B6:B9"/>
    <mergeCell ref="C6:C9"/>
    <mergeCell ref="D6:D9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Выборка</vt:lpstr>
      <vt:lpstr>А1</vt:lpstr>
      <vt:lpstr>А2</vt:lpstr>
      <vt:lpstr>А3</vt:lpstr>
      <vt:lpstr>А4</vt:lpstr>
      <vt:lpstr>А5</vt:lpstr>
      <vt:lpstr>А6</vt:lpstr>
      <vt:lpstr>А1-А6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Эгамов Сухроб Улугбекович</dc:creator>
  <cp:lastModifiedBy>sb</cp:lastModifiedBy>
  <dcterms:created xsi:type="dcterms:W3CDTF">2017-01-14T06:29:44Z</dcterms:created>
  <dcterms:modified xsi:type="dcterms:W3CDTF">2017-01-30T09:52:39Z</dcterms:modified>
</cp:coreProperties>
</file>