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bliznyuk\Desktop\"/>
    </mc:Choice>
  </mc:AlternateContent>
  <bookViews>
    <workbookView xWindow="0" yWindow="0" windowWidth="15345" windowHeight="6825"/>
  </bookViews>
  <sheets>
    <sheet name="Preliminary Schedule" sheetId="1" r:id="rId1"/>
  </sheets>
  <definedNames>
    <definedName name="_xlnm._FilterDatabase" localSheetId="0" hidden="1">'Preliminary Schedule'!$A$1:$E$54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 a="1"/>
  <c r="Q20" i="1" s="1"/>
  <c r="Q21" i="1" a="1"/>
  <c r="Q21" i="1" s="1"/>
  <c r="Q22" i="1" a="1"/>
  <c r="Q22" i="1" s="1"/>
  <c r="Q23" i="1" a="1"/>
  <c r="Q23" i="1" s="1"/>
  <c r="Q24" i="1" a="1"/>
  <c r="Q24" i="1" s="1"/>
  <c r="Q25" i="1" a="1"/>
  <c r="Q25" i="1" s="1"/>
  <c r="Q26" i="1" a="1"/>
  <c r="Q26" i="1" s="1"/>
  <c r="Q27" i="1" a="1"/>
  <c r="Q27" i="1" s="1"/>
  <c r="Q28" i="1" a="1"/>
  <c r="Q28" i="1" s="1"/>
  <c r="Q29" i="1" a="1"/>
  <c r="Q29" i="1" s="1"/>
  <c r="Q30" i="1" a="1"/>
  <c r="Q30" i="1" s="1"/>
  <c r="Q31" i="1" a="1"/>
  <c r="Q31" i="1" s="1"/>
  <c r="Q32" i="1" a="1"/>
  <c r="Q32" i="1" s="1"/>
  <c r="Q33" i="1" a="1"/>
  <c r="Q33" i="1" s="1"/>
  <c r="Q34" i="1" a="1"/>
  <c r="Q34" i="1" s="1"/>
  <c r="Q35" i="1" a="1"/>
  <c r="Q35" i="1" s="1"/>
  <c r="Q36" i="1" a="1"/>
  <c r="Q36" i="1" s="1"/>
  <c r="Q37" i="1" a="1"/>
  <c r="Q37" i="1" s="1"/>
  <c r="Q38" i="1" a="1"/>
  <c r="Q38" i="1" s="1"/>
  <c r="Q39" i="1" a="1"/>
  <c r="Q39" i="1" s="1"/>
  <c r="Q40" i="1" a="1"/>
  <c r="Q40" i="1" s="1"/>
  <c r="Q41" i="1" a="1"/>
  <c r="Q41" i="1" s="1"/>
  <c r="Q42" i="1" a="1"/>
  <c r="Q42" i="1" s="1"/>
  <c r="Q43" i="1" a="1"/>
  <c r="Q43" i="1" s="1"/>
  <c r="Q44" i="1" a="1"/>
  <c r="Q44" i="1" s="1"/>
  <c r="Q45" i="1" a="1"/>
  <c r="Q45" i="1" s="1"/>
  <c r="Q46" i="1" a="1"/>
  <c r="Q46" i="1" s="1"/>
  <c r="Q47" i="1" a="1"/>
  <c r="Q47" i="1" s="1"/>
  <c r="Q48" i="1" a="1"/>
  <c r="Q48" i="1" s="1"/>
  <c r="Q49" i="1" a="1"/>
  <c r="Q49" i="1" s="1"/>
  <c r="Q50" i="1" a="1"/>
  <c r="Q50" i="1" s="1"/>
  <c r="Q51" i="1" a="1"/>
  <c r="Q51" i="1" s="1"/>
  <c r="Q52" i="1" a="1"/>
  <c r="Q52" i="1" s="1"/>
  <c r="Q53" i="1" a="1"/>
  <c r="Q53" i="1" s="1"/>
  <c r="Q54" i="1" a="1"/>
  <c r="Q54" i="1" s="1"/>
  <c r="Q11" i="1" a="1"/>
  <c r="Q11" i="1" s="1"/>
  <c r="Q12" i="1" a="1"/>
  <c r="Q12" i="1" s="1"/>
  <c r="Q13" i="1" a="1"/>
  <c r="Q13" i="1" s="1"/>
  <c r="Q14" i="1" a="1"/>
  <c r="Q14" i="1" s="1"/>
  <c r="Q15" i="1" a="1"/>
  <c r="Q15" i="1" s="1"/>
  <c r="Q16" i="1" a="1"/>
  <c r="Q16" i="1" s="1"/>
  <c r="Q17" i="1" a="1"/>
  <c r="Q17" i="1" s="1"/>
  <c r="Q18" i="1" a="1"/>
  <c r="Q18" i="1" s="1"/>
  <c r="Q19" i="1" a="1"/>
  <c r="Q19" i="1" s="1"/>
  <c r="Q4" i="1" a="1"/>
  <c r="Q4" i="1" s="1"/>
  <c r="Q5" i="1" a="1"/>
  <c r="Q5" i="1"/>
  <c r="Q6" i="1" a="1"/>
  <c r="Q6" i="1" s="1"/>
  <c r="Q7" i="1" a="1"/>
  <c r="Q7" i="1" s="1"/>
  <c r="Q8" i="1" a="1"/>
  <c r="Q8" i="1" s="1"/>
  <c r="Q9" i="1" a="1"/>
  <c r="Q9" i="1" s="1"/>
  <c r="Q10" i="1" a="1"/>
  <c r="Q10" i="1" s="1"/>
  <c r="D5" i="1"/>
  <c r="D54" i="1"/>
  <c r="E9" i="1"/>
  <c r="E13" i="1"/>
  <c r="D9" i="1"/>
  <c r="D5" i="1" a="1"/>
  <c r="E47" i="1"/>
  <c r="D47" i="1"/>
  <c r="D13" i="1"/>
  <c r="D6" i="1"/>
  <c r="D9" i="1" a="1"/>
  <c r="D6" i="1" a="1"/>
  <c r="E6" i="1"/>
  <c r="E16" i="1"/>
  <c r="E17" i="1"/>
  <c r="E54" i="1"/>
  <c r="E5" i="1"/>
  <c r="D17" i="1"/>
  <c r="E9" i="1" a="1"/>
  <c r="E6" i="1" a="1"/>
  <c r="E5" i="1" a="1"/>
  <c r="D16" i="1"/>
  <c r="E54" i="1" a="1"/>
  <c r="E47" i="1" a="1"/>
  <c r="E17" i="1" a="1"/>
  <c r="E16" i="1" a="1"/>
  <c r="E13" i="1" a="1"/>
  <c r="D54" i="1" a="1"/>
  <c r="D47" i="1" a="1"/>
  <c r="D17" i="1" a="1"/>
  <c r="D16" i="1" a="1"/>
  <c r="D13" i="1" a="1"/>
</calcChain>
</file>

<file path=xl/sharedStrings.xml><?xml version="1.0" encoding="utf-8"?>
<sst xmlns="http://schemas.openxmlformats.org/spreadsheetml/2006/main" count="89" uniqueCount="89">
  <si>
    <t>Activity ID 
№ п/п</t>
  </si>
  <si>
    <t>Activity Name / Наименование работ</t>
  </si>
  <si>
    <t>Original Duration</t>
  </si>
  <si>
    <t>Start/ Начало</t>
  </si>
  <si>
    <t>Finish/ Конец</t>
  </si>
  <si>
    <t xml:space="preserve">  ENGINEERING</t>
  </si>
  <si>
    <t xml:space="preserve">    Project Management</t>
  </si>
  <si>
    <t xml:space="preserve">      Project</t>
  </si>
  <si>
    <t xml:space="preserve">        EJ100020</t>
  </si>
  <si>
    <t>Project Execution Procedure</t>
  </si>
  <si>
    <t xml:space="preserve">        EJ100030</t>
  </si>
  <si>
    <t>Project Coordination Procedure</t>
  </si>
  <si>
    <t xml:space="preserve">      Schedule</t>
  </si>
  <si>
    <t xml:space="preserve">        EJ200021</t>
  </si>
  <si>
    <t>Master Schedule</t>
  </si>
  <si>
    <t xml:space="preserve">        EJ200022</t>
  </si>
  <si>
    <t>Front-End Schedule</t>
  </si>
  <si>
    <t xml:space="preserve">        EJ200023</t>
  </si>
  <si>
    <t>Detail Schedule</t>
  </si>
  <si>
    <t xml:space="preserve">      QA / QC</t>
  </si>
  <si>
    <t xml:space="preserve">        EJ300021</t>
  </si>
  <si>
    <t>Quality Assurance / Control Plan</t>
  </si>
  <si>
    <t xml:space="preserve">        EJ300022</t>
  </si>
  <si>
    <t>Inspection Plan</t>
  </si>
  <si>
    <t xml:space="preserve">    Process</t>
  </si>
  <si>
    <t xml:space="preserve">      Licensor Process Design Package</t>
  </si>
  <si>
    <t xml:space="preserve">        EB301005</t>
  </si>
  <si>
    <t>Ammonia Licensor (HTAS) - Resume Design Work</t>
  </si>
  <si>
    <t xml:space="preserve">        EB303010</t>
  </si>
  <si>
    <t>Licensor (UFT) Design Package Receive 1st</t>
  </si>
  <si>
    <t xml:space="preserve">        EB303020</t>
  </si>
  <si>
    <t>Licensor (UFT) Design Package Receive 2nd</t>
  </si>
  <si>
    <t xml:space="preserve">        EB303030</t>
  </si>
  <si>
    <t>Licensor (UFT) Design Package Receive 3rd</t>
  </si>
  <si>
    <t xml:space="preserve">        EB303040</t>
  </si>
  <si>
    <t>Licensor (UFT) Design Package Receive 4th</t>
  </si>
  <si>
    <t xml:space="preserve">        Licensor Equipment List</t>
  </si>
  <si>
    <t xml:space="preserve">          EB311010</t>
  </si>
  <si>
    <t>Licensor (HTAS) Equip. List</t>
  </si>
  <si>
    <t xml:space="preserve">          EB312020</t>
  </si>
  <si>
    <t>Licensor (SP) Equip. List</t>
  </si>
  <si>
    <t xml:space="preserve">          EB313030</t>
  </si>
  <si>
    <t>Licensor (UFT) Equip. List</t>
  </si>
  <si>
    <t xml:space="preserve">        Licensor PFD</t>
  </si>
  <si>
    <t xml:space="preserve">          EB321010</t>
  </si>
  <si>
    <t>Licensor (HTAS) PFD</t>
  </si>
  <si>
    <t xml:space="preserve">          EB322020</t>
  </si>
  <si>
    <t>Licensor (SP) PFD</t>
  </si>
  <si>
    <t xml:space="preserve">          EB323030</t>
  </si>
  <si>
    <t>Licensor (UFT) PFD</t>
  </si>
  <si>
    <t xml:space="preserve">        Licensor P&amp;ID</t>
  </si>
  <si>
    <t xml:space="preserve">          EB331010</t>
  </si>
  <si>
    <t>Licensor (HTAS) P&amp;ID(0)</t>
  </si>
  <si>
    <t xml:space="preserve">          EB332020</t>
  </si>
  <si>
    <t>Licensor (SP) P&amp;ID(0)</t>
  </si>
  <si>
    <t xml:space="preserve">          EB333030</t>
  </si>
  <si>
    <t>Licensor (UFT) P&amp;ID</t>
  </si>
  <si>
    <t xml:space="preserve">        Licensor Plot Plan</t>
  </si>
  <si>
    <t xml:space="preserve">          EB342010</t>
  </si>
  <si>
    <t>Licensor (SP) Plot Plan</t>
  </si>
  <si>
    <t xml:space="preserve">        Licensor Medium List</t>
  </si>
  <si>
    <t xml:space="preserve">          EB351011</t>
  </si>
  <si>
    <t>Licensor (HTAS) Medium List(0)</t>
  </si>
  <si>
    <t xml:space="preserve">        Licensor Data Sheet</t>
  </si>
  <si>
    <t xml:space="preserve">          EB361010</t>
  </si>
  <si>
    <t>Licensor (HTAS) D/S - Ammonia Converter</t>
  </si>
  <si>
    <t xml:space="preserve">          EB361020</t>
  </si>
  <si>
    <t>Licensor (HTAS) D/S - Secondary Reformer</t>
  </si>
  <si>
    <t xml:space="preserve">          EB361032</t>
  </si>
  <si>
    <t>Licensor (HTAS) D/S - Reactor in Front End</t>
  </si>
  <si>
    <t xml:space="preserve">          EB361040</t>
  </si>
  <si>
    <t>Licensor (HTAS) D/S - Columns in CO2 Removal</t>
  </si>
  <si>
    <t xml:space="preserve">          EB3X2070</t>
  </si>
  <si>
    <t>Licensor (SP) Venting, Blowdown and Flare System</t>
  </si>
  <si>
    <t xml:space="preserve">          EB3X3010</t>
  </si>
  <si>
    <t>Licensor (UFT) Design Basis</t>
  </si>
  <si>
    <t xml:space="preserve">          EB3X3020</t>
  </si>
  <si>
    <t>Licensor (UFT) Process Description</t>
  </si>
  <si>
    <t xml:space="preserve">      Process Design Basis</t>
  </si>
  <si>
    <t xml:space="preserve">        Design Basis</t>
  </si>
  <si>
    <t xml:space="preserve">          EB410010</t>
  </si>
  <si>
    <t>BEDD</t>
  </si>
  <si>
    <t xml:space="preserve">        Conceptual Operation Plan</t>
  </si>
  <si>
    <t xml:space="preserve">          EB420010</t>
  </si>
  <si>
    <t>Conceputual Operation Plan</t>
  </si>
  <si>
    <t xml:space="preserve">        Hazardous Area Plan</t>
  </si>
  <si>
    <t xml:space="preserve">          EB440010</t>
  </si>
  <si>
    <t>Hazardous Area Plan</t>
  </si>
  <si>
    <t xml:space="preserve">      Process Basic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</si>
</sst>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gt;1]dd/mm/yyyy;;"/>
  </numFmts>
  <fonts count="8" x14ac:knownFonts="1">
    <font>
      <sz val="11"/>
      <color theme="1"/>
      <name val="MS UI Gothic"/>
      <family val="2"/>
      <charset val="128"/>
    </font>
    <font>
      <b/>
      <sz val="11"/>
      <color theme="0"/>
      <name val="Calibri Light"/>
      <family val="1"/>
      <charset val="204"/>
      <scheme val="major"/>
    </font>
    <font>
      <b/>
      <sz val="8"/>
      <color theme="0"/>
      <name val="Calibri Light"/>
      <family val="1"/>
      <charset val="204"/>
      <scheme val="major"/>
    </font>
    <font>
      <b/>
      <sz val="12"/>
      <color theme="0"/>
      <name val="Calibri Light"/>
      <family val="1"/>
      <charset val="204"/>
      <scheme val="major"/>
    </font>
    <font>
      <sz val="11"/>
      <color theme="1"/>
      <name val="Calibri Light"/>
      <family val="1"/>
      <charset val="204"/>
      <scheme val="major"/>
    </font>
    <font>
      <b/>
      <sz val="11"/>
      <name val="Calibri Light"/>
      <family val="1"/>
      <charset val="204"/>
      <scheme val="major"/>
    </font>
    <font>
      <sz val="11"/>
      <color theme="0"/>
      <name val="Calibri Light"/>
      <family val="1"/>
      <charset val="204"/>
      <scheme val="major"/>
    </font>
    <font>
      <b/>
      <sz val="11"/>
      <color theme="1"/>
      <name val="Calibri Light"/>
      <family val="1"/>
      <charset val="204"/>
      <scheme val="major"/>
    </font>
  </fonts>
  <fills count="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5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4" fillId="5" borderId="1" xfId="0" applyFont="1" applyFill="1" applyBorder="1"/>
    <xf numFmtId="164" fontId="6" fillId="0" borderId="1" xfId="0" applyNumberFormat="1" applyFont="1" applyFill="1" applyBorder="1" applyAlignment="1">
      <alignment horizontal="center"/>
    </xf>
    <xf numFmtId="0" fontId="4" fillId="4" borderId="1" xfId="0" applyFont="1" applyFill="1" applyBorder="1"/>
    <xf numFmtId="0" fontId="1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4" fillId="6" borderId="1" xfId="0" applyFont="1" applyFill="1" applyBorder="1"/>
    <xf numFmtId="0" fontId="7" fillId="7" borderId="1" xfId="0" applyFont="1" applyFill="1" applyBorder="1" applyAlignment="1">
      <alignment vertical="center"/>
    </xf>
    <xf numFmtId="0" fontId="4" fillId="7" borderId="1" xfId="0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8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54"/>
  <sheetViews>
    <sheetView tabSelected="1" zoomScaleNormal="100" workbookViewId="0">
      <selection activeCell="P35" sqref="P35"/>
    </sheetView>
  </sheetViews>
  <sheetFormatPr defaultRowHeight="15" x14ac:dyDescent="0.25"/>
  <cols>
    <col min="1" max="1" width="15.5" style="20" customWidth="1"/>
    <col min="2" max="2" width="69.25" style="20" customWidth="1"/>
    <col min="3" max="3" width="7.375" style="21" customWidth="1"/>
    <col min="4" max="5" width="11.75" style="22" bestFit="1" customWidth="1"/>
    <col min="6" max="12" width="2.375" style="20" customWidth="1"/>
    <col min="13" max="15" width="3.5" style="20" customWidth="1"/>
    <col min="16" max="16" width="13.625" bestFit="1" customWidth="1"/>
  </cols>
  <sheetData>
    <row r="1" spans="1:17" ht="14.45" customHeight="1" x14ac:dyDescent="0.15">
      <c r="A1" s="26" t="s">
        <v>0</v>
      </c>
      <c r="B1" s="24" t="s">
        <v>1</v>
      </c>
      <c r="C1" s="27" t="s">
        <v>2</v>
      </c>
      <c r="D1" s="26" t="s">
        <v>3</v>
      </c>
      <c r="E1" s="26" t="s">
        <v>4</v>
      </c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7" ht="15.6" customHeight="1" x14ac:dyDescent="0.15">
      <c r="A2" s="26"/>
      <c r="B2" s="24"/>
      <c r="C2" s="27"/>
      <c r="D2" s="26"/>
      <c r="E2" s="26"/>
      <c r="F2" s="25">
        <v>2016</v>
      </c>
      <c r="G2" s="25"/>
      <c r="H2" s="25"/>
      <c r="I2" s="25"/>
      <c r="J2" s="25"/>
      <c r="K2" s="25"/>
      <c r="L2" s="25"/>
      <c r="M2" s="25"/>
      <c r="N2" s="25"/>
      <c r="O2" s="25"/>
    </row>
    <row r="3" spans="1:17" ht="13.15" customHeight="1" x14ac:dyDescent="0.15">
      <c r="A3" s="26"/>
      <c r="B3" s="24"/>
      <c r="C3" s="27"/>
      <c r="D3" s="26"/>
      <c r="E3" s="26"/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</row>
    <row r="4" spans="1:17" x14ac:dyDescent="0.25">
      <c r="A4" s="2" t="s">
        <v>5</v>
      </c>
      <c r="B4" s="2"/>
      <c r="C4" s="3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Q4">
        <f t="array" ref="Q4">LARGE(ROW($A$1:A3)*(LEN(A4)-LEN(TRIM(A4))&gt;LEN($A$1:A3)-LEN(TRIM($A$1:A3))),1)</f>
        <v>3</v>
      </c>
    </row>
    <row r="5" spans="1:17" x14ac:dyDescent="0.25">
      <c r="A5" s="6" t="s">
        <v>6</v>
      </c>
      <c r="B5" s="7"/>
      <c r="C5" s="8"/>
      <c r="D5" s="23">
        <f t="array" aca="1" ref="D5" ca="1">MIN(IF(ROW($A5)=$Q6:INDEX($Q:$Q,COUNTA($Q:$Q)+3),D6:INDEX(D:D,COUNTA($Q:$Q)+3),9^9))</f>
        <v>42430</v>
      </c>
      <c r="E5" s="23">
        <f t="array" aca="1" ref="E5" ca="1">MAX(IF(ROW($A5)=$Q6:INDEX($Q:$Q,COUNTA($Q:$Q)+3),E6:INDEX(E:E,COUNTA($Q:$Q)+3),0))</f>
        <v>42674</v>
      </c>
      <c r="F5" s="14"/>
      <c r="G5" s="14"/>
      <c r="H5" s="14"/>
      <c r="I5" s="14"/>
      <c r="J5" s="14"/>
      <c r="K5" s="14"/>
      <c r="L5" s="14"/>
      <c r="M5" s="14"/>
      <c r="N5" s="14"/>
      <c r="O5" s="14"/>
      <c r="Q5">
        <f t="array" ref="Q5">LARGE(ROW($A$1:A4)*(LEN(A5)-LEN(TRIM(A5))&gt;LEN($A$1:A4)-LEN(TRIM($A$1:A4))),1)</f>
        <v>4</v>
      </c>
    </row>
    <row r="6" spans="1:17" x14ac:dyDescent="0.25">
      <c r="A6" s="15" t="s">
        <v>7</v>
      </c>
      <c r="B6" s="16"/>
      <c r="C6" s="8"/>
      <c r="D6" s="23">
        <f t="array" aca="1" ref="D6" ca="1">MIN(IF(ROW($A6)=$Q7:INDEX($Q:$Q,COUNTA($Q:$Q)+3),D7:INDEX(D:D,COUNTA($Q:$Q)+3),9^9))</f>
        <v>42430</v>
      </c>
      <c r="E6" s="23">
        <f t="array" aca="1" ref="E6" ca="1">MAX(IF(ROW($A6)=$Q7:INDEX($Q:$Q,COUNTA($Q:$Q)+3),E7:INDEX(E:E,COUNTA($Q:$Q)+3),0))</f>
        <v>42460</v>
      </c>
      <c r="F6" s="17"/>
      <c r="G6" s="17"/>
      <c r="H6" s="17"/>
      <c r="I6" s="17"/>
      <c r="J6" s="17"/>
      <c r="K6" s="17"/>
      <c r="L6" s="17"/>
      <c r="M6" s="17"/>
      <c r="N6" s="17"/>
      <c r="O6" s="17"/>
      <c r="Q6">
        <f t="array" ref="Q6">LARGE(ROW($A$1:A5)*(LEN(A6)-LEN(TRIM(A6))&gt;LEN($A$1:A5)-LEN(TRIM($A$1:A5))),1)</f>
        <v>5</v>
      </c>
    </row>
    <row r="7" spans="1:17" x14ac:dyDescent="0.25">
      <c r="A7" s="10" t="s">
        <v>8</v>
      </c>
      <c r="B7" s="10" t="s">
        <v>9</v>
      </c>
      <c r="C7" s="8">
        <v>31</v>
      </c>
      <c r="D7" s="9">
        <v>42430</v>
      </c>
      <c r="E7" s="9">
        <v>42460</v>
      </c>
      <c r="F7" s="12"/>
      <c r="G7" s="12"/>
      <c r="H7" s="12"/>
      <c r="I7" s="12"/>
      <c r="J7" s="12"/>
      <c r="K7" s="12"/>
      <c r="L7" s="12"/>
      <c r="M7" s="12"/>
      <c r="N7" s="12"/>
      <c r="O7" s="12"/>
      <c r="Q7">
        <f t="array" ref="Q7">LARGE(ROW($A$1:A6)*(LEN(A7)-LEN(TRIM(A7))&gt;LEN($A$1:A6)-LEN(TRIM($A$1:A6))),1)</f>
        <v>6</v>
      </c>
    </row>
    <row r="8" spans="1:17" x14ac:dyDescent="0.25">
      <c r="A8" s="10" t="s">
        <v>10</v>
      </c>
      <c r="B8" s="10" t="s">
        <v>11</v>
      </c>
      <c r="C8" s="8">
        <v>31</v>
      </c>
      <c r="D8" s="9">
        <v>42430</v>
      </c>
      <c r="E8" s="9">
        <v>42460</v>
      </c>
      <c r="F8" s="12"/>
      <c r="G8" s="12"/>
      <c r="H8" s="12"/>
      <c r="I8" s="12"/>
      <c r="J8" s="12"/>
      <c r="K8" s="12"/>
      <c r="L8" s="12"/>
      <c r="M8" s="12"/>
      <c r="N8" s="12"/>
      <c r="O8" s="12"/>
      <c r="Q8">
        <f t="array" ref="Q8">LARGE(ROW($A$1:A7)*(LEN(A8)-LEN(TRIM(A8))&gt;LEN($A$1:A7)-LEN(TRIM($A$1:A7))),1)</f>
        <v>6</v>
      </c>
    </row>
    <row r="9" spans="1:17" x14ac:dyDescent="0.25">
      <c r="A9" s="15" t="s">
        <v>12</v>
      </c>
      <c r="B9" s="16"/>
      <c r="C9" s="8"/>
      <c r="D9" s="23">
        <f t="array" aca="1" ref="D9" ca="1">MIN(IF(ROW($A9)=$Q10:INDEX($Q:$Q,COUNTA($Q:$Q)+3),D10:INDEX(D:D,COUNTA($Q:$Q)+3),9^9))</f>
        <v>42430</v>
      </c>
      <c r="E9" s="23">
        <f t="array" aca="1" ref="E9" ca="1">MAX(IF(ROW($A9)=$Q10:INDEX($Q:$Q,COUNTA($Q:$Q)+3),E10:INDEX(E:E,COUNTA($Q:$Q)+3),0))</f>
        <v>42674</v>
      </c>
      <c r="F9" s="17"/>
      <c r="G9" s="17"/>
      <c r="H9" s="17"/>
      <c r="I9" s="17"/>
      <c r="J9" s="17"/>
      <c r="K9" s="17"/>
      <c r="L9" s="17"/>
      <c r="M9" s="17"/>
      <c r="N9" s="17"/>
      <c r="O9" s="17"/>
      <c r="Q9">
        <f t="array" ref="Q9">LARGE(ROW($A$1:A8)*(LEN(A9)-LEN(TRIM(A9))&gt;LEN($A$1:A8)-LEN(TRIM($A$1:A8))),1)</f>
        <v>5</v>
      </c>
    </row>
    <row r="10" spans="1:17" x14ac:dyDescent="0.25">
      <c r="A10" s="10" t="s">
        <v>13</v>
      </c>
      <c r="B10" s="10" t="s">
        <v>14</v>
      </c>
      <c r="C10" s="8">
        <v>31</v>
      </c>
      <c r="D10" s="9">
        <v>42430</v>
      </c>
      <c r="E10" s="9">
        <v>42460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Q10">
        <f t="array" ref="Q10">LARGE(ROW($A$1:A9)*(LEN(A10)-LEN(TRIM(A10))&gt;LEN($A$1:A9)-LEN(TRIM($A$1:A9))),1)</f>
        <v>9</v>
      </c>
    </row>
    <row r="11" spans="1:17" x14ac:dyDescent="0.25">
      <c r="A11" s="10" t="s">
        <v>15</v>
      </c>
      <c r="B11" s="10" t="s">
        <v>16</v>
      </c>
      <c r="C11" s="8">
        <v>31</v>
      </c>
      <c r="D11" s="9">
        <v>42430</v>
      </c>
      <c r="E11" s="9">
        <v>42460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Q11">
        <f t="array" ref="Q11">LARGE(ROW($A$1:A10)*(LEN(A11)-LEN(TRIM(A11))&gt;LEN($A$1:A10)-LEN(TRIM($A$1:A10))),1)</f>
        <v>9</v>
      </c>
    </row>
    <row r="12" spans="1:17" x14ac:dyDescent="0.25">
      <c r="A12" s="10" t="s">
        <v>17</v>
      </c>
      <c r="B12" s="10" t="s">
        <v>18</v>
      </c>
      <c r="C12" s="8">
        <v>121</v>
      </c>
      <c r="D12" s="9">
        <v>42430</v>
      </c>
      <c r="E12" s="9">
        <v>42674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Q12">
        <f t="array" ref="Q12">LARGE(ROW($A$1:A11)*(LEN(A12)-LEN(TRIM(A12))&gt;LEN($A$1:A11)-LEN(TRIM($A$1:A11))),1)</f>
        <v>9</v>
      </c>
    </row>
    <row r="13" spans="1:17" x14ac:dyDescent="0.25">
      <c r="A13" s="15" t="s">
        <v>19</v>
      </c>
      <c r="B13" s="16"/>
      <c r="C13" s="8"/>
      <c r="D13" s="23">
        <f t="array" aca="1" ref="D13" ca="1">MIN(IF(ROW($A13)=$Q14:INDEX($Q:$Q,COUNTA($Q:$Q)+3),D14:INDEX(D:D,COUNTA($Q:$Q)+3),9^9))</f>
        <v>42430</v>
      </c>
      <c r="E13" s="23">
        <f t="array" aca="1" ref="E13" ca="1">MAX(IF(ROW($A13)=$Q14:INDEX($Q:$Q,COUNTA($Q:$Q)+3),E14:INDEX(E:E,COUNTA($Q:$Q)+3),0))</f>
        <v>42519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Q13">
        <f t="array" ref="Q13">LARGE(ROW($A$1:A12)*(LEN(A13)-LEN(TRIM(A13))&gt;LEN($A$1:A12)-LEN(TRIM($A$1:A12))),1)</f>
        <v>5</v>
      </c>
    </row>
    <row r="14" spans="1:17" x14ac:dyDescent="0.25">
      <c r="A14" s="10" t="s">
        <v>20</v>
      </c>
      <c r="B14" s="10" t="s">
        <v>21</v>
      </c>
      <c r="C14" s="8">
        <v>31</v>
      </c>
      <c r="D14" s="9">
        <v>42430</v>
      </c>
      <c r="E14" s="9">
        <v>42468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Q14">
        <f t="array" ref="Q14">LARGE(ROW($A$1:A13)*(LEN(A14)-LEN(TRIM(A14))&gt;LEN($A$1:A13)-LEN(TRIM($A$1:A13))),1)</f>
        <v>13</v>
      </c>
    </row>
    <row r="15" spans="1:17" x14ac:dyDescent="0.25">
      <c r="A15" s="10" t="s">
        <v>22</v>
      </c>
      <c r="B15" s="10" t="s">
        <v>23</v>
      </c>
      <c r="C15" s="8">
        <v>59</v>
      </c>
      <c r="D15" s="9">
        <v>42461</v>
      </c>
      <c r="E15" s="9">
        <v>42519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Q15">
        <f t="array" ref="Q15">LARGE(ROW($A$1:A14)*(LEN(A15)-LEN(TRIM(A15))&gt;LEN($A$1:A14)-LEN(TRIM($A$1:A14))),1)</f>
        <v>13</v>
      </c>
    </row>
    <row r="16" spans="1:17" x14ac:dyDescent="0.25">
      <c r="A16" s="6" t="s">
        <v>24</v>
      </c>
      <c r="B16" s="7"/>
      <c r="C16" s="8"/>
      <c r="D16" s="23">
        <f t="array" aca="1" ref="D16" ca="1">MIN(IF(ROW($A16)=$Q17:INDEX($Q:$Q,COUNTA($Q:$Q)+3),D17:INDEX(D:D,COUNTA($Q:$Q)+3),9^9))</f>
        <v>0</v>
      </c>
      <c r="E16" s="23">
        <f t="array" aca="1" ref="E16" ca="1">MAX(IF(ROW($A16)=$Q17:INDEX($Q:$Q,COUNTA($Q:$Q)+3),E17:INDEX(E:E,COUNTA($Q:$Q)+3),0))</f>
        <v>42728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Q16">
        <f t="array" ref="Q16">LARGE(ROW($A$1:A15)*(LEN(A16)-LEN(TRIM(A16))&gt;LEN($A$1:A15)-LEN(TRIM($A$1:A15))),1)</f>
        <v>4</v>
      </c>
    </row>
    <row r="17" spans="1:17" x14ac:dyDescent="0.25">
      <c r="A17" s="15" t="s">
        <v>25</v>
      </c>
      <c r="B17" s="16"/>
      <c r="C17" s="8"/>
      <c r="D17" s="23">
        <f t="array" aca="1" ref="D17" ca="1">MIN(IF(ROW($A17)=$Q18:INDEX($Q:$Q,COUNTA($Q:$Q)+3),D18:INDEX(D:D,COUNTA($Q:$Q)+3),9^9))</f>
        <v>0</v>
      </c>
      <c r="E17" s="23">
        <f t="array" aca="1" ref="E17" ca="1">MAX(IF(ROW($A17)=$Q18:INDEX($Q:$Q,COUNTA($Q:$Q)+3),E18:INDEX(E:E,COUNTA($Q:$Q)+3),0))</f>
        <v>42728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Q17">
        <f t="array" ref="Q17">LARGE(ROW($A$1:A16)*(LEN(A17)-LEN(TRIM(A17))&gt;LEN($A$1:A16)-LEN(TRIM($A$1:A16))),1)</f>
        <v>16</v>
      </c>
    </row>
    <row r="18" spans="1:17" x14ac:dyDescent="0.25">
      <c r="A18" s="10" t="s">
        <v>26</v>
      </c>
      <c r="B18" s="10" t="s">
        <v>27</v>
      </c>
      <c r="C18" s="8">
        <v>0</v>
      </c>
      <c r="D18" s="9">
        <v>42437</v>
      </c>
      <c r="E18" s="11">
        <v>42437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Q18">
        <f t="array" ref="Q18">LARGE(ROW($A$1:A17)*(LEN(A18)-LEN(TRIM(A18))&gt;LEN($A$1:A17)-LEN(TRIM($A$1:A17))),1)</f>
        <v>17</v>
      </c>
    </row>
    <row r="19" spans="1:17" x14ac:dyDescent="0.25">
      <c r="A19" s="10" t="s">
        <v>28</v>
      </c>
      <c r="B19" s="10" t="s">
        <v>29</v>
      </c>
      <c r="C19" s="8">
        <v>0</v>
      </c>
      <c r="D19" s="13">
        <v>42464</v>
      </c>
      <c r="E19" s="9">
        <v>42464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Q19">
        <f t="array" ref="Q19">LARGE(ROW($A$1:A18)*(LEN(A19)-LEN(TRIM(A19))&gt;LEN($A$1:A18)-LEN(TRIM($A$1:A18))),1)</f>
        <v>17</v>
      </c>
    </row>
    <row r="20" spans="1:17" x14ac:dyDescent="0.25">
      <c r="A20" s="10" t="s">
        <v>30</v>
      </c>
      <c r="B20" s="10" t="s">
        <v>31</v>
      </c>
      <c r="C20" s="8">
        <v>0</v>
      </c>
      <c r="D20" s="13">
        <v>42492</v>
      </c>
      <c r="E20" s="9">
        <v>42492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Q20">
        <f t="array" ref="Q20">LARGE(ROW($A$1:A19)*(LEN(A20)-LEN(TRIM(A20))&gt;LEN($A$1:A19)-LEN(TRIM($A$1:A19))),1)</f>
        <v>17</v>
      </c>
    </row>
    <row r="21" spans="1:17" x14ac:dyDescent="0.25">
      <c r="A21" s="10" t="s">
        <v>32</v>
      </c>
      <c r="B21" s="10" t="s">
        <v>33</v>
      </c>
      <c r="C21" s="8">
        <v>0</v>
      </c>
      <c r="D21" s="13">
        <v>42520</v>
      </c>
      <c r="E21" s="9">
        <v>42520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Q21">
        <f t="array" ref="Q21">LARGE(ROW($A$1:A20)*(LEN(A21)-LEN(TRIM(A21))&gt;LEN($A$1:A20)-LEN(TRIM($A$1:A20))),1)</f>
        <v>17</v>
      </c>
    </row>
    <row r="22" spans="1:17" x14ac:dyDescent="0.25">
      <c r="A22" s="10" t="s">
        <v>34</v>
      </c>
      <c r="B22" s="10" t="s">
        <v>35</v>
      </c>
      <c r="C22" s="8">
        <v>0</v>
      </c>
      <c r="D22" s="13">
        <v>42728</v>
      </c>
      <c r="E22" s="9">
        <v>42728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Q22">
        <f t="array" ref="Q22">LARGE(ROW($A$1:A21)*(LEN(A22)-LEN(TRIM(A22))&gt;LEN($A$1:A21)-LEN(TRIM($A$1:A21))),1)</f>
        <v>17</v>
      </c>
    </row>
    <row r="23" spans="1:17" x14ac:dyDescent="0.25">
      <c r="A23" s="18" t="s">
        <v>36</v>
      </c>
      <c r="B23" s="18"/>
      <c r="C23" s="8"/>
      <c r="D23" s="9"/>
      <c r="E23" s="9"/>
      <c r="F23" s="19"/>
      <c r="G23" s="19"/>
      <c r="H23" s="19"/>
      <c r="I23" s="19"/>
      <c r="J23" s="19"/>
      <c r="K23" s="19"/>
      <c r="L23" s="19"/>
      <c r="M23" s="19"/>
      <c r="N23" s="19"/>
      <c r="O23" s="19"/>
      <c r="Q23">
        <f t="array" ref="Q23">LARGE(ROW($A$1:A22)*(LEN(A23)-LEN(TRIM(A23))&gt;LEN($A$1:A22)-LEN(TRIM($A$1:A22))),1)</f>
        <v>17</v>
      </c>
    </row>
    <row r="24" spans="1:17" x14ac:dyDescent="0.25">
      <c r="A24" s="10" t="s">
        <v>37</v>
      </c>
      <c r="B24" s="10" t="s">
        <v>38</v>
      </c>
      <c r="C24" s="8">
        <v>0</v>
      </c>
      <c r="D24" s="13">
        <v>42444</v>
      </c>
      <c r="E24" s="9">
        <v>42444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Q24">
        <f t="array" ref="Q24">LARGE(ROW($A$1:A23)*(LEN(A24)-LEN(TRIM(A24))&gt;LEN($A$1:A23)-LEN(TRIM($A$1:A23))),1)</f>
        <v>23</v>
      </c>
    </row>
    <row r="25" spans="1:17" x14ac:dyDescent="0.25">
      <c r="A25" s="10" t="s">
        <v>39</v>
      </c>
      <c r="B25" s="10" t="s">
        <v>40</v>
      </c>
      <c r="C25" s="8">
        <v>0</v>
      </c>
      <c r="D25" s="13">
        <v>42452</v>
      </c>
      <c r="E25" s="9">
        <v>42452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Q25">
        <f t="array" ref="Q25">LARGE(ROW($A$1:A24)*(LEN(A25)-LEN(TRIM(A25))&gt;LEN($A$1:A24)-LEN(TRIM($A$1:A24))),1)</f>
        <v>23</v>
      </c>
    </row>
    <row r="26" spans="1:17" x14ac:dyDescent="0.25">
      <c r="A26" s="10" t="s">
        <v>41</v>
      </c>
      <c r="B26" s="10" t="s">
        <v>42</v>
      </c>
      <c r="C26" s="8">
        <v>0</v>
      </c>
      <c r="D26" s="13">
        <v>42464</v>
      </c>
      <c r="E26" s="9">
        <v>42464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Q26">
        <f t="array" ref="Q26">LARGE(ROW($A$1:A25)*(LEN(A26)-LEN(TRIM(A26))&gt;LEN($A$1:A25)-LEN(TRIM($A$1:A25))),1)</f>
        <v>23</v>
      </c>
    </row>
    <row r="27" spans="1:17" x14ac:dyDescent="0.25">
      <c r="A27" s="18" t="s">
        <v>43</v>
      </c>
      <c r="B27" s="18"/>
      <c r="C27" s="8"/>
      <c r="D27" s="9"/>
      <c r="E27" s="9"/>
      <c r="F27" s="19"/>
      <c r="G27" s="19"/>
      <c r="H27" s="19"/>
      <c r="I27" s="19"/>
      <c r="J27" s="19"/>
      <c r="K27" s="19"/>
      <c r="L27" s="19"/>
      <c r="M27" s="19"/>
      <c r="N27" s="19"/>
      <c r="O27" s="19"/>
      <c r="Q27">
        <f t="array" ref="Q27">LARGE(ROW($A$1:A26)*(LEN(A27)-LEN(TRIM(A27))&gt;LEN($A$1:A26)-LEN(TRIM($A$1:A26))),1)</f>
        <v>17</v>
      </c>
    </row>
    <row r="28" spans="1:17" x14ac:dyDescent="0.25">
      <c r="A28" s="10" t="s">
        <v>44</v>
      </c>
      <c r="B28" s="10" t="s">
        <v>45</v>
      </c>
      <c r="C28" s="8">
        <v>0</v>
      </c>
      <c r="D28" s="13">
        <v>42451</v>
      </c>
      <c r="E28" s="9">
        <v>42451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Q28">
        <f t="array" ref="Q28">LARGE(ROW($A$1:A27)*(LEN(A28)-LEN(TRIM(A28))&gt;LEN($A$1:A27)-LEN(TRIM($A$1:A27))),1)</f>
        <v>27</v>
      </c>
    </row>
    <row r="29" spans="1:17" x14ac:dyDescent="0.25">
      <c r="A29" s="10" t="s">
        <v>46</v>
      </c>
      <c r="B29" s="10" t="s">
        <v>47</v>
      </c>
      <c r="C29" s="8">
        <v>0</v>
      </c>
      <c r="D29" s="13">
        <v>42438</v>
      </c>
      <c r="E29" s="9">
        <v>42438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Q29">
        <f t="array" ref="Q29">LARGE(ROW($A$1:A28)*(LEN(A29)-LEN(TRIM(A29))&gt;LEN($A$1:A28)-LEN(TRIM($A$1:A28))),1)</f>
        <v>27</v>
      </c>
    </row>
    <row r="30" spans="1:17" x14ac:dyDescent="0.25">
      <c r="A30" s="10" t="s">
        <v>48</v>
      </c>
      <c r="B30" s="10" t="s">
        <v>49</v>
      </c>
      <c r="C30" s="8">
        <v>0</v>
      </c>
      <c r="D30" s="13">
        <v>42464</v>
      </c>
      <c r="E30" s="9">
        <v>42464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Q30">
        <f t="array" ref="Q30">LARGE(ROW($A$1:A29)*(LEN(A30)-LEN(TRIM(A30))&gt;LEN($A$1:A29)-LEN(TRIM($A$1:A29))),1)</f>
        <v>27</v>
      </c>
    </row>
    <row r="31" spans="1:17" x14ac:dyDescent="0.25">
      <c r="A31" s="18" t="s">
        <v>50</v>
      </c>
      <c r="B31" s="18"/>
      <c r="C31" s="8"/>
      <c r="D31" s="9"/>
      <c r="E31" s="9"/>
      <c r="F31" s="19"/>
      <c r="G31" s="19"/>
      <c r="H31" s="19"/>
      <c r="I31" s="19"/>
      <c r="J31" s="19"/>
      <c r="K31" s="19"/>
      <c r="L31" s="19"/>
      <c r="M31" s="19"/>
      <c r="N31" s="19"/>
      <c r="O31" s="19"/>
      <c r="Q31">
        <f t="array" ref="Q31">LARGE(ROW($A$1:A30)*(LEN(A31)-LEN(TRIM(A31))&gt;LEN($A$1:A30)-LEN(TRIM($A$1:A30))),1)</f>
        <v>17</v>
      </c>
    </row>
    <row r="32" spans="1:17" x14ac:dyDescent="0.25">
      <c r="A32" s="10" t="s">
        <v>51</v>
      </c>
      <c r="B32" s="10" t="s">
        <v>52</v>
      </c>
      <c r="C32" s="8">
        <v>0</v>
      </c>
      <c r="D32" s="13">
        <v>42437</v>
      </c>
      <c r="E32" s="9">
        <v>42437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Q32">
        <f t="array" ref="Q32">LARGE(ROW($A$1:A31)*(LEN(A32)-LEN(TRIM(A32))&gt;LEN($A$1:A31)-LEN(TRIM($A$1:A31))),1)</f>
        <v>31</v>
      </c>
    </row>
    <row r="33" spans="1:17" x14ac:dyDescent="0.25">
      <c r="A33" s="10" t="s">
        <v>53</v>
      </c>
      <c r="B33" s="10" t="s">
        <v>54</v>
      </c>
      <c r="C33" s="8">
        <v>0</v>
      </c>
      <c r="D33" s="13">
        <v>42564</v>
      </c>
      <c r="E33" s="9">
        <v>42564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Q33">
        <f t="array" ref="Q33">LARGE(ROW($A$1:A32)*(LEN(A33)-LEN(TRIM(A33))&gt;LEN($A$1:A32)-LEN(TRIM($A$1:A32))),1)</f>
        <v>31</v>
      </c>
    </row>
    <row r="34" spans="1:17" x14ac:dyDescent="0.25">
      <c r="A34" s="10" t="s">
        <v>55</v>
      </c>
      <c r="B34" s="10" t="s">
        <v>56</v>
      </c>
      <c r="C34" s="8">
        <v>0</v>
      </c>
      <c r="D34" s="13">
        <v>42492</v>
      </c>
      <c r="E34" s="9">
        <v>42492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Q34">
        <f t="array" ref="Q34">LARGE(ROW($A$1:A33)*(LEN(A34)-LEN(TRIM(A34))&gt;LEN($A$1:A33)-LEN(TRIM($A$1:A33))),1)</f>
        <v>31</v>
      </c>
    </row>
    <row r="35" spans="1:17" x14ac:dyDescent="0.25">
      <c r="A35" s="18" t="s">
        <v>57</v>
      </c>
      <c r="B35" s="18"/>
      <c r="C35" s="8"/>
      <c r="D35" s="9"/>
      <c r="E35" s="9"/>
      <c r="F35" s="19"/>
      <c r="G35" s="19"/>
      <c r="H35" s="19"/>
      <c r="I35" s="19"/>
      <c r="J35" s="19"/>
      <c r="K35" s="19"/>
      <c r="L35" s="19"/>
      <c r="M35" s="19"/>
      <c r="N35" s="19"/>
      <c r="O35" s="19"/>
      <c r="Q35">
        <f t="array" ref="Q35">LARGE(ROW($A$1:A34)*(LEN(A35)-LEN(TRIM(A35))&gt;LEN($A$1:A34)-LEN(TRIM($A$1:A34))),1)</f>
        <v>17</v>
      </c>
    </row>
    <row r="36" spans="1:17" x14ac:dyDescent="0.25">
      <c r="A36" s="10" t="s">
        <v>58</v>
      </c>
      <c r="B36" s="10" t="s">
        <v>59</v>
      </c>
      <c r="C36" s="8">
        <v>0</v>
      </c>
      <c r="D36" s="13">
        <v>42578</v>
      </c>
      <c r="E36" s="9">
        <v>42578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Q36">
        <f t="array" ref="Q36">LARGE(ROW($A$1:A35)*(LEN(A36)-LEN(TRIM(A36))&gt;LEN($A$1:A35)-LEN(TRIM($A$1:A35))),1)</f>
        <v>35</v>
      </c>
    </row>
    <row r="37" spans="1:17" x14ac:dyDescent="0.25">
      <c r="A37" s="18" t="s">
        <v>60</v>
      </c>
      <c r="B37" s="18"/>
      <c r="C37" s="8"/>
      <c r="D37" s="9"/>
      <c r="E37" s="9"/>
      <c r="F37" s="19"/>
      <c r="G37" s="19"/>
      <c r="H37" s="19"/>
      <c r="I37" s="19"/>
      <c r="J37" s="19"/>
      <c r="K37" s="19"/>
      <c r="L37" s="19"/>
      <c r="M37" s="19"/>
      <c r="N37" s="19"/>
      <c r="O37" s="19"/>
      <c r="Q37">
        <f t="array" ref="Q37">LARGE(ROW($A$1:A36)*(LEN(A37)-LEN(TRIM(A37))&gt;LEN($A$1:A36)-LEN(TRIM($A$1:A36))),1)</f>
        <v>17</v>
      </c>
    </row>
    <row r="38" spans="1:17" x14ac:dyDescent="0.25">
      <c r="A38" s="10" t="s">
        <v>61</v>
      </c>
      <c r="B38" s="10" t="s">
        <v>62</v>
      </c>
      <c r="C38" s="8">
        <v>0</v>
      </c>
      <c r="D38" s="13">
        <v>42437</v>
      </c>
      <c r="E38" s="9">
        <v>42437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Q38">
        <f t="array" ref="Q38">LARGE(ROW($A$1:A37)*(LEN(A38)-LEN(TRIM(A38))&gt;LEN($A$1:A37)-LEN(TRIM($A$1:A37))),1)</f>
        <v>37</v>
      </c>
    </row>
    <row r="39" spans="1:17" x14ac:dyDescent="0.25">
      <c r="A39" s="18" t="s">
        <v>63</v>
      </c>
      <c r="B39" s="18"/>
      <c r="C39" s="8"/>
      <c r="D39" s="9"/>
      <c r="E39" s="9"/>
      <c r="F39" s="19"/>
      <c r="G39" s="19"/>
      <c r="H39" s="19"/>
      <c r="I39" s="19"/>
      <c r="J39" s="19"/>
      <c r="K39" s="19"/>
      <c r="L39" s="19"/>
      <c r="M39" s="19"/>
      <c r="N39" s="19"/>
      <c r="O39" s="19"/>
      <c r="Q39">
        <f t="array" ref="Q39">LARGE(ROW($A$1:A38)*(LEN(A39)-LEN(TRIM(A39))&gt;LEN($A$1:A38)-LEN(TRIM($A$1:A38))),1)</f>
        <v>17</v>
      </c>
    </row>
    <row r="40" spans="1:17" x14ac:dyDescent="0.25">
      <c r="A40" s="10" t="s">
        <v>64</v>
      </c>
      <c r="B40" s="10" t="s">
        <v>65</v>
      </c>
      <c r="C40" s="8">
        <v>0</v>
      </c>
      <c r="D40" s="13">
        <v>42459</v>
      </c>
      <c r="E40" s="9">
        <v>42459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Q40">
        <f t="array" ref="Q40">LARGE(ROW($A$1:A39)*(LEN(A40)-LEN(TRIM(A40))&gt;LEN($A$1:A39)-LEN(TRIM($A$1:A39))),1)</f>
        <v>39</v>
      </c>
    </row>
    <row r="41" spans="1:17" x14ac:dyDescent="0.25">
      <c r="A41" s="10" t="s">
        <v>66</v>
      </c>
      <c r="B41" s="10" t="s">
        <v>67</v>
      </c>
      <c r="C41" s="8">
        <v>0</v>
      </c>
      <c r="D41" s="13">
        <v>42459</v>
      </c>
      <c r="E41" s="9">
        <v>42459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Q41">
        <f t="array" ref="Q41">LARGE(ROW($A$1:A40)*(LEN(A41)-LEN(TRIM(A41))&gt;LEN($A$1:A40)-LEN(TRIM($A$1:A40))),1)</f>
        <v>39</v>
      </c>
    </row>
    <row r="42" spans="1:17" x14ac:dyDescent="0.25">
      <c r="A42" s="10" t="s">
        <v>68</v>
      </c>
      <c r="B42" s="10" t="s">
        <v>69</v>
      </c>
      <c r="C42" s="8">
        <v>0</v>
      </c>
      <c r="D42" s="13">
        <v>42466</v>
      </c>
      <c r="E42" s="9">
        <v>42466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Q42">
        <f t="array" ref="Q42">LARGE(ROW($A$1:A41)*(LEN(A42)-LEN(TRIM(A42))&gt;LEN($A$1:A41)-LEN(TRIM($A$1:A41))),1)</f>
        <v>39</v>
      </c>
    </row>
    <row r="43" spans="1:17" x14ac:dyDescent="0.25">
      <c r="A43" s="10" t="s">
        <v>70</v>
      </c>
      <c r="B43" s="10" t="s">
        <v>71</v>
      </c>
      <c r="C43" s="8">
        <v>0</v>
      </c>
      <c r="D43" s="13">
        <v>42466</v>
      </c>
      <c r="E43" s="9">
        <v>42466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Q43">
        <f t="array" ref="Q43">LARGE(ROW($A$1:A42)*(LEN(A43)-LEN(TRIM(A43))&gt;LEN($A$1:A42)-LEN(TRIM($A$1:A42))),1)</f>
        <v>39</v>
      </c>
    </row>
    <row r="44" spans="1:17" x14ac:dyDescent="0.25">
      <c r="A44" s="10" t="s">
        <v>72</v>
      </c>
      <c r="B44" s="10" t="s">
        <v>73</v>
      </c>
      <c r="C44" s="8">
        <v>0</v>
      </c>
      <c r="D44" s="13">
        <v>42508</v>
      </c>
      <c r="E44" s="9">
        <v>42508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Q44">
        <f t="array" ref="Q44">LARGE(ROW($A$1:A43)*(LEN(A44)-LEN(TRIM(A44))&gt;LEN($A$1:A43)-LEN(TRIM($A$1:A43))),1)</f>
        <v>39</v>
      </c>
    </row>
    <row r="45" spans="1:17" x14ac:dyDescent="0.25">
      <c r="A45" s="10" t="s">
        <v>74</v>
      </c>
      <c r="B45" s="10" t="s">
        <v>75</v>
      </c>
      <c r="C45" s="8">
        <v>0</v>
      </c>
      <c r="D45" s="13">
        <v>42464</v>
      </c>
      <c r="E45" s="9">
        <v>42464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Q45">
        <f t="array" ref="Q45">LARGE(ROW($A$1:A44)*(LEN(A45)-LEN(TRIM(A45))&gt;LEN($A$1:A44)-LEN(TRIM($A$1:A44))),1)</f>
        <v>39</v>
      </c>
    </row>
    <row r="46" spans="1:17" x14ac:dyDescent="0.25">
      <c r="A46" s="10" t="s">
        <v>76</v>
      </c>
      <c r="B46" s="10" t="s">
        <v>77</v>
      </c>
      <c r="C46" s="8">
        <v>0</v>
      </c>
      <c r="D46" s="13">
        <v>42464</v>
      </c>
      <c r="E46" s="9">
        <v>42464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Q46">
        <f t="array" ref="Q46">LARGE(ROW($A$1:A45)*(LEN(A46)-LEN(TRIM(A46))&gt;LEN($A$1:A45)-LEN(TRIM($A$1:A45))),1)</f>
        <v>39</v>
      </c>
    </row>
    <row r="47" spans="1:17" x14ac:dyDescent="0.25">
      <c r="A47" s="15" t="s">
        <v>78</v>
      </c>
      <c r="B47" s="16"/>
      <c r="C47" s="8"/>
      <c r="D47" s="23">
        <f t="array" aca="1" ref="D47" ca="1">MIN(IF(ROW($A47)=$Q48:INDEX($Q:$Q,COUNTA($Q:$Q)+3),D48:INDEX(D:D,COUNTA($Q:$Q)+3),9^9))</f>
        <v>0</v>
      </c>
      <c r="E47" s="23">
        <f t="array" aca="1" ref="E47" ca="1">MAX(IF(ROW($A47)=$Q48:INDEX($Q:$Q,COUNTA($Q:$Q)+3),E48:INDEX(E:E,COUNTA($Q:$Q)+3),0))</f>
        <v>0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Q47">
        <f t="array" ref="Q47">LARGE(ROW($A$1:A46)*(LEN(A47)-LEN(TRIM(A47))&gt;LEN($A$1:A46)-LEN(TRIM($A$1:A46))),1)</f>
        <v>16</v>
      </c>
    </row>
    <row r="48" spans="1:17" x14ac:dyDescent="0.25">
      <c r="A48" s="18" t="s">
        <v>79</v>
      </c>
      <c r="B48" s="18"/>
      <c r="C48" s="8"/>
      <c r="D48" s="9"/>
      <c r="E48" s="9"/>
      <c r="F48" s="19"/>
      <c r="G48" s="19"/>
      <c r="H48" s="19"/>
      <c r="I48" s="19"/>
      <c r="J48" s="19"/>
      <c r="K48" s="19"/>
      <c r="L48" s="19"/>
      <c r="M48" s="19"/>
      <c r="N48" s="19"/>
      <c r="O48" s="19"/>
      <c r="Q48">
        <f t="array" ref="Q48">LARGE(ROW($A$1:A47)*(LEN(A48)-LEN(TRIM(A48))&gt;LEN($A$1:A47)-LEN(TRIM($A$1:A47))),1)</f>
        <v>47</v>
      </c>
    </row>
    <row r="49" spans="1:17" x14ac:dyDescent="0.25">
      <c r="A49" s="10" t="s">
        <v>80</v>
      </c>
      <c r="B49" s="10" t="s">
        <v>81</v>
      </c>
      <c r="C49" s="8">
        <v>0</v>
      </c>
      <c r="D49" s="13">
        <v>42430</v>
      </c>
      <c r="E49" s="9">
        <v>42430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Q49">
        <f t="array" ref="Q49">LARGE(ROW($A$1:A48)*(LEN(A49)-LEN(TRIM(A49))&gt;LEN($A$1:A48)-LEN(TRIM($A$1:A48))),1)</f>
        <v>48</v>
      </c>
    </row>
    <row r="50" spans="1:17" x14ac:dyDescent="0.25">
      <c r="A50" s="18" t="s">
        <v>82</v>
      </c>
      <c r="B50" s="18"/>
      <c r="C50" s="8"/>
      <c r="D50" s="9"/>
      <c r="E50" s="9"/>
      <c r="F50" s="19"/>
      <c r="G50" s="19"/>
      <c r="H50" s="19"/>
      <c r="I50" s="19"/>
      <c r="J50" s="19"/>
      <c r="K50" s="19"/>
      <c r="L50" s="19"/>
      <c r="M50" s="19"/>
      <c r="N50" s="19"/>
      <c r="O50" s="19"/>
      <c r="Q50">
        <f t="array" ref="Q50">LARGE(ROW($A$1:A49)*(LEN(A50)-LEN(TRIM(A50))&gt;LEN($A$1:A49)-LEN(TRIM($A$1:A49))),1)</f>
        <v>47</v>
      </c>
    </row>
    <row r="51" spans="1:17" x14ac:dyDescent="0.25">
      <c r="A51" s="10" t="s">
        <v>83</v>
      </c>
      <c r="B51" s="10" t="s">
        <v>84</v>
      </c>
      <c r="C51" s="8">
        <v>31</v>
      </c>
      <c r="D51" s="9">
        <v>42543</v>
      </c>
      <c r="E51" s="9">
        <v>42614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Q51">
        <f t="array" ref="Q51">LARGE(ROW($A$1:A50)*(LEN(A51)-LEN(TRIM(A51))&gt;LEN($A$1:A50)-LEN(TRIM($A$1:A50))),1)</f>
        <v>50</v>
      </c>
    </row>
    <row r="52" spans="1:17" x14ac:dyDescent="0.25">
      <c r="A52" s="18" t="s">
        <v>85</v>
      </c>
      <c r="B52" s="18"/>
      <c r="C52" s="8"/>
      <c r="D52" s="9"/>
      <c r="E52" s="9"/>
      <c r="F52" s="19"/>
      <c r="G52" s="19"/>
      <c r="H52" s="19"/>
      <c r="I52" s="19"/>
      <c r="J52" s="19"/>
      <c r="K52" s="19"/>
      <c r="L52" s="19"/>
      <c r="M52" s="19"/>
      <c r="N52" s="19"/>
      <c r="O52" s="19"/>
      <c r="Q52">
        <f t="array" ref="Q52">LARGE(ROW($A$1:A51)*(LEN(A52)-LEN(TRIM(A52))&gt;LEN($A$1:A51)-LEN(TRIM($A$1:A51))),1)</f>
        <v>47</v>
      </c>
    </row>
    <row r="53" spans="1:17" x14ac:dyDescent="0.25">
      <c r="A53" s="10" t="s">
        <v>86</v>
      </c>
      <c r="B53" s="10" t="s">
        <v>87</v>
      </c>
      <c r="C53" s="8">
        <v>30</v>
      </c>
      <c r="D53" s="9">
        <v>42553</v>
      </c>
      <c r="E53" s="9">
        <v>42643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Q53">
        <f t="array" ref="Q53">LARGE(ROW($A$1:A52)*(LEN(A53)-LEN(TRIM(A53))&gt;LEN($A$1:A52)-LEN(TRIM($A$1:A52))),1)</f>
        <v>52</v>
      </c>
    </row>
    <row r="54" spans="1:17" x14ac:dyDescent="0.25">
      <c r="A54" s="15" t="s">
        <v>88</v>
      </c>
      <c r="B54" s="16"/>
      <c r="C54" s="8"/>
      <c r="D54" s="23">
        <f t="array" aca="1" ref="D54" ca="1">MIN(IF(ROW($A54)=$Q55:INDEX($Q:$Q,COUNTA($Q:$Q)+3),D55:INDEX(D:D,COUNTA($Q:$Q)+3),9^9))</f>
        <v>42430</v>
      </c>
      <c r="E54" s="23">
        <f t="array" aca="1" ref="E54" ca="1">MAX(IF(ROW($A54)=$Q55:INDEX($Q:$Q,COUNTA($Q:$Q)+3),E55:INDEX(E:E,COUNTA($Q:$Q)+3),0))</f>
        <v>42519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Q54">
        <f t="array" ref="Q54">LARGE(ROW($A$1:A53)*(LEN(A54)-LEN(TRIM(A54))&gt;LEN($A$1:A53)-LEN(TRIM($A$1:A53))),1)</f>
        <v>16</v>
      </c>
    </row>
  </sheetData>
  <autoFilter ref="A1:E54"/>
  <mergeCells count="7">
    <mergeCell ref="F1:O1"/>
    <mergeCell ref="F2:O2"/>
    <mergeCell ref="A1:A3"/>
    <mergeCell ref="B1:B3"/>
    <mergeCell ref="C1:C3"/>
    <mergeCell ref="D1:D3"/>
    <mergeCell ref="E1:E3"/>
  </mergeCells>
  <conditionalFormatting sqref="F4:O54">
    <cfRule type="expression" dxfId="0" priority="1">
      <formula>($D4-DAY($D4)-(F$3&amp;-LOOKUP(,-CODE($F$2:F$2),$F$2:F$2)))*($E4-(F$3&amp;-LOOKUP(,-CODE($F$2:F$2),$F$2:F$2)))&gt;0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Preliminary Schedule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Близнюк Михаил Васильевич</cp:lastModifiedBy>
  <dcterms:created xsi:type="dcterms:W3CDTF">2017-01-25T11:39:39Z</dcterms:created>
  <dcterms:modified xsi:type="dcterms:W3CDTF">2017-01-26T16:12:40Z</dcterms:modified>
</cp:coreProperties>
</file>