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estova\Desktop\"/>
    </mc:Choice>
  </mc:AlternateContent>
  <bookViews>
    <workbookView xWindow="480" yWindow="2670" windowWidth="12120" windowHeight="6540"/>
  </bookViews>
  <sheets>
    <sheet name="ИТОГО " sheetId="11" r:id="rId1"/>
  </sheets>
  <calcPr calcId="152511"/>
</workbook>
</file>

<file path=xl/calcChain.xml><?xml version="1.0" encoding="utf-8"?>
<calcChain xmlns="http://schemas.openxmlformats.org/spreadsheetml/2006/main">
  <c r="R7" i="11" l="1"/>
  <c r="S8" i="11" l="1"/>
  <c r="S9" i="11"/>
  <c r="S10" i="11"/>
  <c r="S11" i="11"/>
  <c r="R12" i="11"/>
  <c r="S12" i="11"/>
  <c r="R13" i="11"/>
  <c r="S13" i="11"/>
  <c r="R14" i="11"/>
  <c r="S14" i="11"/>
  <c r="R15" i="11"/>
  <c r="S15" i="11"/>
  <c r="R16" i="11"/>
  <c r="S16" i="11"/>
  <c r="R17" i="11"/>
  <c r="S17" i="11"/>
  <c r="R18" i="11"/>
  <c r="S18" i="11"/>
  <c r="R19" i="11"/>
  <c r="S19" i="11"/>
  <c r="R20" i="11"/>
  <c r="S20" i="11"/>
  <c r="S7" i="11"/>
  <c r="K2" i="11" l="1"/>
  <c r="F2" i="11"/>
  <c r="G21" i="11" l="1"/>
  <c r="F21" i="11"/>
  <c r="E21" i="11"/>
  <c r="D21" i="11"/>
  <c r="E6" i="11" l="1"/>
  <c r="G6" i="11"/>
  <c r="J6" i="11"/>
  <c r="M6" i="11"/>
  <c r="O6" i="11"/>
  <c r="D6" i="11"/>
  <c r="F6" i="11"/>
  <c r="H6" i="11"/>
  <c r="I6" i="11"/>
  <c r="L6" i="11"/>
  <c r="N6" i="11"/>
  <c r="P6" i="11"/>
  <c r="Q21" i="11"/>
  <c r="N5" i="11" l="1"/>
  <c r="O5" i="11"/>
  <c r="E5" i="11"/>
  <c r="J5" i="11"/>
  <c r="L5" i="11"/>
  <c r="G5" i="11"/>
  <c r="P5" i="11"/>
  <c r="D5" i="11"/>
  <c r="I5" i="11"/>
  <c r="H5" i="11"/>
  <c r="M5" i="11"/>
  <c r="F5" i="11"/>
  <c r="Q13" i="11" l="1"/>
  <c r="R10" i="11" s="1"/>
  <c r="Q10" i="11"/>
  <c r="Q9" i="11" l="1"/>
  <c r="Q8" i="11"/>
  <c r="Q11" i="11"/>
  <c r="Q14" i="11"/>
  <c r="Q19" i="11"/>
  <c r="Q17" i="11"/>
  <c r="Q20" i="11"/>
  <c r="Q12" i="11"/>
  <c r="Q15" i="11"/>
  <c r="Q16" i="11"/>
  <c r="Q18" i="11"/>
  <c r="K6" i="11"/>
  <c r="Q7" i="11"/>
  <c r="R11" i="11" l="1"/>
  <c r="R9" i="11"/>
  <c r="R8" i="11"/>
  <c r="Q6" i="11"/>
  <c r="K5" i="11"/>
  <c r="Q5" i="11" l="1"/>
</calcChain>
</file>

<file path=xl/sharedStrings.xml><?xml version="1.0" encoding="utf-8"?>
<sst xmlns="http://schemas.openxmlformats.org/spreadsheetml/2006/main" count="62" uniqueCount="48">
  <si>
    <t>по</t>
  </si>
  <si>
    <t>СЛУЖАЩИЕ</t>
  </si>
  <si>
    <t>ВСЕГО ПО ОРГАНИЗАЦИИ</t>
  </si>
  <si>
    <t>ФАКТ (человек)</t>
  </si>
  <si>
    <t>Итого чел.</t>
  </si>
  <si>
    <t>Шеф-повар</t>
  </si>
  <si>
    <t>Столовая</t>
  </si>
  <si>
    <t>ОК</t>
  </si>
  <si>
    <t>Котельная</t>
  </si>
  <si>
    <t>ООД</t>
  </si>
  <si>
    <t>Начальник отдела</t>
  </si>
  <si>
    <t>ПЭО</t>
  </si>
  <si>
    <t>Заместитель начальника отдела</t>
  </si>
  <si>
    <t>Заместитель руководителя филиала по хозяйственным вопросам</t>
  </si>
  <si>
    <t>Заведующий столовой</t>
  </si>
  <si>
    <t>Заместитель заведующего столовой</t>
  </si>
  <si>
    <t>ОБУиО</t>
  </si>
  <si>
    <t>КОММ</t>
  </si>
  <si>
    <t>ИТО</t>
  </si>
  <si>
    <t>Транспорт</t>
  </si>
  <si>
    <t>ОХРиБУ</t>
  </si>
  <si>
    <t>ЦМВ</t>
  </si>
  <si>
    <t>ОРиСР</t>
  </si>
  <si>
    <t>Главный инженер</t>
  </si>
  <si>
    <t>Из них:                                 РУКОВОДИТЕЛИ  (1)</t>
  </si>
  <si>
    <t xml:space="preserve">СПЕЦИАЛИСТЫ     (2)   </t>
  </si>
  <si>
    <t>20560/03</t>
  </si>
  <si>
    <t>22150/03</t>
  </si>
  <si>
    <t>25114/03</t>
  </si>
  <si>
    <t>24705/03</t>
  </si>
  <si>
    <t>Код по ОКПДТР</t>
  </si>
  <si>
    <t xml:space="preserve">Сводный отчет по физическим лицам по немедицинским отделениям </t>
  </si>
  <si>
    <t>на период</t>
  </si>
  <si>
    <t>с</t>
  </si>
  <si>
    <t>Заместитель главного бухгалтера</t>
  </si>
  <si>
    <t>Главный бухгалтер</t>
  </si>
  <si>
    <t>НУвОУ</t>
  </si>
  <si>
    <t>УвОУ</t>
  </si>
  <si>
    <t>В оказании услуги</t>
  </si>
  <si>
    <t>В оказании услуги участвуют/не участвуют</t>
  </si>
  <si>
    <t>не участвуют</t>
  </si>
  <si>
    <t>участвуют</t>
  </si>
  <si>
    <t>руководитель филиала</t>
  </si>
  <si>
    <t xml:space="preserve">Заместитель руководителя филиала </t>
  </si>
  <si>
    <t>Тут должно быть 7</t>
  </si>
  <si>
    <t>Что "добавить" в формулу?</t>
  </si>
  <si>
    <t xml:space="preserve">У меня в формуле ссылка на наименование должности и все, а нужно, чтобы учитывалось еще и количество этих должностей. Помогите, пожалуйста, исправить формулу. </t>
  </si>
  <si>
    <t>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</si>
</sst>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10"/>
      <name val="Arial Cyr"/>
      <charset val="204"/>
    </font>
    <font>
      <b/>
      <sz val="7.5"/>
      <name val="Arial Cyr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7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7" fillId="0" borderId="3" xfId="0" applyNumberFormat="1" applyFont="1" applyFill="1" applyBorder="1" applyAlignment="1">
      <alignment vertical="center" wrapText="1"/>
    </xf>
    <xf numFmtId="0" fontId="7" fillId="6" borderId="3" xfId="0" applyNumberFormat="1" applyFont="1" applyFill="1" applyBorder="1" applyAlignment="1">
      <alignment vertical="center" wrapText="1"/>
    </xf>
    <xf numFmtId="0" fontId="7" fillId="0" borderId="24" xfId="0" applyNumberFormat="1" applyFont="1" applyFill="1" applyBorder="1" applyAlignment="1">
      <alignment vertical="center" wrapText="1"/>
    </xf>
    <xf numFmtId="0" fontId="0" fillId="0" borderId="35" xfId="0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4" fillId="4" borderId="14" xfId="0" applyFont="1" applyFill="1" applyBorder="1" applyAlignment="1">
      <alignment horizontal="right" wrapText="1"/>
    </xf>
    <xf numFmtId="0" fontId="7" fillId="0" borderId="26" xfId="0" applyNumberFormat="1" applyFont="1" applyFill="1" applyBorder="1" applyAlignment="1">
      <alignment vertical="center" wrapText="1"/>
    </xf>
    <xf numFmtId="0" fontId="11" fillId="0" borderId="24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 vertical="center" textRotation="89"/>
    </xf>
    <xf numFmtId="0" fontId="4" fillId="3" borderId="37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 wrapText="1"/>
    </xf>
    <xf numFmtId="0" fontId="7" fillId="0" borderId="34" xfId="0" applyNumberFormat="1" applyFont="1" applyFill="1" applyBorder="1" applyAlignment="1">
      <alignment vertical="center" wrapText="1"/>
    </xf>
    <xf numFmtId="0" fontId="7" fillId="8" borderId="3" xfId="0" applyNumberFormat="1" applyFont="1" applyFill="1" applyBorder="1" applyAlignment="1">
      <alignment vertical="center" wrapText="1"/>
    </xf>
    <xf numFmtId="0" fontId="7" fillId="0" borderId="35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7" fillId="0" borderId="31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7" fillId="6" borderId="28" xfId="0" applyNumberFormat="1" applyFont="1" applyFill="1" applyBorder="1" applyAlignment="1">
      <alignment horizontal="center" vertical="center" wrapText="1"/>
    </xf>
    <xf numFmtId="0" fontId="11" fillId="0" borderId="28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7" fillId="8" borderId="28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Fill="1"/>
    <xf numFmtId="0" fontId="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64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7" borderId="28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Alignment="1">
      <alignment horizontal="center" vertical="center" textRotation="90"/>
    </xf>
    <xf numFmtId="0" fontId="10" fillId="0" borderId="1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22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textRotation="90" wrapText="1"/>
    </xf>
    <xf numFmtId="0" fontId="10" fillId="0" borderId="20" xfId="0" applyFont="1" applyFill="1" applyBorder="1" applyAlignment="1">
      <alignment horizontal="center" vertical="center" textRotation="90" wrapText="1"/>
    </xf>
    <xf numFmtId="164" fontId="0" fillId="0" borderId="7" xfId="0" applyNumberFormat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wrapText="1"/>
    </xf>
    <xf numFmtId="0" fontId="0" fillId="7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4">
    <cellStyle name="Обычный" xfId="0" builtinId="0"/>
    <cellStyle name="Обычный 2" xfId="3"/>
    <cellStyle name="Обычный 3" xfId="1"/>
    <cellStyle name="Обычный 5" xfId="2"/>
  </cellStyles>
  <dxfs count="1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</dxf>
    <dxf>
      <font>
        <b/>
        <i val="0"/>
        <color theme="1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FF99"/>
      <color rgb="FFCC0099"/>
      <color rgb="FFCCE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workbookViewId="0">
      <selection activeCell="V25" sqref="V25"/>
    </sheetView>
  </sheetViews>
  <sheetFormatPr defaultRowHeight="12.75" x14ac:dyDescent="0.2"/>
  <cols>
    <col min="1" max="1" width="49.42578125" customWidth="1"/>
    <col min="2" max="3" width="9" style="42" customWidth="1"/>
    <col min="4" max="16" width="3.140625" style="1" customWidth="1"/>
    <col min="17" max="17" width="5.28515625" style="41" customWidth="1"/>
    <col min="18" max="20" width="9.140625" style="70"/>
    <col min="21" max="21" width="30.42578125" customWidth="1"/>
  </cols>
  <sheetData>
    <row r="1" spans="1:21" ht="24.75" customHeight="1" x14ac:dyDescent="0.2">
      <c r="A1" s="2" t="s">
        <v>3</v>
      </c>
      <c r="B1" s="2"/>
      <c r="C1" s="100" t="s">
        <v>31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76"/>
      <c r="S1" s="76"/>
      <c r="T1" s="76"/>
    </row>
    <row r="2" spans="1:21" ht="13.5" thickBot="1" x14ac:dyDescent="0.25">
      <c r="C2" s="42" t="s">
        <v>32</v>
      </c>
      <c r="D2" s="13"/>
      <c r="E2" s="73" t="s">
        <v>33</v>
      </c>
      <c r="F2" s="99" t="e">
        <f>#REF!</f>
        <v>#REF!</v>
      </c>
      <c r="G2" s="99"/>
      <c r="H2" s="99"/>
      <c r="I2" s="99"/>
      <c r="J2" s="73" t="s">
        <v>0</v>
      </c>
      <c r="K2" s="99" t="e">
        <f>#REF!</f>
        <v>#REF!</v>
      </c>
      <c r="L2" s="99"/>
      <c r="M2" s="99"/>
      <c r="N2" s="99"/>
      <c r="O2" s="99"/>
      <c r="P2" s="73"/>
      <c r="Q2" s="74"/>
    </row>
    <row r="3" spans="1:21" s="8" customFormat="1" ht="20.25" customHeight="1" x14ac:dyDescent="0.2">
      <c r="A3" s="93"/>
      <c r="B3" s="102" t="s">
        <v>39</v>
      </c>
      <c r="C3" s="95" t="s">
        <v>30</v>
      </c>
      <c r="D3" s="97"/>
      <c r="E3" s="89" t="s">
        <v>16</v>
      </c>
      <c r="F3" s="89" t="s">
        <v>11</v>
      </c>
      <c r="G3" s="89" t="s">
        <v>7</v>
      </c>
      <c r="H3" s="89" t="s">
        <v>17</v>
      </c>
      <c r="I3" s="89" t="s">
        <v>9</v>
      </c>
      <c r="J3" s="89" t="s">
        <v>6</v>
      </c>
      <c r="K3" s="89" t="s">
        <v>18</v>
      </c>
      <c r="L3" s="91" t="s">
        <v>19</v>
      </c>
      <c r="M3" s="91" t="s">
        <v>20</v>
      </c>
      <c r="N3" s="91" t="s">
        <v>21</v>
      </c>
      <c r="O3" s="91" t="s">
        <v>8</v>
      </c>
      <c r="P3" s="91" t="s">
        <v>22</v>
      </c>
      <c r="Q3" s="93" t="s">
        <v>4</v>
      </c>
      <c r="R3" s="101" t="s">
        <v>38</v>
      </c>
      <c r="S3" s="101"/>
      <c r="T3" s="67"/>
    </row>
    <row r="4" spans="1:21" s="8" customFormat="1" ht="32.25" customHeight="1" thickBot="1" x14ac:dyDescent="0.25">
      <c r="A4" s="94"/>
      <c r="B4" s="103"/>
      <c r="C4" s="96"/>
      <c r="D4" s="98"/>
      <c r="E4" s="90"/>
      <c r="F4" s="90"/>
      <c r="G4" s="90"/>
      <c r="H4" s="90"/>
      <c r="I4" s="90"/>
      <c r="J4" s="90"/>
      <c r="K4" s="90"/>
      <c r="L4" s="92"/>
      <c r="M4" s="92"/>
      <c r="N4" s="92"/>
      <c r="O4" s="92"/>
      <c r="P4" s="92"/>
      <c r="Q4" s="94"/>
      <c r="R4" s="85" t="s">
        <v>40</v>
      </c>
      <c r="S4" s="85" t="s">
        <v>41</v>
      </c>
      <c r="T4" s="67"/>
    </row>
    <row r="5" spans="1:21" ht="13.5" thickBot="1" x14ac:dyDescent="0.25">
      <c r="A5" s="43" t="s">
        <v>1</v>
      </c>
      <c r="B5" s="56"/>
      <c r="C5" s="56"/>
      <c r="D5" s="14">
        <f t="shared" ref="D5:P5" si="0">D6+D22+D50</f>
        <v>0</v>
      </c>
      <c r="E5" s="15">
        <f t="shared" si="0"/>
        <v>1</v>
      </c>
      <c r="F5" s="15">
        <f t="shared" si="0"/>
        <v>1</v>
      </c>
      <c r="G5" s="15">
        <f t="shared" si="0"/>
        <v>1</v>
      </c>
      <c r="H5" s="15">
        <f t="shared" si="0"/>
        <v>1</v>
      </c>
      <c r="I5" s="15">
        <f t="shared" si="0"/>
        <v>1</v>
      </c>
      <c r="J5" s="15">
        <f t="shared" si="0"/>
        <v>1</v>
      </c>
      <c r="K5" s="15">
        <f t="shared" si="0"/>
        <v>1</v>
      </c>
      <c r="L5" s="16">
        <f t="shared" si="0"/>
        <v>1</v>
      </c>
      <c r="M5" s="16">
        <f t="shared" si="0"/>
        <v>0</v>
      </c>
      <c r="N5" s="16">
        <f t="shared" si="0"/>
        <v>0</v>
      </c>
      <c r="O5" s="16">
        <f t="shared" si="0"/>
        <v>0</v>
      </c>
      <c r="P5" s="16">
        <f t="shared" si="0"/>
        <v>0</v>
      </c>
      <c r="Q5" s="77">
        <f t="shared" ref="Q5:Q36" si="1">SUM(D5:P5)</f>
        <v>8</v>
      </c>
      <c r="R5" s="86" t="s">
        <v>36</v>
      </c>
      <c r="S5" s="86" t="s">
        <v>37</v>
      </c>
      <c r="T5" s="72"/>
    </row>
    <row r="6" spans="1:21" ht="15.75" customHeight="1" thickBot="1" x14ac:dyDescent="0.25">
      <c r="A6" s="44" t="s">
        <v>24</v>
      </c>
      <c r="B6" s="57"/>
      <c r="C6" s="57"/>
      <c r="D6" s="17">
        <f t="shared" ref="D6:P6" si="2">SUM(D7:D20)</f>
        <v>0</v>
      </c>
      <c r="E6" s="18">
        <f t="shared" si="2"/>
        <v>1</v>
      </c>
      <c r="F6" s="18">
        <f t="shared" si="2"/>
        <v>1</v>
      </c>
      <c r="G6" s="18">
        <f t="shared" si="2"/>
        <v>1</v>
      </c>
      <c r="H6" s="18">
        <f t="shared" si="2"/>
        <v>1</v>
      </c>
      <c r="I6" s="18">
        <f t="shared" si="2"/>
        <v>1</v>
      </c>
      <c r="J6" s="18">
        <f t="shared" si="2"/>
        <v>1</v>
      </c>
      <c r="K6" s="18">
        <f t="shared" si="2"/>
        <v>1</v>
      </c>
      <c r="L6" s="19">
        <f t="shared" si="2"/>
        <v>1</v>
      </c>
      <c r="M6" s="19">
        <f t="shared" si="2"/>
        <v>0</v>
      </c>
      <c r="N6" s="19">
        <f t="shared" si="2"/>
        <v>0</v>
      </c>
      <c r="O6" s="19">
        <f t="shared" si="2"/>
        <v>0</v>
      </c>
      <c r="P6" s="19">
        <f t="shared" si="2"/>
        <v>0</v>
      </c>
      <c r="Q6" s="78">
        <f>SUM(D6:P6)</f>
        <v>8</v>
      </c>
      <c r="R6" s="86"/>
      <c r="S6" s="86"/>
      <c r="T6" s="72"/>
    </row>
    <row r="7" spans="1:21" x14ac:dyDescent="0.2">
      <c r="A7" s="45" t="s">
        <v>42</v>
      </c>
      <c r="B7" s="58" t="s">
        <v>36</v>
      </c>
      <c r="C7" s="58" t="s">
        <v>26</v>
      </c>
      <c r="D7" s="66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79">
        <f t="shared" si="1"/>
        <v>0</v>
      </c>
      <c r="R7" s="86">
        <f>COUNTIFS($A$7:$A$94,$A7,$B$7:$B$94,$R$5)</f>
        <v>1</v>
      </c>
      <c r="S7" s="86">
        <f>COUNTIFS($A$7:$A$94,$A7,$B$7:$B$94,$S$5)</f>
        <v>0</v>
      </c>
      <c r="T7" s="72"/>
    </row>
    <row r="8" spans="1:21" x14ac:dyDescent="0.2">
      <c r="A8" s="5" t="s">
        <v>43</v>
      </c>
      <c r="B8" s="59" t="s">
        <v>36</v>
      </c>
      <c r="C8" s="59"/>
      <c r="D8" s="49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80">
        <f t="shared" si="1"/>
        <v>0</v>
      </c>
      <c r="R8" s="86">
        <f t="shared" ref="R8:R11" si="3">COUNTIFS($A$7:$A$94,$A8,$B$7:$B$94,$R$5,Q8:Q95,"&gt;0")</f>
        <v>0</v>
      </c>
      <c r="S8" s="86">
        <f t="shared" ref="S8:S20" si="4">COUNTIFS($A$7:$A$94,$A8,$B$7:$B$94,$S$5)</f>
        <v>0</v>
      </c>
      <c r="T8" s="72"/>
    </row>
    <row r="9" spans="1:21" ht="25.5" x14ac:dyDescent="0.2">
      <c r="A9" s="5" t="s">
        <v>13</v>
      </c>
      <c r="B9" s="59" t="s">
        <v>36</v>
      </c>
      <c r="C9" s="59"/>
      <c r="D9" s="49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80">
        <f t="shared" si="1"/>
        <v>0</v>
      </c>
      <c r="R9" s="86">
        <f t="shared" si="3"/>
        <v>0</v>
      </c>
      <c r="S9" s="86">
        <f t="shared" si="4"/>
        <v>0</v>
      </c>
      <c r="T9" s="72"/>
    </row>
    <row r="10" spans="1:21" x14ac:dyDescent="0.2">
      <c r="A10" s="10" t="s">
        <v>35</v>
      </c>
      <c r="B10" s="75" t="s">
        <v>36</v>
      </c>
      <c r="C10" s="75"/>
      <c r="D10" s="49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80">
        <f t="shared" si="1"/>
        <v>0</v>
      </c>
      <c r="R10" s="86">
        <f t="shared" si="3"/>
        <v>0</v>
      </c>
      <c r="S10" s="86">
        <f t="shared" si="4"/>
        <v>0</v>
      </c>
      <c r="T10" s="72"/>
    </row>
    <row r="11" spans="1:21" x14ac:dyDescent="0.2">
      <c r="A11" s="3" t="s">
        <v>10</v>
      </c>
      <c r="B11" s="59" t="s">
        <v>36</v>
      </c>
      <c r="C11" s="59">
        <v>24705</v>
      </c>
      <c r="D11" s="49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80">
        <f t="shared" si="1"/>
        <v>0</v>
      </c>
      <c r="R11" s="86">
        <f t="shared" si="3"/>
        <v>0</v>
      </c>
      <c r="S11" s="86">
        <f t="shared" si="4"/>
        <v>0</v>
      </c>
      <c r="T11" s="72"/>
    </row>
    <row r="12" spans="1:21" ht="15.75" customHeight="1" x14ac:dyDescent="0.2">
      <c r="A12" s="3" t="s">
        <v>12</v>
      </c>
      <c r="B12" s="59" t="s">
        <v>36</v>
      </c>
      <c r="C12" s="59" t="s">
        <v>29</v>
      </c>
      <c r="D12" s="49"/>
      <c r="E12" s="23">
        <v>1</v>
      </c>
      <c r="F12" s="23">
        <v>1</v>
      </c>
      <c r="G12" s="23">
        <v>1</v>
      </c>
      <c r="H12" s="23">
        <v>1</v>
      </c>
      <c r="I12" s="23">
        <v>1</v>
      </c>
      <c r="J12" s="23"/>
      <c r="K12" s="23">
        <v>1</v>
      </c>
      <c r="L12" s="23">
        <v>1</v>
      </c>
      <c r="M12" s="23"/>
      <c r="N12" s="23"/>
      <c r="O12" s="23"/>
      <c r="P12" s="24"/>
      <c r="Q12" s="80">
        <f t="shared" si="1"/>
        <v>7</v>
      </c>
      <c r="R12" s="104">
        <f t="shared" ref="R12:R20" si="5">COUNTIFS($A$7:$A$94,$A12,$B$7:$B$94,$R$5)</f>
        <v>1</v>
      </c>
      <c r="S12" s="86">
        <f t="shared" si="4"/>
        <v>0</v>
      </c>
      <c r="T12" s="72"/>
      <c r="U12" s="105" t="s">
        <v>44</v>
      </c>
    </row>
    <row r="13" spans="1:21" ht="15.75" customHeight="1" x14ac:dyDescent="0.2">
      <c r="A13" s="3" t="s">
        <v>34</v>
      </c>
      <c r="B13" s="75" t="s">
        <v>36</v>
      </c>
      <c r="C13" s="75"/>
      <c r="D13" s="49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80">
        <f t="shared" si="1"/>
        <v>0</v>
      </c>
      <c r="R13" s="86">
        <f t="shared" si="5"/>
        <v>1</v>
      </c>
      <c r="S13" s="86">
        <f t="shared" si="4"/>
        <v>0</v>
      </c>
      <c r="T13" s="72"/>
      <c r="U13" s="106" t="s">
        <v>45</v>
      </c>
    </row>
    <row r="14" spans="1:21" x14ac:dyDescent="0.2">
      <c r="A14" s="3" t="s">
        <v>14</v>
      </c>
      <c r="B14" s="59" t="s">
        <v>36</v>
      </c>
      <c r="C14" s="59">
        <v>22150</v>
      </c>
      <c r="D14" s="49"/>
      <c r="E14" s="23"/>
      <c r="F14" s="23"/>
      <c r="G14" s="23"/>
      <c r="H14" s="23"/>
      <c r="I14" s="23"/>
      <c r="J14" s="23">
        <v>1</v>
      </c>
      <c r="K14" s="23"/>
      <c r="L14" s="23"/>
      <c r="M14" s="23"/>
      <c r="N14" s="23"/>
      <c r="O14" s="23"/>
      <c r="P14" s="24"/>
      <c r="Q14" s="80">
        <f t="shared" si="1"/>
        <v>1</v>
      </c>
      <c r="R14" s="86">
        <f t="shared" si="5"/>
        <v>1</v>
      </c>
      <c r="S14" s="86">
        <f t="shared" si="4"/>
        <v>0</v>
      </c>
      <c r="T14" s="72"/>
      <c r="U14" s="106"/>
    </row>
    <row r="15" spans="1:21" x14ac:dyDescent="0.2">
      <c r="A15" s="3" t="s">
        <v>15</v>
      </c>
      <c r="B15" s="59" t="s">
        <v>36</v>
      </c>
      <c r="C15" s="59" t="s">
        <v>27</v>
      </c>
      <c r="D15" s="49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80">
        <f t="shared" si="1"/>
        <v>0</v>
      </c>
      <c r="R15" s="86">
        <f t="shared" si="5"/>
        <v>1</v>
      </c>
      <c r="S15" s="86">
        <f t="shared" si="4"/>
        <v>0</v>
      </c>
      <c r="T15" s="72"/>
      <c r="U15" s="106"/>
    </row>
    <row r="16" spans="1:21" x14ac:dyDescent="0.2">
      <c r="A16" s="3" t="s">
        <v>5</v>
      </c>
      <c r="B16" s="59" t="s">
        <v>36</v>
      </c>
      <c r="C16" s="59">
        <v>27610</v>
      </c>
      <c r="D16" s="50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80">
        <f t="shared" si="1"/>
        <v>0</v>
      </c>
      <c r="R16" s="86">
        <f t="shared" si="5"/>
        <v>1</v>
      </c>
      <c r="S16" s="86">
        <f t="shared" si="4"/>
        <v>0</v>
      </c>
      <c r="T16" s="72"/>
      <c r="U16" s="107" t="s">
        <v>46</v>
      </c>
    </row>
    <row r="17" spans="1:21" x14ac:dyDescent="0.2">
      <c r="A17" s="5" t="s">
        <v>23</v>
      </c>
      <c r="B17" s="59" t="s">
        <v>36</v>
      </c>
      <c r="C17" s="59">
        <v>20758</v>
      </c>
      <c r="D17" s="49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80">
        <f t="shared" si="1"/>
        <v>0</v>
      </c>
      <c r="R17" s="86">
        <f t="shared" si="5"/>
        <v>1</v>
      </c>
      <c r="S17" s="86">
        <f t="shared" si="4"/>
        <v>0</v>
      </c>
      <c r="T17" s="72"/>
      <c r="U17" s="107"/>
    </row>
    <row r="18" spans="1:21" x14ac:dyDescent="0.2">
      <c r="A18" s="3"/>
      <c r="B18" s="59" t="s">
        <v>36</v>
      </c>
      <c r="C18" s="59">
        <v>25114</v>
      </c>
      <c r="D18" s="50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80">
        <f t="shared" si="1"/>
        <v>0</v>
      </c>
      <c r="R18" s="86">
        <f t="shared" si="5"/>
        <v>0</v>
      </c>
      <c r="S18" s="86">
        <f t="shared" si="4"/>
        <v>0</v>
      </c>
      <c r="T18" s="72"/>
      <c r="U18" s="107"/>
    </row>
    <row r="19" spans="1:21" x14ac:dyDescent="0.2">
      <c r="A19" s="3"/>
      <c r="B19" s="59" t="s">
        <v>36</v>
      </c>
      <c r="C19" s="59" t="s">
        <v>28</v>
      </c>
      <c r="D19" s="50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80">
        <f t="shared" si="1"/>
        <v>0</v>
      </c>
      <c r="R19" s="86">
        <f t="shared" si="5"/>
        <v>0</v>
      </c>
      <c r="S19" s="86">
        <f t="shared" si="4"/>
        <v>0</v>
      </c>
      <c r="T19" s="72"/>
      <c r="U19" s="107"/>
    </row>
    <row r="20" spans="1:21" x14ac:dyDescent="0.2">
      <c r="A20" s="3"/>
      <c r="B20" s="59" t="s">
        <v>36</v>
      </c>
      <c r="C20" s="59"/>
      <c r="D20" s="50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80">
        <f t="shared" si="1"/>
        <v>0</v>
      </c>
      <c r="R20" s="86">
        <f t="shared" si="5"/>
        <v>0</v>
      </c>
      <c r="S20" s="86">
        <f t="shared" si="4"/>
        <v>0</v>
      </c>
      <c r="T20" s="72"/>
      <c r="U20" s="107"/>
    </row>
    <row r="21" spans="1:21" ht="13.5" thickBot="1" x14ac:dyDescent="0.25">
      <c r="A21" s="6"/>
      <c r="B21" s="60"/>
      <c r="C21" s="60"/>
      <c r="D21" s="51" t="e">
        <f>COUNTIF(#REF!,'ИТОГО '!$A21)</f>
        <v>#REF!</v>
      </c>
      <c r="E21" s="25" t="e">
        <f>COUNTIF(#REF!,'ИТОГО '!$A21)</f>
        <v>#REF!</v>
      </c>
      <c r="F21" s="25" t="e">
        <f>COUNTIF(#REF!,'ИТОГО '!$A21)</f>
        <v>#REF!</v>
      </c>
      <c r="G21" s="26" t="e">
        <f>COUNTIF(#REF!,'ИТОГО '!$A21)</f>
        <v>#REF!</v>
      </c>
      <c r="H21" s="27"/>
      <c r="I21" s="27"/>
      <c r="J21" s="27"/>
      <c r="K21" s="27"/>
      <c r="L21" s="28"/>
      <c r="M21" s="28"/>
      <c r="N21" s="28"/>
      <c r="O21" s="28"/>
      <c r="P21" s="29"/>
      <c r="Q21" s="81" t="e">
        <f t="shared" si="1"/>
        <v>#REF!</v>
      </c>
      <c r="R21" s="86"/>
      <c r="S21" s="86"/>
      <c r="T21" s="72"/>
      <c r="U21" s="107"/>
    </row>
    <row r="22" spans="1:21" ht="13.5" thickBot="1" x14ac:dyDescent="0.25">
      <c r="A22" s="9" t="s">
        <v>25</v>
      </c>
      <c r="B22" s="57"/>
      <c r="C22" s="57"/>
      <c r="D22" s="30"/>
      <c r="E22" s="30"/>
      <c r="F22" s="30"/>
      <c r="G22" s="30"/>
      <c r="H22" s="30"/>
      <c r="I22" s="30"/>
      <c r="J22" s="30"/>
      <c r="K22" s="30"/>
      <c r="L22" s="31"/>
      <c r="M22" s="31"/>
      <c r="N22" s="31"/>
      <c r="O22" s="31"/>
      <c r="P22" s="32"/>
      <c r="Q22" s="78"/>
      <c r="R22" s="86"/>
      <c r="S22" s="86"/>
      <c r="T22" s="72"/>
      <c r="U22" s="107"/>
    </row>
    <row r="23" spans="1:21" x14ac:dyDescent="0.2">
      <c r="A23" s="4"/>
      <c r="B23" s="61"/>
      <c r="C23" s="61"/>
      <c r="D23" s="5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  <c r="Q23" s="79"/>
      <c r="R23" s="86"/>
      <c r="S23" s="86"/>
      <c r="T23" s="72"/>
      <c r="U23" s="107"/>
    </row>
    <row r="24" spans="1:21" x14ac:dyDescent="0.2">
      <c r="A24" s="3"/>
      <c r="B24" s="59"/>
      <c r="C24" s="59"/>
      <c r="D24" s="50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80"/>
      <c r="R24" s="86"/>
      <c r="S24" s="86"/>
      <c r="T24" s="72"/>
      <c r="U24" t="s">
        <v>47</v>
      </c>
    </row>
    <row r="25" spans="1:21" x14ac:dyDescent="0.2">
      <c r="A25" s="3"/>
      <c r="B25" s="59"/>
      <c r="C25" s="59"/>
      <c r="D25" s="50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80"/>
      <c r="R25" s="86"/>
      <c r="S25" s="86"/>
      <c r="T25" s="72"/>
    </row>
    <row r="26" spans="1:21" x14ac:dyDescent="0.2">
      <c r="A26" s="3"/>
      <c r="B26" s="59"/>
      <c r="C26" s="59"/>
      <c r="D26" s="50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80"/>
      <c r="R26" s="86"/>
      <c r="S26" s="86"/>
      <c r="T26" s="72"/>
    </row>
    <row r="27" spans="1:21" x14ac:dyDescent="0.2">
      <c r="A27" s="3"/>
      <c r="B27" s="59"/>
      <c r="C27" s="59"/>
      <c r="D27" s="50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80"/>
      <c r="R27" s="86"/>
      <c r="S27" s="86"/>
      <c r="T27" s="72"/>
    </row>
    <row r="28" spans="1:21" x14ac:dyDescent="0.2">
      <c r="A28" s="3"/>
      <c r="B28" s="59"/>
      <c r="C28" s="59"/>
      <c r="D28" s="50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80"/>
      <c r="R28" s="86"/>
      <c r="S28" s="86"/>
      <c r="T28" s="72"/>
    </row>
    <row r="29" spans="1:21" x14ac:dyDescent="0.2">
      <c r="A29" s="3"/>
      <c r="B29" s="59"/>
      <c r="C29" s="59"/>
      <c r="D29" s="50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80"/>
      <c r="R29" s="86"/>
      <c r="S29" s="86"/>
      <c r="T29" s="72"/>
    </row>
    <row r="30" spans="1:21" x14ac:dyDescent="0.2">
      <c r="A30" s="3"/>
      <c r="B30" s="59"/>
      <c r="C30" s="59"/>
      <c r="D30" s="50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80"/>
      <c r="R30" s="86"/>
      <c r="S30" s="86"/>
      <c r="T30" s="72"/>
    </row>
    <row r="31" spans="1:21" x14ac:dyDescent="0.2">
      <c r="A31" s="3"/>
      <c r="B31" s="59"/>
      <c r="C31" s="59"/>
      <c r="D31" s="50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80"/>
      <c r="R31" s="86"/>
      <c r="S31" s="86"/>
      <c r="T31" s="72"/>
    </row>
    <row r="32" spans="1:21" x14ac:dyDescent="0.2">
      <c r="A32" s="3"/>
      <c r="B32" s="59"/>
      <c r="C32" s="59"/>
      <c r="D32" s="5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80"/>
      <c r="R32" s="86"/>
      <c r="S32" s="86"/>
      <c r="T32" s="72"/>
    </row>
    <row r="33" spans="1:20" x14ac:dyDescent="0.2">
      <c r="A33" s="3"/>
      <c r="B33" s="59"/>
      <c r="C33" s="59"/>
      <c r="D33" s="50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80"/>
      <c r="R33" s="86"/>
      <c r="S33" s="86"/>
      <c r="T33" s="72"/>
    </row>
    <row r="34" spans="1:20" x14ac:dyDescent="0.2">
      <c r="A34" s="4"/>
      <c r="B34" s="61"/>
      <c r="C34" s="61"/>
      <c r="D34" s="50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80"/>
      <c r="R34" s="86"/>
      <c r="S34" s="86"/>
      <c r="T34" s="72"/>
    </row>
    <row r="35" spans="1:20" x14ac:dyDescent="0.2">
      <c r="A35" s="3"/>
      <c r="B35" s="59"/>
      <c r="C35" s="59"/>
      <c r="D35" s="50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80"/>
      <c r="R35" s="86"/>
      <c r="S35" s="86"/>
      <c r="T35" s="72"/>
    </row>
    <row r="36" spans="1:20" x14ac:dyDescent="0.2">
      <c r="A36" s="3"/>
      <c r="B36" s="59"/>
      <c r="C36" s="59"/>
      <c r="D36" s="5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  <c r="Q36" s="80"/>
      <c r="R36" s="86"/>
      <c r="S36" s="86"/>
      <c r="T36" s="72"/>
    </row>
    <row r="37" spans="1:20" x14ac:dyDescent="0.2">
      <c r="A37" s="3"/>
      <c r="B37" s="59"/>
      <c r="C37" s="59"/>
      <c r="D37" s="50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  <c r="Q37" s="80"/>
      <c r="R37" s="86"/>
      <c r="S37" s="86"/>
      <c r="T37" s="72"/>
    </row>
    <row r="38" spans="1:20" x14ac:dyDescent="0.2">
      <c r="A38" s="3"/>
      <c r="B38" s="59"/>
      <c r="C38" s="59"/>
      <c r="D38" s="50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/>
      <c r="Q38" s="80"/>
      <c r="R38" s="86"/>
      <c r="S38" s="86"/>
      <c r="T38" s="72"/>
    </row>
    <row r="39" spans="1:20" x14ac:dyDescent="0.2">
      <c r="A39" s="3"/>
      <c r="B39" s="59"/>
      <c r="C39" s="59"/>
      <c r="D39" s="50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4"/>
      <c r="Q39" s="80"/>
      <c r="R39" s="86"/>
      <c r="S39" s="86"/>
      <c r="T39" s="72"/>
    </row>
    <row r="40" spans="1:20" x14ac:dyDescent="0.2">
      <c r="A40" s="3"/>
      <c r="B40" s="59"/>
      <c r="C40" s="59"/>
      <c r="D40" s="50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4"/>
      <c r="Q40" s="80"/>
      <c r="R40" s="86"/>
      <c r="S40" s="86"/>
      <c r="T40" s="72"/>
    </row>
    <row r="41" spans="1:20" x14ac:dyDescent="0.2">
      <c r="A41" s="3"/>
      <c r="B41" s="59"/>
      <c r="C41" s="59"/>
      <c r="D41" s="50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80"/>
      <c r="R41" s="86"/>
      <c r="S41" s="86"/>
      <c r="T41" s="72"/>
    </row>
    <row r="42" spans="1:20" x14ac:dyDescent="0.2">
      <c r="A42" s="3"/>
      <c r="B42" s="59"/>
      <c r="C42" s="59"/>
      <c r="D42" s="50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/>
      <c r="Q42" s="80"/>
      <c r="R42" s="86"/>
      <c r="S42" s="86"/>
      <c r="T42" s="72"/>
    </row>
    <row r="43" spans="1:20" x14ac:dyDescent="0.2">
      <c r="A43" s="3"/>
      <c r="B43" s="59"/>
      <c r="C43" s="59"/>
      <c r="D43" s="50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4"/>
      <c r="Q43" s="80"/>
      <c r="R43" s="86"/>
      <c r="S43" s="86"/>
      <c r="T43" s="72"/>
    </row>
    <row r="44" spans="1:20" x14ac:dyDescent="0.2">
      <c r="A44" s="3"/>
      <c r="B44" s="59"/>
      <c r="C44" s="59"/>
      <c r="D44" s="50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  <c r="Q44" s="80"/>
      <c r="R44" s="86"/>
      <c r="S44" s="86"/>
      <c r="T44" s="72"/>
    </row>
    <row r="45" spans="1:20" x14ac:dyDescent="0.2">
      <c r="A45" s="3"/>
      <c r="B45" s="59"/>
      <c r="C45" s="59"/>
      <c r="D45" s="50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4"/>
      <c r="Q45" s="80"/>
      <c r="R45" s="86"/>
      <c r="S45" s="86"/>
      <c r="T45" s="72"/>
    </row>
    <row r="46" spans="1:20" x14ac:dyDescent="0.2">
      <c r="A46" s="3"/>
      <c r="B46" s="59"/>
      <c r="C46" s="59"/>
      <c r="D46" s="50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  <c r="Q46" s="80"/>
      <c r="R46" s="86"/>
      <c r="S46" s="86"/>
      <c r="T46" s="72"/>
    </row>
    <row r="47" spans="1:20" x14ac:dyDescent="0.2">
      <c r="A47" s="3"/>
      <c r="B47" s="59"/>
      <c r="C47" s="59"/>
      <c r="D47" s="5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/>
      <c r="Q47" s="80"/>
      <c r="R47" s="86"/>
      <c r="S47" s="86"/>
      <c r="T47" s="72"/>
    </row>
    <row r="48" spans="1:20" x14ac:dyDescent="0.2">
      <c r="A48" s="3"/>
      <c r="B48" s="59"/>
      <c r="C48" s="59"/>
      <c r="D48" s="50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  <c r="Q48" s="80"/>
      <c r="R48" s="86"/>
      <c r="S48" s="86"/>
      <c r="T48" s="72"/>
    </row>
    <row r="49" spans="1:20" ht="13.5" thickBot="1" x14ac:dyDescent="0.25">
      <c r="A49" s="6"/>
      <c r="B49" s="60"/>
      <c r="C49" s="60"/>
      <c r="D49" s="53"/>
      <c r="E49" s="28"/>
      <c r="F49" s="25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81"/>
      <c r="R49" s="86"/>
      <c r="S49" s="86"/>
      <c r="T49" s="72"/>
    </row>
    <row r="50" spans="1:20" ht="13.5" thickBot="1" x14ac:dyDescent="0.25">
      <c r="A50" s="9"/>
      <c r="B50" s="57"/>
      <c r="C50" s="57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78"/>
      <c r="R50" s="86"/>
      <c r="S50" s="86"/>
      <c r="T50" s="72"/>
    </row>
    <row r="51" spans="1:20" x14ac:dyDescent="0.2">
      <c r="A51" s="3"/>
      <c r="B51" s="58"/>
      <c r="C51" s="58"/>
      <c r="D51" s="52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/>
      <c r="Q51" s="79"/>
      <c r="R51" s="86"/>
      <c r="S51" s="86"/>
      <c r="T51" s="72"/>
    </row>
    <row r="52" spans="1:20" x14ac:dyDescent="0.2">
      <c r="A52" s="3"/>
      <c r="B52" s="58"/>
      <c r="C52" s="58"/>
      <c r="D52" s="52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  <c r="Q52" s="79"/>
      <c r="R52" s="86"/>
      <c r="S52" s="86"/>
      <c r="T52" s="72"/>
    </row>
    <row r="53" spans="1:20" x14ac:dyDescent="0.2">
      <c r="A53" s="3"/>
      <c r="B53" s="59"/>
      <c r="C53" s="59"/>
      <c r="D53" s="50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  <c r="Q53" s="80"/>
      <c r="R53" s="86"/>
      <c r="S53" s="86"/>
      <c r="T53" s="72"/>
    </row>
    <row r="54" spans="1:20" x14ac:dyDescent="0.2">
      <c r="A54" s="3"/>
      <c r="B54" s="59"/>
      <c r="C54" s="59"/>
      <c r="D54" s="50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/>
      <c r="Q54" s="80"/>
      <c r="R54" s="86"/>
      <c r="S54" s="86"/>
      <c r="T54" s="72"/>
    </row>
    <row r="55" spans="1:20" x14ac:dyDescent="0.2">
      <c r="A55" s="11"/>
      <c r="B55" s="62"/>
      <c r="C55" s="62"/>
      <c r="D55" s="54"/>
      <c r="E55" s="2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4"/>
      <c r="Q55" s="80"/>
      <c r="R55" s="86"/>
      <c r="S55" s="86"/>
      <c r="T55" s="72"/>
    </row>
    <row r="56" spans="1:20" ht="13.5" thickBot="1" x14ac:dyDescent="0.25">
      <c r="A56" s="6"/>
      <c r="B56" s="60"/>
      <c r="C56" s="60"/>
      <c r="D56" s="53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81"/>
      <c r="R56" s="86"/>
      <c r="S56" s="86"/>
      <c r="T56" s="72"/>
    </row>
    <row r="57" spans="1:20" ht="13.5" thickBot="1" x14ac:dyDescent="0.25">
      <c r="A57" s="7"/>
      <c r="B57" s="63"/>
      <c r="C57" s="63"/>
      <c r="D57" s="5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  <c r="Q57" s="82"/>
      <c r="R57" s="86"/>
      <c r="S57" s="86"/>
      <c r="T57" s="72"/>
    </row>
    <row r="58" spans="1:20" x14ac:dyDescent="0.2">
      <c r="A58" s="3"/>
      <c r="B58" s="58"/>
      <c r="C58" s="58"/>
      <c r="D58" s="52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2"/>
      <c r="Q58" s="79"/>
      <c r="R58" s="86"/>
      <c r="S58" s="86"/>
      <c r="T58" s="72"/>
    </row>
    <row r="59" spans="1:20" x14ac:dyDescent="0.2">
      <c r="A59" s="3"/>
      <c r="B59" s="59"/>
      <c r="C59" s="59"/>
      <c r="D59" s="50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4"/>
      <c r="Q59" s="80"/>
      <c r="R59" s="86"/>
      <c r="S59" s="86"/>
      <c r="T59" s="72"/>
    </row>
    <row r="60" spans="1:20" x14ac:dyDescent="0.2">
      <c r="A60" s="3"/>
      <c r="B60" s="59"/>
      <c r="C60" s="59"/>
      <c r="D60" s="5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4"/>
      <c r="Q60" s="80"/>
      <c r="R60" s="86"/>
      <c r="S60" s="86"/>
      <c r="T60" s="72"/>
    </row>
    <row r="61" spans="1:20" x14ac:dyDescent="0.2">
      <c r="A61" s="3"/>
      <c r="B61" s="59"/>
      <c r="C61" s="59"/>
      <c r="D61" s="50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  <c r="Q61" s="80"/>
      <c r="R61" s="86"/>
      <c r="S61" s="86"/>
      <c r="T61" s="72"/>
    </row>
    <row r="62" spans="1:20" x14ac:dyDescent="0.2">
      <c r="A62" s="3"/>
      <c r="B62" s="59"/>
      <c r="C62" s="59"/>
      <c r="D62" s="50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4"/>
      <c r="Q62" s="80"/>
      <c r="R62" s="86"/>
      <c r="S62" s="86"/>
      <c r="T62" s="72"/>
    </row>
    <row r="63" spans="1:20" x14ac:dyDescent="0.2">
      <c r="A63" s="3"/>
      <c r="B63" s="59"/>
      <c r="C63" s="59"/>
      <c r="D63" s="50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/>
      <c r="Q63" s="80"/>
      <c r="R63" s="86"/>
      <c r="S63" s="86"/>
      <c r="T63" s="72"/>
    </row>
    <row r="64" spans="1:20" x14ac:dyDescent="0.2">
      <c r="A64" s="3"/>
      <c r="B64" s="59"/>
      <c r="C64" s="59"/>
      <c r="D64" s="50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  <c r="Q64" s="80"/>
      <c r="R64" s="86"/>
      <c r="S64" s="86"/>
      <c r="T64" s="72"/>
    </row>
    <row r="65" spans="1:20" x14ac:dyDescent="0.2">
      <c r="A65" s="3"/>
      <c r="B65" s="59"/>
      <c r="C65" s="59"/>
      <c r="D65" s="5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4"/>
      <c r="Q65" s="80"/>
      <c r="R65" s="86"/>
      <c r="S65" s="86"/>
      <c r="T65" s="72"/>
    </row>
    <row r="66" spans="1:20" x14ac:dyDescent="0.2">
      <c r="A66" s="46"/>
      <c r="B66" s="64"/>
      <c r="C66" s="64"/>
      <c r="D66" s="50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4"/>
      <c r="Q66" s="80"/>
      <c r="R66" s="86"/>
      <c r="S66" s="86"/>
      <c r="T66" s="72"/>
    </row>
    <row r="67" spans="1:20" x14ac:dyDescent="0.2">
      <c r="A67" s="3"/>
      <c r="B67" s="59"/>
      <c r="C67" s="59"/>
      <c r="D67" s="50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  <c r="Q67" s="80"/>
      <c r="R67" s="86"/>
      <c r="S67" s="86"/>
      <c r="T67" s="72"/>
    </row>
    <row r="68" spans="1:20" x14ac:dyDescent="0.2">
      <c r="A68" s="3"/>
      <c r="B68" s="59"/>
      <c r="C68" s="59"/>
      <c r="D68" s="50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4"/>
      <c r="Q68" s="80"/>
      <c r="R68" s="86"/>
      <c r="S68" s="86"/>
      <c r="T68" s="72"/>
    </row>
    <row r="69" spans="1:20" x14ac:dyDescent="0.2">
      <c r="A69" s="3"/>
      <c r="B69" s="59"/>
      <c r="C69" s="59"/>
      <c r="D69" s="5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4"/>
      <c r="Q69" s="80"/>
      <c r="R69" s="86"/>
      <c r="S69" s="86"/>
      <c r="T69" s="72"/>
    </row>
    <row r="70" spans="1:20" x14ac:dyDescent="0.2">
      <c r="A70" s="3"/>
      <c r="B70" s="59"/>
      <c r="C70" s="59"/>
      <c r="D70" s="50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4"/>
      <c r="Q70" s="80"/>
      <c r="R70" s="86"/>
      <c r="S70" s="86"/>
      <c r="T70" s="72"/>
    </row>
    <row r="71" spans="1:20" x14ac:dyDescent="0.2">
      <c r="A71" s="3"/>
      <c r="B71" s="59"/>
      <c r="C71" s="59"/>
      <c r="D71" s="50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4"/>
      <c r="Q71" s="80"/>
      <c r="R71" s="86"/>
      <c r="S71" s="86"/>
      <c r="T71" s="72"/>
    </row>
    <row r="72" spans="1:20" x14ac:dyDescent="0.2">
      <c r="A72" s="3"/>
      <c r="B72" s="59"/>
      <c r="C72" s="59"/>
      <c r="D72" s="50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4"/>
      <c r="Q72" s="80"/>
      <c r="R72" s="86"/>
      <c r="S72" s="86"/>
      <c r="T72" s="72"/>
    </row>
    <row r="73" spans="1:20" ht="12.75" customHeight="1" x14ac:dyDescent="0.2">
      <c r="A73" s="3"/>
      <c r="B73" s="59"/>
      <c r="C73" s="59"/>
      <c r="D73" s="5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4"/>
      <c r="Q73" s="80"/>
      <c r="R73" s="86"/>
      <c r="S73" s="86"/>
      <c r="T73" s="72"/>
    </row>
    <row r="74" spans="1:20" x14ac:dyDescent="0.2">
      <c r="A74" s="3"/>
      <c r="B74" s="59"/>
      <c r="C74" s="59"/>
      <c r="D74" s="50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4"/>
      <c r="Q74" s="80"/>
      <c r="R74" s="86"/>
      <c r="S74" s="86"/>
      <c r="T74" s="72"/>
    </row>
    <row r="75" spans="1:20" x14ac:dyDescent="0.2">
      <c r="A75" s="4"/>
      <c r="B75" s="61"/>
      <c r="C75" s="61"/>
      <c r="D75" s="50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4"/>
      <c r="Q75" s="80"/>
      <c r="R75" s="86"/>
      <c r="S75" s="86"/>
      <c r="T75" s="72"/>
    </row>
    <row r="76" spans="1:20" x14ac:dyDescent="0.2">
      <c r="A76" s="3"/>
      <c r="B76" s="59"/>
      <c r="C76" s="59"/>
      <c r="D76" s="50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80"/>
      <c r="R76" s="86"/>
      <c r="S76" s="86"/>
      <c r="T76" s="72"/>
    </row>
    <row r="77" spans="1:20" x14ac:dyDescent="0.2">
      <c r="A77" s="3"/>
      <c r="B77" s="59"/>
      <c r="C77" s="59"/>
      <c r="D77" s="50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4"/>
      <c r="Q77" s="80"/>
      <c r="R77" s="86"/>
      <c r="S77" s="86"/>
      <c r="T77" s="72"/>
    </row>
    <row r="78" spans="1:20" x14ac:dyDescent="0.2">
      <c r="A78" s="3"/>
      <c r="B78" s="59"/>
      <c r="C78" s="59"/>
      <c r="D78" s="50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4"/>
      <c r="Q78" s="80"/>
      <c r="R78" s="86"/>
      <c r="S78" s="86"/>
      <c r="T78" s="72"/>
    </row>
    <row r="79" spans="1:20" x14ac:dyDescent="0.2">
      <c r="A79" s="3"/>
      <c r="B79" s="59"/>
      <c r="C79" s="59"/>
      <c r="D79" s="50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4"/>
      <c r="Q79" s="83"/>
      <c r="R79" s="86"/>
      <c r="S79" s="86"/>
      <c r="T79" s="72"/>
    </row>
    <row r="80" spans="1:20" x14ac:dyDescent="0.2">
      <c r="A80" s="3"/>
      <c r="B80" s="59"/>
      <c r="C80" s="59"/>
      <c r="D80" s="50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4"/>
      <c r="Q80" s="83"/>
      <c r="R80" s="86"/>
      <c r="S80" s="86"/>
      <c r="T80" s="72"/>
    </row>
    <row r="81" spans="1:20" x14ac:dyDescent="0.2">
      <c r="A81" s="3"/>
      <c r="B81" s="59"/>
      <c r="C81" s="59"/>
      <c r="D81" s="50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4"/>
      <c r="Q81" s="83"/>
      <c r="R81" s="86"/>
      <c r="S81" s="86"/>
      <c r="T81" s="72"/>
    </row>
    <row r="82" spans="1:20" x14ac:dyDescent="0.2">
      <c r="A82" s="3"/>
      <c r="B82" s="59"/>
      <c r="C82" s="59"/>
      <c r="D82" s="50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4"/>
      <c r="Q82" s="83"/>
      <c r="R82" s="86"/>
      <c r="S82" s="86"/>
      <c r="T82" s="72"/>
    </row>
    <row r="83" spans="1:20" x14ac:dyDescent="0.2">
      <c r="A83" s="3"/>
      <c r="B83" s="59"/>
      <c r="C83" s="59"/>
      <c r="D83" s="50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4"/>
      <c r="Q83" s="83"/>
      <c r="R83" s="86"/>
      <c r="S83" s="86"/>
      <c r="T83" s="72"/>
    </row>
    <row r="84" spans="1:20" x14ac:dyDescent="0.2">
      <c r="A84" s="3"/>
      <c r="B84" s="59"/>
      <c r="C84" s="59"/>
      <c r="D84" s="50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4"/>
      <c r="Q84" s="83"/>
      <c r="R84" s="86"/>
      <c r="S84" s="86"/>
      <c r="T84" s="72"/>
    </row>
    <row r="85" spans="1:20" x14ac:dyDescent="0.2">
      <c r="A85" s="3"/>
      <c r="B85" s="59"/>
      <c r="C85" s="59"/>
      <c r="D85" s="50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4"/>
      <c r="Q85" s="80"/>
      <c r="R85" s="86"/>
      <c r="S85" s="86"/>
      <c r="T85" s="72"/>
    </row>
    <row r="86" spans="1:20" x14ac:dyDescent="0.2">
      <c r="A86" s="3"/>
      <c r="B86" s="59"/>
      <c r="C86" s="59"/>
      <c r="D86" s="50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4"/>
      <c r="Q86" s="80"/>
      <c r="R86" s="86"/>
      <c r="S86" s="86"/>
      <c r="T86" s="72"/>
    </row>
    <row r="87" spans="1:20" x14ac:dyDescent="0.2">
      <c r="A87" s="3"/>
      <c r="B87" s="59"/>
      <c r="C87" s="59"/>
      <c r="D87" s="50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4"/>
      <c r="Q87" s="80"/>
      <c r="R87" s="86"/>
      <c r="S87" s="86"/>
      <c r="T87" s="72"/>
    </row>
    <row r="88" spans="1:20" x14ac:dyDescent="0.2">
      <c r="A88" s="3"/>
      <c r="B88" s="59"/>
      <c r="C88" s="59"/>
      <c r="D88" s="50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4"/>
      <c r="Q88" s="80"/>
      <c r="R88" s="86"/>
      <c r="S88" s="86"/>
      <c r="T88" s="72"/>
    </row>
    <row r="89" spans="1:20" x14ac:dyDescent="0.2">
      <c r="A89" s="3"/>
      <c r="B89" s="59"/>
      <c r="C89" s="59"/>
      <c r="D89" s="50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4"/>
      <c r="Q89" s="80"/>
      <c r="R89" s="86"/>
      <c r="S89" s="86"/>
      <c r="T89" s="72"/>
    </row>
    <row r="90" spans="1:20" x14ac:dyDescent="0.2">
      <c r="A90" s="3"/>
      <c r="B90" s="59"/>
      <c r="C90" s="59"/>
      <c r="D90" s="50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4"/>
      <c r="Q90" s="80"/>
      <c r="R90" s="86"/>
      <c r="S90" s="86"/>
      <c r="T90" s="72"/>
    </row>
    <row r="91" spans="1:20" x14ac:dyDescent="0.2">
      <c r="A91" s="3"/>
      <c r="B91" s="59"/>
      <c r="C91" s="59"/>
      <c r="D91" s="50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4"/>
      <c r="Q91" s="80"/>
      <c r="R91" s="86"/>
      <c r="S91" s="86"/>
      <c r="T91" s="72"/>
    </row>
    <row r="92" spans="1:20" x14ac:dyDescent="0.2">
      <c r="A92" s="5"/>
      <c r="B92" s="59"/>
      <c r="C92" s="59"/>
      <c r="D92" s="50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4"/>
      <c r="Q92" s="80"/>
      <c r="R92" s="86"/>
      <c r="S92" s="86"/>
      <c r="T92" s="72"/>
    </row>
    <row r="93" spans="1:20" x14ac:dyDescent="0.2">
      <c r="A93" s="5"/>
      <c r="B93" s="59"/>
      <c r="C93" s="59"/>
      <c r="D93" s="50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4"/>
      <c r="Q93" s="80"/>
      <c r="R93" s="86"/>
      <c r="S93" s="86"/>
      <c r="T93" s="72"/>
    </row>
    <row r="94" spans="1:20" ht="13.5" thickBot="1" x14ac:dyDescent="0.25">
      <c r="A94" s="47"/>
      <c r="B94" s="65"/>
      <c r="C94" s="65"/>
      <c r="D94" s="5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37"/>
      <c r="Q94" s="81"/>
      <c r="R94" s="86"/>
      <c r="S94" s="86"/>
      <c r="T94" s="72"/>
    </row>
    <row r="95" spans="1:20" ht="15.75" thickBot="1" x14ac:dyDescent="0.25">
      <c r="A95" s="48" t="s">
        <v>2</v>
      </c>
      <c r="B95" s="12"/>
      <c r="C95" s="12"/>
      <c r="D95" s="38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40"/>
      <c r="Q95" s="84"/>
      <c r="R95" s="86"/>
      <c r="S95" s="86"/>
      <c r="T95" s="72"/>
    </row>
    <row r="96" spans="1:20" s="68" customFormat="1" ht="12.75" customHeight="1" x14ac:dyDescent="0.2">
      <c r="B96" s="69"/>
      <c r="C96" s="69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70"/>
      <c r="S96" s="70"/>
      <c r="T96" s="70"/>
    </row>
    <row r="97" spans="2:20" s="68" customFormat="1" x14ac:dyDescent="0.2">
      <c r="B97" s="69"/>
      <c r="C97" s="69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70"/>
      <c r="S97" s="70"/>
      <c r="T97" s="70"/>
    </row>
    <row r="98" spans="2:20" s="68" customFormat="1" x14ac:dyDescent="0.2">
      <c r="B98" s="69"/>
      <c r="C98" s="69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70"/>
      <c r="S98" s="70"/>
      <c r="T98" s="70"/>
    </row>
    <row r="99" spans="2:20" s="68" customFormat="1" x14ac:dyDescent="0.2">
      <c r="B99" s="69"/>
      <c r="C99" s="69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70"/>
      <c r="S99" s="70"/>
      <c r="T99" s="70"/>
    </row>
    <row r="100" spans="2:20" s="68" customFormat="1" x14ac:dyDescent="0.2">
      <c r="B100" s="69"/>
      <c r="C100" s="69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70"/>
      <c r="S100" s="70"/>
      <c r="T100" s="70"/>
    </row>
    <row r="101" spans="2:20" s="68" customFormat="1" x14ac:dyDescent="0.2">
      <c r="B101" s="69"/>
      <c r="C101" s="69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0"/>
      <c r="S101" s="70"/>
      <c r="T101" s="70"/>
    </row>
  </sheetData>
  <mergeCells count="37">
    <mergeCell ref="U13:U15"/>
    <mergeCell ref="U16:U23"/>
    <mergeCell ref="R3:S3"/>
    <mergeCell ref="D96:D100"/>
    <mergeCell ref="E96:E100"/>
    <mergeCell ref="F96:F100"/>
    <mergeCell ref="A3:A4"/>
    <mergeCell ref="C3:C4"/>
    <mergeCell ref="D3:D4"/>
    <mergeCell ref="E3:E4"/>
    <mergeCell ref="F3:F4"/>
    <mergeCell ref="B3:B4"/>
    <mergeCell ref="G96:G100"/>
    <mergeCell ref="H96:H100"/>
    <mergeCell ref="P96:P100"/>
    <mergeCell ref="Q96:Q100"/>
    <mergeCell ref="L96:L100"/>
    <mergeCell ref="J96:J100"/>
    <mergeCell ref="L3:L4"/>
    <mergeCell ref="M3:M4"/>
    <mergeCell ref="C1:Q1"/>
    <mergeCell ref="F2:I2"/>
    <mergeCell ref="K2:O2"/>
    <mergeCell ref="G3:G4"/>
    <mergeCell ref="H3:H4"/>
    <mergeCell ref="I3:I4"/>
    <mergeCell ref="O3:O4"/>
    <mergeCell ref="P3:P4"/>
    <mergeCell ref="Q3:Q4"/>
    <mergeCell ref="N3:N4"/>
    <mergeCell ref="J3:J4"/>
    <mergeCell ref="K3:K4"/>
    <mergeCell ref="I96:I100"/>
    <mergeCell ref="K96:K100"/>
    <mergeCell ref="M96:M100"/>
    <mergeCell ref="N96:N100"/>
    <mergeCell ref="O96:O100"/>
  </mergeCells>
  <conditionalFormatting sqref="D7:P20">
    <cfRule type="cellIs" dxfId="10" priority="22" operator="greaterThanOrEqual">
      <formula>0.1</formula>
    </cfRule>
  </conditionalFormatting>
  <conditionalFormatting sqref="D23:P48">
    <cfRule type="cellIs" dxfId="9" priority="9" operator="equal">
      <formula>0</formula>
    </cfRule>
    <cfRule type="cellIs" dxfId="8" priority="21" operator="greaterThanOrEqual">
      <formula>0.1</formula>
    </cfRule>
  </conditionalFormatting>
  <conditionalFormatting sqref="D51:P54 D58:P92">
    <cfRule type="cellIs" dxfId="7" priority="20" operator="greaterThanOrEqual">
      <formula>0.1</formula>
    </cfRule>
  </conditionalFormatting>
  <conditionalFormatting sqref="J2:K2 P2:Q2 A1:A1048576 C3:Q1048576 C2:F2 C1 T1:T1048576">
    <cfRule type="containsText" dxfId="6" priority="17" operator="containsText" text="ложь">
      <formula>NOT(ISERROR(SEARCH("ложь",A1)))</formula>
    </cfRule>
    <cfRule type="containsText" priority="18" operator="containsText" text="ложь">
      <formula>NOT(ISERROR(SEARCH("ложь",A1)))</formula>
    </cfRule>
  </conditionalFormatting>
  <conditionalFormatting sqref="D7:P21">
    <cfRule type="cellIs" dxfId="5" priority="10" operator="equal">
      <formula>0</formula>
    </cfRule>
  </conditionalFormatting>
  <conditionalFormatting sqref="D51:P54">
    <cfRule type="cellIs" dxfId="4" priority="8" operator="equal">
      <formula>0</formula>
    </cfRule>
  </conditionalFormatting>
  <conditionalFormatting sqref="D58:P92">
    <cfRule type="cellIs" dxfId="3" priority="7" operator="equal">
      <formula>0</formula>
    </cfRule>
  </conditionalFormatting>
  <conditionalFormatting sqref="B1:B1048576">
    <cfRule type="containsText" dxfId="2" priority="5" operator="containsText" text="ложь">
      <formula>NOT(ISERROR(SEARCH("ложь",B1)))</formula>
    </cfRule>
    <cfRule type="containsText" priority="6" operator="containsText" text="ложь">
      <formula>NOT(ISERROR(SEARCH("ложь",B1)))</formula>
    </cfRule>
  </conditionalFormatting>
  <conditionalFormatting sqref="S1:S2 S4:S6 S21:S1048576">
    <cfRule type="containsText" dxfId="1" priority="3" operator="containsText" text="ложь">
      <formula>NOT(ISERROR(SEARCH("ложь",S1)))</formula>
    </cfRule>
    <cfRule type="containsText" priority="4" operator="containsText" text="ложь">
      <formula>NOT(ISERROR(SEARCH("ложь",S1)))</formula>
    </cfRule>
  </conditionalFormatting>
  <conditionalFormatting sqref="S7:S20 R1:R1048576">
    <cfRule type="containsText" dxfId="0" priority="1" operator="containsText" text="ложь">
      <formula>NOT(ISERROR(SEARCH("ложь",R1)))</formula>
    </cfRule>
    <cfRule type="containsText" priority="2" operator="containsText" text="ложь">
      <formula>NOT(ISERROR(SEARCH("ложь",R1)))</formula>
    </cfRule>
  </conditionalFormatting>
  <pageMargins left="0.15748031496062992" right="0.31496062992125984" top="0.23622047244094491" bottom="0.19685039370078741" header="0.23622047244094491" footer="0.1574803149606299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 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pestova</cp:lastModifiedBy>
  <cp:lastPrinted>2016-12-07T07:44:18Z</cp:lastPrinted>
  <dcterms:created xsi:type="dcterms:W3CDTF">2010-07-07T08:27:01Z</dcterms:created>
  <dcterms:modified xsi:type="dcterms:W3CDTF">2017-01-30T10:14:47Z</dcterms:modified>
</cp:coreProperties>
</file>