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 activeTab="5"/>
  </bookViews>
  <sheets>
    <sheet name="Уч.Вх" sheetId="2" r:id="rId1"/>
    <sheet name="Уч.Отправ" sheetId="5" r:id="rId2"/>
    <sheet name="ЗапВх" sheetId="1" r:id="rId3"/>
    <sheet name="ЗапОтп" sheetId="3" r:id="rId4"/>
    <sheet name="Union" sheetId="7" r:id="rId5"/>
    <sheet name="Пример" sheetId="8" r:id="rId6"/>
  </sheets>
  <calcPr calcId="162913"/>
  <pivotCaches>
    <pivotCache cacheId="0" r:id="rId7"/>
    <pivotCache cacheId="1" r:id="rId8"/>
    <pivotCache cacheId="2" r:id="rId9"/>
    <pivotCache cacheId="16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/>
  <c r="E15" i="8"/>
  <c r="E16" i="8"/>
  <c r="E17" i="8"/>
  <c r="E18" i="8"/>
  <c r="E19" i="8"/>
  <c r="E20" i="8"/>
  <c r="E21" i="8"/>
  <c r="E22" i="8"/>
  <c r="E23" i="8"/>
  <c r="E2" i="8"/>
  <c r="E3" i="8"/>
  <c r="E4" i="8"/>
  <c r="E5" i="8"/>
  <c r="E6" i="8"/>
  <c r="E7" i="8"/>
  <c r="E8" i="8"/>
  <c r="E9" i="8"/>
  <c r="E10" i="8"/>
  <c r="E11" i="8"/>
  <c r="E12" i="8"/>
</calcChain>
</file>

<file path=xl/connections.xml><?xml version="1.0" encoding="utf-8"?>
<connections xmlns="http://schemas.openxmlformats.org/spreadsheetml/2006/main">
  <connection id="1" name="Query from Excel Files" type="1" refreshedVersion="6">
    <dbPr connection="DSN=Excel Files;DBQ=C:\Users\mibliznyuk\Desktop\9956901.xlsx;DefaultDir=C:\Users\mibliznyuk\Desktop;DriverId=1046;MaxBufferSize=2048;PageTimeout=5;" command="SELECT * FROM `ЗапВх$`_x000d__x000a_UNION ALL _x000d__x000a_SELECT Материал, -Количество, Цена, Дата_x000d__x000a_From `ЗапОтп$`"/>
  </connection>
</connections>
</file>

<file path=xl/sharedStrings.xml><?xml version="1.0" encoding="utf-8"?>
<sst xmlns="http://schemas.openxmlformats.org/spreadsheetml/2006/main" count="142" uniqueCount="22">
  <si>
    <t>Бензин</t>
  </si>
  <si>
    <t>Спирт</t>
  </si>
  <si>
    <t>Каучук</t>
  </si>
  <si>
    <t>Чай</t>
  </si>
  <si>
    <t>Печенье</t>
  </si>
  <si>
    <t>Газета</t>
  </si>
  <si>
    <t>Бублик</t>
  </si>
  <si>
    <t>Круг</t>
  </si>
  <si>
    <t>круг</t>
  </si>
  <si>
    <t>(All)</t>
  </si>
  <si>
    <t>Grand Total</t>
  </si>
  <si>
    <t>Total</t>
  </si>
  <si>
    <t>Материал</t>
  </si>
  <si>
    <t>Количество</t>
  </si>
  <si>
    <t>Цена</t>
  </si>
  <si>
    <t>Дата</t>
  </si>
  <si>
    <t>Sum of Количество</t>
  </si>
  <si>
    <t>Sum of Цена</t>
  </si>
  <si>
    <t>Row Labels</t>
  </si>
  <si>
    <t>Статус</t>
  </si>
  <si>
    <t>Приход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</si>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</sst>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0">
    <dxf>
      <numFmt numFmtId="0" formatCode="General"/>
    </dxf>
    <dxf>
      <numFmt numFmtId="19" formatCode="dd/mm/yyyy"/>
    </dxf>
    <dxf>
      <numFmt numFmtId="164" formatCode="#,##0.00&quot;р.&quot;"/>
    </dxf>
    <dxf>
      <numFmt numFmtId="2" formatCode="0.00"/>
    </dxf>
    <dxf>
      <numFmt numFmtId="19" formatCode="dd/mm/yyyy"/>
    </dxf>
    <dxf>
      <numFmt numFmtId="164" formatCode="#,##0.00&quot;р.&quot;"/>
    </dxf>
    <dxf>
      <numFmt numFmtId="2" formatCode="0.00"/>
    </dxf>
    <dxf>
      <numFmt numFmtId="19" formatCode="dd/mm/yyyy"/>
    </dxf>
    <dxf>
      <numFmt numFmtId="164" formatCode="#,##0.00&quot;р.&quot;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767.979029050926" createdVersion="6" refreshedVersion="6" minRefreshableVersion="3" recordCount="22">
  <cacheSource type="external" connectionId="1"/>
  <cacheFields count="4">
    <cacheField name="Материал" numFmtId="0" sqlType="12">
      <sharedItems count="8">
        <s v="Бензин"/>
        <s v="Спирт"/>
        <s v="Каучук"/>
        <s v="Чай"/>
        <s v="Печенье"/>
        <s v="Газета"/>
        <s v="Бублик"/>
        <s v="Круг"/>
      </sharedItems>
    </cacheField>
    <cacheField name="Количество" numFmtId="0" sqlType="8">
      <sharedItems containsSemiMixedTypes="0" containsString="0" containsNumber="1" containsInteger="1" minValue="-6" maxValue="67" count="14">
        <n v="23"/>
        <n v="56"/>
        <n v="12"/>
        <n v="53"/>
        <n v="67"/>
        <n v="55"/>
        <n v="46"/>
        <n v="43"/>
        <n v="-2"/>
        <n v="-5"/>
        <n v="-3"/>
        <n v="-4"/>
        <n v="-1"/>
        <n v="-6"/>
      </sharedItems>
    </cacheField>
    <cacheField name="Цена" numFmtId="0" sqlType="8">
      <sharedItems containsSemiMixedTypes="0" containsString="0" containsNumber="1" containsInteger="1" minValue="1" maxValue="42" count="10">
        <n v="3"/>
        <n v="5"/>
        <n v="35"/>
        <n v="7"/>
        <n v="6"/>
        <n v="12"/>
        <n v="32"/>
        <n v="4"/>
        <n v="1"/>
        <n v="42"/>
      </sharedItems>
    </cacheField>
    <cacheField name="Дата" numFmtId="0" sqlType="11">
      <sharedItems containsSemiMixedTypes="0" containsNonDate="0" containsDate="1" containsString="0" minDate="2016-01-01T00:00:00" maxDate="2016-02-08T00:00:00" count="10">
        <d v="2016-01-01T00:00:00"/>
        <d v="2016-01-03T00:00:00"/>
        <d v="2016-01-04T00:00:00"/>
        <d v="2016-01-06T00:00:00"/>
        <d v="2016-01-02T00:00:00"/>
        <d v="2016-02-05T00:00:00"/>
        <d v="2016-01-08T00:00:00"/>
        <d v="2016-02-01T00:00:00"/>
        <d v="2016-02-06T00:00:00"/>
        <d v="2016-02-07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767.981224305557" createdVersion="5" refreshedVersion="6" minRefreshableVersion="3" recordCount="11">
  <cacheSource type="worksheet">
    <worksheetSource name="Таблица1"/>
  </cacheSource>
  <cacheFields count="4">
    <cacheField name="Материал" numFmtId="0">
      <sharedItems count="8">
        <s v="Бензин"/>
        <s v="Спирт"/>
        <s v="Каучук"/>
        <s v="Чай"/>
        <s v="Печенье"/>
        <s v="Газета"/>
        <s v="Бублик"/>
        <s v="Круг"/>
      </sharedItems>
    </cacheField>
    <cacheField name="Количество" numFmtId="2">
      <sharedItems containsSemiMixedTypes="0" containsString="0" containsNumber="1" containsInteger="1" minValue="12" maxValue="67"/>
    </cacheField>
    <cacheField name="Цена" numFmtId="164">
      <sharedItems containsSemiMixedTypes="0" containsString="0" containsNumber="1" containsInteger="1" minValue="1" maxValue="35"/>
    </cacheField>
    <cacheField name="Дата" numFmtId="14">
      <sharedItems containsSemiMixedTypes="0" containsNonDate="0" containsDate="1" containsString="0" minDate="2016-01-01T00:00:00" maxDate="2016-01-07T00:00:00" count="4">
        <d v="2016-01-01T00:00:00"/>
        <d v="2016-01-03T00:00:00"/>
        <d v="2016-01-04T00:00:00"/>
        <d v="2016-01-0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767.981396064817" createdVersion="5" refreshedVersion="6" minRefreshableVersion="3" recordCount="11">
  <cacheSource type="worksheet">
    <worksheetSource name="Таблица13"/>
  </cacheSource>
  <cacheFields count="4">
    <cacheField name="Материал" numFmtId="0">
      <sharedItems count="8">
        <s v="Бензин"/>
        <s v="Спирт"/>
        <s v="Каучук"/>
        <s v="Чай"/>
        <s v="Печенье"/>
        <s v="Газета"/>
        <s v="Бублик"/>
        <s v="круг"/>
      </sharedItems>
    </cacheField>
    <cacheField name="Количество" numFmtId="0">
      <sharedItems containsSemiMixedTypes="0" containsString="0" containsNumber="1" containsInteger="1" minValue="1" maxValue="6"/>
    </cacheField>
    <cacheField name="Цена" numFmtId="164">
      <sharedItems containsSemiMixedTypes="0" containsString="0" containsNumber="1" containsInteger="1" minValue="3" maxValue="42"/>
    </cacheField>
    <cacheField name="Дата" numFmtId="14">
      <sharedItems containsSemiMixedTypes="0" containsNonDate="0" containsDate="1" containsString="0" minDate="2016-01-01T00:00:00" maxDate="2016-02-08T00:00:00" count="8">
        <d v="2016-01-02T00:00:00"/>
        <d v="2016-02-05T00:00:00"/>
        <d v="2016-01-08T00:00:00"/>
        <d v="2016-02-01T00:00:00"/>
        <d v="2016-01-01T00:00:00"/>
        <d v="2016-02-06T00:00:00"/>
        <d v="2016-02-07T00:00:00"/>
        <d v="2016-01-0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767.988103124997" createdVersion="6" refreshedVersion="6" minRefreshableVersion="3" recordCount="22">
  <cacheSource type="worksheet">
    <worksheetSource name="Таблица14"/>
  </cacheSource>
  <cacheFields count="5">
    <cacheField name="Материал" numFmtId="0">
      <sharedItems count="8">
        <s v="Бензин"/>
        <s v="Спирт"/>
        <s v="Каучук"/>
        <s v="Чай"/>
        <s v="Печенье"/>
        <s v="Газета"/>
        <s v="Бублик"/>
        <s v="Круг"/>
      </sharedItems>
    </cacheField>
    <cacheField name="Количество" numFmtId="2">
      <sharedItems containsSemiMixedTypes="0" containsString="0" containsNumber="1" containsInteger="1" minValue="-6" maxValue="67"/>
    </cacheField>
    <cacheField name="Цена" numFmtId="164">
      <sharedItems containsSemiMixedTypes="0" containsString="0" containsNumber="1" containsInteger="1" minValue="1" maxValue="42"/>
    </cacheField>
    <cacheField name="Дата" numFmtId="14">
      <sharedItems containsSemiMixedTypes="0" containsNonDate="0" containsDate="1" containsString="0" minDate="2016-01-01T00:00:00" maxDate="2016-02-08T00:00:00" count="10">
        <d v="2016-01-01T00:00:00"/>
        <d v="2016-01-03T00:00:00"/>
        <d v="2016-01-04T00:00:00"/>
        <d v="2016-01-06T00:00:00"/>
        <d v="2016-01-02T00:00:00"/>
        <d v="2016-02-05T00:00:00"/>
        <d v="2016-01-08T00:00:00"/>
        <d v="2016-02-01T00:00:00"/>
        <d v="2016-02-06T00:00:00"/>
        <d v="2016-02-07T00:00:00"/>
      </sharedItems>
    </cacheField>
    <cacheField name="Статус" numFmtId="0">
      <sharedItems count="2">
        <s v="Приход"/>
        <s v="Расход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x v="0"/>
  </r>
  <r>
    <x v="1"/>
    <x v="0"/>
    <x v="1"/>
    <x v="0"/>
  </r>
  <r>
    <x v="2"/>
    <x v="0"/>
    <x v="0"/>
    <x v="0"/>
  </r>
  <r>
    <x v="3"/>
    <x v="1"/>
    <x v="2"/>
    <x v="0"/>
  </r>
  <r>
    <x v="4"/>
    <x v="2"/>
    <x v="0"/>
    <x v="1"/>
  </r>
  <r>
    <x v="5"/>
    <x v="3"/>
    <x v="3"/>
    <x v="0"/>
  </r>
  <r>
    <x v="4"/>
    <x v="4"/>
    <x v="4"/>
    <x v="0"/>
  </r>
  <r>
    <x v="1"/>
    <x v="5"/>
    <x v="5"/>
    <x v="2"/>
  </r>
  <r>
    <x v="3"/>
    <x v="6"/>
    <x v="6"/>
    <x v="0"/>
  </r>
  <r>
    <x v="6"/>
    <x v="7"/>
    <x v="7"/>
    <x v="3"/>
  </r>
  <r>
    <x v="7"/>
    <x v="0"/>
    <x v="8"/>
    <x v="0"/>
  </r>
  <r>
    <x v="0"/>
    <x v="8"/>
    <x v="0"/>
    <x v="4"/>
  </r>
  <r>
    <x v="1"/>
    <x v="8"/>
    <x v="1"/>
    <x v="5"/>
  </r>
  <r>
    <x v="2"/>
    <x v="8"/>
    <x v="0"/>
    <x v="6"/>
  </r>
  <r>
    <x v="3"/>
    <x v="9"/>
    <x v="2"/>
    <x v="7"/>
  </r>
  <r>
    <x v="4"/>
    <x v="10"/>
    <x v="0"/>
    <x v="0"/>
  </r>
  <r>
    <x v="5"/>
    <x v="11"/>
    <x v="3"/>
    <x v="8"/>
  </r>
  <r>
    <x v="4"/>
    <x v="12"/>
    <x v="4"/>
    <x v="9"/>
  </r>
  <r>
    <x v="1"/>
    <x v="8"/>
    <x v="5"/>
    <x v="6"/>
  </r>
  <r>
    <x v="3"/>
    <x v="13"/>
    <x v="6"/>
    <x v="5"/>
  </r>
  <r>
    <x v="6"/>
    <x v="8"/>
    <x v="7"/>
    <x v="3"/>
  </r>
  <r>
    <x v="7"/>
    <x v="12"/>
    <x v="9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x v="0"/>
    <n v="23"/>
    <n v="3"/>
    <x v="0"/>
  </r>
  <r>
    <x v="1"/>
    <n v="23"/>
    <n v="5"/>
    <x v="0"/>
  </r>
  <r>
    <x v="2"/>
    <n v="23"/>
    <n v="3"/>
    <x v="0"/>
  </r>
  <r>
    <x v="3"/>
    <n v="56"/>
    <n v="35"/>
    <x v="0"/>
  </r>
  <r>
    <x v="4"/>
    <n v="12"/>
    <n v="3"/>
    <x v="1"/>
  </r>
  <r>
    <x v="5"/>
    <n v="53"/>
    <n v="7"/>
    <x v="0"/>
  </r>
  <r>
    <x v="4"/>
    <n v="67"/>
    <n v="6"/>
    <x v="0"/>
  </r>
  <r>
    <x v="1"/>
    <n v="55"/>
    <n v="12"/>
    <x v="2"/>
  </r>
  <r>
    <x v="3"/>
    <n v="46"/>
    <n v="32"/>
    <x v="0"/>
  </r>
  <r>
    <x v="6"/>
    <n v="43"/>
    <n v="4"/>
    <x v="3"/>
  </r>
  <r>
    <x v="7"/>
    <n v="23"/>
    <n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">
  <r>
    <x v="0"/>
    <n v="2"/>
    <n v="3"/>
    <x v="0"/>
  </r>
  <r>
    <x v="1"/>
    <n v="2"/>
    <n v="5"/>
    <x v="1"/>
  </r>
  <r>
    <x v="2"/>
    <n v="2"/>
    <n v="3"/>
    <x v="2"/>
  </r>
  <r>
    <x v="3"/>
    <n v="5"/>
    <n v="35"/>
    <x v="3"/>
  </r>
  <r>
    <x v="4"/>
    <n v="3"/>
    <n v="3"/>
    <x v="4"/>
  </r>
  <r>
    <x v="5"/>
    <n v="4"/>
    <n v="7"/>
    <x v="5"/>
  </r>
  <r>
    <x v="4"/>
    <n v="1"/>
    <n v="6"/>
    <x v="6"/>
  </r>
  <r>
    <x v="1"/>
    <n v="2"/>
    <n v="12"/>
    <x v="2"/>
  </r>
  <r>
    <x v="3"/>
    <n v="6"/>
    <n v="32"/>
    <x v="1"/>
  </r>
  <r>
    <x v="6"/>
    <n v="2"/>
    <n v="4"/>
    <x v="7"/>
  </r>
  <r>
    <x v="7"/>
    <n v="1"/>
    <n v="42"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">
  <r>
    <x v="0"/>
    <n v="23"/>
    <n v="3"/>
    <x v="0"/>
    <x v="0"/>
  </r>
  <r>
    <x v="1"/>
    <n v="23"/>
    <n v="5"/>
    <x v="0"/>
    <x v="0"/>
  </r>
  <r>
    <x v="2"/>
    <n v="23"/>
    <n v="3"/>
    <x v="0"/>
    <x v="0"/>
  </r>
  <r>
    <x v="3"/>
    <n v="56"/>
    <n v="35"/>
    <x v="0"/>
    <x v="0"/>
  </r>
  <r>
    <x v="4"/>
    <n v="12"/>
    <n v="3"/>
    <x v="1"/>
    <x v="0"/>
  </r>
  <r>
    <x v="5"/>
    <n v="53"/>
    <n v="7"/>
    <x v="0"/>
    <x v="0"/>
  </r>
  <r>
    <x v="4"/>
    <n v="67"/>
    <n v="6"/>
    <x v="0"/>
    <x v="0"/>
  </r>
  <r>
    <x v="1"/>
    <n v="55"/>
    <n v="12"/>
    <x v="2"/>
    <x v="0"/>
  </r>
  <r>
    <x v="3"/>
    <n v="46"/>
    <n v="32"/>
    <x v="0"/>
    <x v="0"/>
  </r>
  <r>
    <x v="6"/>
    <n v="43"/>
    <n v="4"/>
    <x v="3"/>
    <x v="0"/>
  </r>
  <r>
    <x v="7"/>
    <n v="23"/>
    <n v="1"/>
    <x v="0"/>
    <x v="0"/>
  </r>
  <r>
    <x v="0"/>
    <n v="-2"/>
    <n v="3"/>
    <x v="4"/>
    <x v="1"/>
  </r>
  <r>
    <x v="1"/>
    <n v="-2"/>
    <n v="5"/>
    <x v="5"/>
    <x v="1"/>
  </r>
  <r>
    <x v="2"/>
    <n v="-2"/>
    <n v="3"/>
    <x v="6"/>
    <x v="1"/>
  </r>
  <r>
    <x v="3"/>
    <n v="-5"/>
    <n v="35"/>
    <x v="7"/>
    <x v="1"/>
  </r>
  <r>
    <x v="4"/>
    <n v="-3"/>
    <n v="3"/>
    <x v="0"/>
    <x v="1"/>
  </r>
  <r>
    <x v="5"/>
    <n v="-4"/>
    <n v="7"/>
    <x v="8"/>
    <x v="1"/>
  </r>
  <r>
    <x v="4"/>
    <n v="-1"/>
    <n v="6"/>
    <x v="9"/>
    <x v="1"/>
  </r>
  <r>
    <x v="1"/>
    <n v="-2"/>
    <n v="12"/>
    <x v="6"/>
    <x v="1"/>
  </r>
  <r>
    <x v="3"/>
    <n v="-6"/>
    <n v="32"/>
    <x v="5"/>
    <x v="1"/>
  </r>
  <r>
    <x v="6"/>
    <n v="-2"/>
    <n v="4"/>
    <x v="3"/>
    <x v="1"/>
  </r>
  <r>
    <x v="7"/>
    <n v="-1"/>
    <n v="42"/>
    <x v="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>
  <location ref="A3:C12" firstHeaderRow="0" firstDataRow="1" firstDataCol="1" rowPageCount="1" colPageCount="1"/>
  <pivotFields count="4">
    <pivotField axis="axisRow" showAll="0" defaultSubtotal="0">
      <items count="8">
        <item x="0"/>
        <item x="6"/>
        <item x="5"/>
        <item x="2"/>
        <item x="7"/>
        <item x="4"/>
        <item x="1"/>
        <item x="3"/>
      </items>
    </pivotField>
    <pivotField dataField="1" numFmtId="2" showAll="0" defaultSubtotal="0"/>
    <pivotField dataField="1" numFmtId="164" showAll="0" defaultSubtotal="0"/>
    <pivotField axis="axisPage" numFmtId="14" showAll="0" defaultSubtotal="0">
      <items count="4">
        <item x="0"/>
        <item x="1"/>
        <item x="2"/>
        <item x="3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Цена" fld="2" baseField="0" baseItem="0"/>
    <dataField name="Sum of Количест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>
  <location ref="D7:F16" firstHeaderRow="0" firstDataRow="1" firstDataCol="1" rowPageCount="1" colPageCount="1"/>
  <pivotFields count="4">
    <pivotField axis="axisRow" showAll="0" defaultSubtotal="0">
      <items count="8">
        <item x="0"/>
        <item x="6"/>
        <item x="5"/>
        <item x="2"/>
        <item x="7"/>
        <item x="4"/>
        <item x="1"/>
        <item x="3"/>
      </items>
    </pivotField>
    <pivotField dataField="1" showAll="0" defaultSubtotal="0"/>
    <pivotField dataField="1" numFmtId="164" showAll="0" defaultSubtotal="0"/>
    <pivotField axis="axisPage" numFmtId="14" showAll="0" defaultSubtotal="0">
      <items count="8">
        <item x="4"/>
        <item x="0"/>
        <item x="7"/>
        <item x="2"/>
        <item x="3"/>
        <item x="1"/>
        <item x="5"/>
        <item x="6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Цена" fld="2" baseField="0" baseItem="0"/>
    <dataField name="Sum of Количест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gridDropZones="1" multipleFieldFilters="0" fieldListSortAscending="1">
  <location ref="A3:C16" firstHeaderRow="2" firstDataRow="2" firstDataCol="2" rowPageCount="1" colPageCount="1"/>
  <pivotFields count="4">
    <pivotField axis="axisRow" compact="0" outline="0" showAll="0" defaultSubtotal="0">
      <items count="8">
        <item x="0"/>
        <item x="6"/>
        <item x="5"/>
        <item x="2"/>
        <item x="7"/>
        <item x="4"/>
        <item x="1"/>
        <item x="3"/>
      </items>
    </pivotField>
    <pivotField dataField="1" compact="0" outline="0" showAll="0"/>
    <pivotField axis="axisRow" compact="0" outline="0" showAll="0" defaultSubtotal="0">
      <items count="10">
        <item x="8"/>
        <item x="0"/>
        <item x="7"/>
        <item x="1"/>
        <item x="4"/>
        <item x="3"/>
        <item x="5"/>
        <item x="6"/>
        <item x="2"/>
        <item x="9"/>
      </items>
    </pivotField>
    <pivotField axis="axisPage" compact="0" outline="0" showAll="0">
      <items count="11">
        <item x="0"/>
        <item x="4"/>
        <item x="1"/>
        <item x="2"/>
        <item x="3"/>
        <item x="6"/>
        <item x="7"/>
        <item x="5"/>
        <item x="8"/>
        <item x="9"/>
        <item t="default"/>
      </items>
    </pivotField>
  </pivotFields>
  <rowFields count="2">
    <field x="0"/>
    <field x="2"/>
  </rowFields>
  <rowItems count="12">
    <i>
      <x/>
      <x v="1"/>
    </i>
    <i>
      <x v="1"/>
      <x v="2"/>
    </i>
    <i>
      <x v="2"/>
      <x v="5"/>
    </i>
    <i>
      <x v="3"/>
      <x v="1"/>
    </i>
    <i>
      <x v="4"/>
      <x/>
    </i>
    <i r="1">
      <x v="9"/>
    </i>
    <i>
      <x v="5"/>
      <x v="1"/>
    </i>
    <i r="1">
      <x v="4"/>
    </i>
    <i>
      <x v="6"/>
      <x v="3"/>
    </i>
    <i r="1">
      <x v="6"/>
    </i>
    <i>
      <x v="7"/>
      <x v="7"/>
    </i>
    <i r="1">
      <x v="8"/>
    </i>
  </rowItems>
  <colItems count="1">
    <i/>
  </colItems>
  <pageFields count="1">
    <pageField fld="3" hier="-1"/>
  </pageFields>
  <dataFields count="1">
    <dataField name="Sum of Количест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4:O13" firstHeaderRow="1" firstDataRow="1" firstDataCol="1" rowPageCount="1" colPageCount="1"/>
  <pivotFields count="5">
    <pivotField axis="axisRow" showAll="0">
      <items count="9">
        <item x="0"/>
        <item x="6"/>
        <item x="5"/>
        <item x="2"/>
        <item x="7"/>
        <item x="4"/>
        <item x="1"/>
        <item x="3"/>
        <item t="default"/>
      </items>
    </pivotField>
    <pivotField dataField="1" showAll="0"/>
    <pivotField showAll="0"/>
    <pivotField axis="axisPage" showAll="0">
      <items count="11">
        <item x="0"/>
        <item x="4"/>
        <item x="1"/>
        <item x="2"/>
        <item x="3"/>
        <item x="6"/>
        <item x="7"/>
        <item x="5"/>
        <item x="8"/>
        <item x="9"/>
        <item t="default"/>
      </items>
    </pivotField>
    <pivotField showAll="0">
      <items count="3">
        <item x="0"/>
        <item x="1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3" hier="-1"/>
  </pageFields>
  <dataFields count="1">
    <dataField name="Sum of Количество" fld="1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4:L13" firstHeaderRow="1" firstDataRow="1" firstDataCol="1" rowPageCount="2" colPageCount="1"/>
  <pivotFields count="5">
    <pivotField axis="axisRow" showAll="0">
      <items count="9">
        <item x="0"/>
        <item x="6"/>
        <item x="5"/>
        <item x="2"/>
        <item x="7"/>
        <item x="4"/>
        <item x="1"/>
        <item x="3"/>
        <item t="default"/>
      </items>
    </pivotField>
    <pivotField dataField="1" showAll="0"/>
    <pivotField showAll="0"/>
    <pivotField axis="axisPage" showAll="0">
      <items count="11">
        <item x="0"/>
        <item x="4"/>
        <item x="1"/>
        <item x="2"/>
        <item x="3"/>
        <item x="6"/>
        <item x="7"/>
        <item x="5"/>
        <item x="8"/>
        <item x="9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4" item="0" hier="-1"/>
    <pageField fld="3" hier="-1"/>
  </pageFields>
  <dataFields count="1">
    <dataField name="Sum of Количество" fld="1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4:I13" firstHeaderRow="1" firstDataRow="1" firstDataCol="1" rowPageCount="2" colPageCount="1"/>
  <pivotFields count="5">
    <pivotField axis="axisRow" showAll="0">
      <items count="9">
        <item x="0"/>
        <item x="6"/>
        <item x="5"/>
        <item x="2"/>
        <item x="7"/>
        <item x="4"/>
        <item x="1"/>
        <item x="3"/>
        <item t="default"/>
      </items>
    </pivotField>
    <pivotField dataField="1" showAll="0"/>
    <pivotField showAll="0"/>
    <pivotField axis="axisPage" showAll="0">
      <items count="11">
        <item x="0"/>
        <item x="4"/>
        <item x="1"/>
        <item x="2"/>
        <item x="3"/>
        <item x="6"/>
        <item x="7"/>
        <item x="5"/>
        <item x="8"/>
        <item x="9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4" item="1" hier="-1"/>
    <pageField fld="3" hier="-1"/>
  </pageFields>
  <dataFields count="1">
    <dataField name="Sum of Количество" fld="1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D12" totalsRowShown="0">
  <autoFilter ref="A1:D12"/>
  <tableColumns count="4">
    <tableColumn id="1" name="Материал"/>
    <tableColumn id="2" name="Количество" dataDxfId="9"/>
    <tableColumn id="3" name="Цена" dataDxfId="8"/>
    <tableColumn id="4" name="Дата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D12" totalsRowShown="0">
  <autoFilter ref="A1:D12"/>
  <tableColumns count="4">
    <tableColumn id="1" name="Материал"/>
    <tableColumn id="2" name="Количество" dataDxfId="6"/>
    <tableColumn id="3" name="Цена" dataDxfId="5"/>
    <tableColumn id="4" name="Дата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14" displayName="Таблица14" ref="A1:E23" totalsRowShown="0">
  <autoFilter ref="A1:E23"/>
  <tableColumns count="5">
    <tableColumn id="1" name="Материал"/>
    <tableColumn id="2" name="Количество" dataDxfId="3"/>
    <tableColumn id="3" name="Цена" dataDxfId="2"/>
    <tableColumn id="4" name="Дата" dataDxfId="1"/>
    <tableColumn id="5" name="Статус" dataDxfId="0">
      <calculatedColumnFormula>IF(Таблица14[[#This Row],[Количество]]&lt;0,"Расход","Приход")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5" x14ac:dyDescent="0.25"/>
  <cols>
    <col min="1" max="1" width="13.140625" customWidth="1"/>
    <col min="2" max="2" width="12.28515625" customWidth="1"/>
    <col min="3" max="3" width="18.42578125" customWidth="1"/>
    <col min="4" max="4" width="28" bestFit="1" customWidth="1"/>
  </cols>
  <sheetData>
    <row r="1" spans="1:3" x14ac:dyDescent="0.25">
      <c r="A1" s="4" t="s">
        <v>15</v>
      </c>
      <c r="B1" t="s">
        <v>9</v>
      </c>
    </row>
    <row r="3" spans="1:3" x14ac:dyDescent="0.25">
      <c r="A3" s="4" t="s">
        <v>18</v>
      </c>
      <c r="B3" t="s">
        <v>17</v>
      </c>
      <c r="C3" t="s">
        <v>16</v>
      </c>
    </row>
    <row r="4" spans="1:3" x14ac:dyDescent="0.25">
      <c r="A4" s="5" t="s">
        <v>0</v>
      </c>
      <c r="B4" s="6">
        <v>3</v>
      </c>
      <c r="C4" s="6">
        <v>23</v>
      </c>
    </row>
    <row r="5" spans="1:3" x14ac:dyDescent="0.25">
      <c r="A5" s="5" t="s">
        <v>6</v>
      </c>
      <c r="B5" s="6">
        <v>4</v>
      </c>
      <c r="C5" s="6">
        <v>43</v>
      </c>
    </row>
    <row r="6" spans="1:3" x14ac:dyDescent="0.25">
      <c r="A6" s="5" t="s">
        <v>5</v>
      </c>
      <c r="B6" s="6">
        <v>7</v>
      </c>
      <c r="C6" s="6">
        <v>53</v>
      </c>
    </row>
    <row r="7" spans="1:3" x14ac:dyDescent="0.25">
      <c r="A7" s="5" t="s">
        <v>2</v>
      </c>
      <c r="B7" s="6">
        <v>3</v>
      </c>
      <c r="C7" s="6">
        <v>23</v>
      </c>
    </row>
    <row r="8" spans="1:3" x14ac:dyDescent="0.25">
      <c r="A8" s="5" t="s">
        <v>7</v>
      </c>
      <c r="B8" s="6">
        <v>1</v>
      </c>
      <c r="C8" s="6">
        <v>23</v>
      </c>
    </row>
    <row r="9" spans="1:3" x14ac:dyDescent="0.25">
      <c r="A9" s="5" t="s">
        <v>4</v>
      </c>
      <c r="B9" s="6">
        <v>9</v>
      </c>
      <c r="C9" s="6">
        <v>79</v>
      </c>
    </row>
    <row r="10" spans="1:3" x14ac:dyDescent="0.25">
      <c r="A10" s="5" t="s">
        <v>1</v>
      </c>
      <c r="B10" s="6">
        <v>17</v>
      </c>
      <c r="C10" s="6">
        <v>78</v>
      </c>
    </row>
    <row r="11" spans="1:3" x14ac:dyDescent="0.25">
      <c r="A11" s="5" t="s">
        <v>3</v>
      </c>
      <c r="B11" s="6">
        <v>67</v>
      </c>
      <c r="C11" s="6">
        <v>102</v>
      </c>
    </row>
    <row r="12" spans="1:3" x14ac:dyDescent="0.25">
      <c r="A12" s="5" t="s">
        <v>10</v>
      </c>
      <c r="B12" s="6">
        <v>111</v>
      </c>
      <c r="C12" s="6">
        <v>424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16"/>
  <sheetViews>
    <sheetView topLeftCell="A5" workbookViewId="0">
      <selection activeCell="D11" sqref="D11"/>
    </sheetView>
  </sheetViews>
  <sheetFormatPr defaultRowHeight="15" x14ac:dyDescent="0.25"/>
  <cols>
    <col min="4" max="4" width="13.140625" customWidth="1"/>
    <col min="5" max="5" width="12.28515625" customWidth="1"/>
    <col min="6" max="6" width="18.42578125" customWidth="1"/>
  </cols>
  <sheetData>
    <row r="5" spans="4:6" x14ac:dyDescent="0.25">
      <c r="D5" s="4" t="s">
        <v>15</v>
      </c>
      <c r="E5" t="s">
        <v>9</v>
      </c>
    </row>
    <row r="7" spans="4:6" x14ac:dyDescent="0.25">
      <c r="D7" s="4" t="s">
        <v>18</v>
      </c>
      <c r="E7" t="s">
        <v>17</v>
      </c>
      <c r="F7" t="s">
        <v>16</v>
      </c>
    </row>
    <row r="8" spans="4:6" x14ac:dyDescent="0.25">
      <c r="D8" s="5" t="s">
        <v>0</v>
      </c>
      <c r="E8" s="6">
        <v>3</v>
      </c>
      <c r="F8" s="6">
        <v>2</v>
      </c>
    </row>
    <row r="9" spans="4:6" x14ac:dyDescent="0.25">
      <c r="D9" s="5" t="s">
        <v>6</v>
      </c>
      <c r="E9" s="6">
        <v>4</v>
      </c>
      <c r="F9" s="6">
        <v>2</v>
      </c>
    </row>
    <row r="10" spans="4:6" x14ac:dyDescent="0.25">
      <c r="D10" s="5" t="s">
        <v>5</v>
      </c>
      <c r="E10" s="6">
        <v>7</v>
      </c>
      <c r="F10" s="6">
        <v>4</v>
      </c>
    </row>
    <row r="11" spans="4:6" x14ac:dyDescent="0.25">
      <c r="D11" s="5" t="s">
        <v>2</v>
      </c>
      <c r="E11" s="6">
        <v>3</v>
      </c>
      <c r="F11" s="6">
        <v>2</v>
      </c>
    </row>
    <row r="12" spans="4:6" x14ac:dyDescent="0.25">
      <c r="D12" s="5" t="s">
        <v>8</v>
      </c>
      <c r="E12" s="6">
        <v>42</v>
      </c>
      <c r="F12" s="6">
        <v>1</v>
      </c>
    </row>
    <row r="13" spans="4:6" x14ac:dyDescent="0.25">
      <c r="D13" s="5" t="s">
        <v>4</v>
      </c>
      <c r="E13" s="6">
        <v>9</v>
      </c>
      <c r="F13" s="6">
        <v>4</v>
      </c>
    </row>
    <row r="14" spans="4:6" x14ac:dyDescent="0.25">
      <c r="D14" s="5" t="s">
        <v>1</v>
      </c>
      <c r="E14" s="6">
        <v>17</v>
      </c>
      <c r="F14" s="6">
        <v>4</v>
      </c>
    </row>
    <row r="15" spans="4:6" x14ac:dyDescent="0.25">
      <c r="D15" s="5" t="s">
        <v>3</v>
      </c>
      <c r="E15" s="6">
        <v>67</v>
      </c>
      <c r="F15" s="6">
        <v>11</v>
      </c>
    </row>
    <row r="16" spans="4:6" x14ac:dyDescent="0.25">
      <c r="D16" s="5" t="s">
        <v>10</v>
      </c>
      <c r="E16" s="6">
        <v>152</v>
      </c>
      <c r="F16" s="6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12"/>
    </sheetView>
  </sheetViews>
  <sheetFormatPr defaultRowHeight="15" x14ac:dyDescent="0.25"/>
  <cols>
    <col min="1" max="1" width="19.7109375" customWidth="1"/>
    <col min="2" max="6" width="11.85546875" customWidth="1"/>
  </cols>
  <sheetData>
    <row r="1" spans="1:4" x14ac:dyDescent="0.25">
      <c r="A1" t="s">
        <v>12</v>
      </c>
      <c r="B1" s="3" t="s">
        <v>13</v>
      </c>
      <c r="C1" s="2" t="s">
        <v>14</v>
      </c>
      <c r="D1" s="1" t="s">
        <v>15</v>
      </c>
    </row>
    <row r="2" spans="1:4" x14ac:dyDescent="0.25">
      <c r="A2" t="s">
        <v>0</v>
      </c>
      <c r="B2" s="3">
        <v>23</v>
      </c>
      <c r="C2" s="2">
        <v>3</v>
      </c>
      <c r="D2" s="1">
        <v>42370</v>
      </c>
    </row>
    <row r="3" spans="1:4" x14ac:dyDescent="0.25">
      <c r="A3" t="s">
        <v>1</v>
      </c>
      <c r="B3" s="3">
        <v>23</v>
      </c>
      <c r="C3" s="2">
        <v>5</v>
      </c>
      <c r="D3" s="1">
        <v>42370</v>
      </c>
    </row>
    <row r="4" spans="1:4" x14ac:dyDescent="0.25">
      <c r="A4" t="s">
        <v>2</v>
      </c>
      <c r="B4" s="3">
        <v>23</v>
      </c>
      <c r="C4" s="2">
        <v>3</v>
      </c>
      <c r="D4" s="1">
        <v>42370</v>
      </c>
    </row>
    <row r="5" spans="1:4" x14ac:dyDescent="0.25">
      <c r="A5" t="s">
        <v>3</v>
      </c>
      <c r="B5" s="3">
        <v>56</v>
      </c>
      <c r="C5" s="2">
        <v>35</v>
      </c>
      <c r="D5" s="1">
        <v>42370</v>
      </c>
    </row>
    <row r="6" spans="1:4" x14ac:dyDescent="0.25">
      <c r="A6" t="s">
        <v>4</v>
      </c>
      <c r="B6" s="3">
        <v>12</v>
      </c>
      <c r="C6" s="2">
        <v>3</v>
      </c>
      <c r="D6" s="1">
        <v>42372</v>
      </c>
    </row>
    <row r="7" spans="1:4" x14ac:dyDescent="0.25">
      <c r="A7" t="s">
        <v>5</v>
      </c>
      <c r="B7" s="3">
        <v>53</v>
      </c>
      <c r="C7" s="2">
        <v>7</v>
      </c>
      <c r="D7" s="1">
        <v>42370</v>
      </c>
    </row>
    <row r="8" spans="1:4" x14ac:dyDescent="0.25">
      <c r="A8" t="s">
        <v>4</v>
      </c>
      <c r="B8" s="3">
        <v>67</v>
      </c>
      <c r="C8" s="2">
        <v>6</v>
      </c>
      <c r="D8" s="1">
        <v>42370</v>
      </c>
    </row>
    <row r="9" spans="1:4" x14ac:dyDescent="0.25">
      <c r="A9" t="s">
        <v>1</v>
      </c>
      <c r="B9" s="3">
        <v>55</v>
      </c>
      <c r="C9" s="2">
        <v>12</v>
      </c>
      <c r="D9" s="1">
        <v>42373</v>
      </c>
    </row>
    <row r="10" spans="1:4" x14ac:dyDescent="0.25">
      <c r="A10" t="s">
        <v>3</v>
      </c>
      <c r="B10" s="3">
        <v>46</v>
      </c>
      <c r="C10" s="2">
        <v>32</v>
      </c>
      <c r="D10" s="1">
        <v>42370</v>
      </c>
    </row>
    <row r="11" spans="1:4" x14ac:dyDescent="0.25">
      <c r="A11" t="s">
        <v>6</v>
      </c>
      <c r="B11" s="3">
        <v>43</v>
      </c>
      <c r="C11" s="2">
        <v>4</v>
      </c>
      <c r="D11" s="1">
        <v>42375</v>
      </c>
    </row>
    <row r="12" spans="1:4" x14ac:dyDescent="0.25">
      <c r="A12" t="s">
        <v>7</v>
      </c>
      <c r="B12" s="3">
        <v>23</v>
      </c>
      <c r="C12" s="2">
        <v>1</v>
      </c>
      <c r="D12" s="1">
        <v>42370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A2:D12"/>
    </sheetView>
  </sheetViews>
  <sheetFormatPr defaultRowHeight="15" x14ac:dyDescent="0.25"/>
  <cols>
    <col min="1" max="1" width="14.140625" customWidth="1"/>
    <col min="2" max="2" width="15.5703125" customWidth="1"/>
    <col min="3" max="4" width="13.7109375" customWidth="1"/>
  </cols>
  <sheetData>
    <row r="1" spans="1:4" x14ac:dyDescent="0.25">
      <c r="A1" t="s">
        <v>12</v>
      </c>
      <c r="B1" s="3" t="s">
        <v>13</v>
      </c>
      <c r="C1" s="2" t="s">
        <v>14</v>
      </c>
      <c r="D1" s="1" t="s">
        <v>15</v>
      </c>
    </row>
    <row r="2" spans="1:4" x14ac:dyDescent="0.25">
      <c r="A2" t="s">
        <v>0</v>
      </c>
      <c r="B2">
        <v>2</v>
      </c>
      <c r="C2" s="2">
        <v>3</v>
      </c>
      <c r="D2" s="1">
        <v>42371</v>
      </c>
    </row>
    <row r="3" spans="1:4" x14ac:dyDescent="0.25">
      <c r="A3" t="s">
        <v>1</v>
      </c>
      <c r="B3">
        <v>2</v>
      </c>
      <c r="C3" s="2">
        <v>5</v>
      </c>
      <c r="D3" s="1">
        <v>42405</v>
      </c>
    </row>
    <row r="4" spans="1:4" x14ac:dyDescent="0.25">
      <c r="A4" t="s">
        <v>2</v>
      </c>
      <c r="B4">
        <v>2</v>
      </c>
      <c r="C4" s="2">
        <v>3</v>
      </c>
      <c r="D4" s="1">
        <v>42377</v>
      </c>
    </row>
    <row r="5" spans="1:4" x14ac:dyDescent="0.25">
      <c r="A5" t="s">
        <v>3</v>
      </c>
      <c r="B5">
        <v>5</v>
      </c>
      <c r="C5" s="2">
        <v>35</v>
      </c>
      <c r="D5" s="1">
        <v>42401</v>
      </c>
    </row>
    <row r="6" spans="1:4" x14ac:dyDescent="0.25">
      <c r="A6" t="s">
        <v>4</v>
      </c>
      <c r="B6">
        <v>3</v>
      </c>
      <c r="C6" s="2">
        <v>3</v>
      </c>
      <c r="D6" s="1">
        <v>42370</v>
      </c>
    </row>
    <row r="7" spans="1:4" x14ac:dyDescent="0.25">
      <c r="A7" t="s">
        <v>5</v>
      </c>
      <c r="B7">
        <v>4</v>
      </c>
      <c r="C7" s="2">
        <v>7</v>
      </c>
      <c r="D7" s="1">
        <v>42406</v>
      </c>
    </row>
    <row r="8" spans="1:4" x14ac:dyDescent="0.25">
      <c r="A8" t="s">
        <v>4</v>
      </c>
      <c r="B8">
        <v>1</v>
      </c>
      <c r="C8" s="2">
        <v>6</v>
      </c>
      <c r="D8" s="1">
        <v>42407</v>
      </c>
    </row>
    <row r="9" spans="1:4" x14ac:dyDescent="0.25">
      <c r="A9" t="s">
        <v>1</v>
      </c>
      <c r="B9">
        <v>2</v>
      </c>
      <c r="C9" s="2">
        <v>12</v>
      </c>
      <c r="D9" s="1">
        <v>42377</v>
      </c>
    </row>
    <row r="10" spans="1:4" x14ac:dyDescent="0.25">
      <c r="A10" t="s">
        <v>3</v>
      </c>
      <c r="B10">
        <v>6</v>
      </c>
      <c r="C10" s="2">
        <v>32</v>
      </c>
      <c r="D10" s="1">
        <v>42405</v>
      </c>
    </row>
    <row r="11" spans="1:4" x14ac:dyDescent="0.25">
      <c r="A11" t="s">
        <v>6</v>
      </c>
      <c r="B11">
        <v>2</v>
      </c>
      <c r="C11" s="2">
        <v>4</v>
      </c>
      <c r="D11" s="1">
        <v>42375</v>
      </c>
    </row>
    <row r="12" spans="1:4" x14ac:dyDescent="0.25">
      <c r="A12" t="s">
        <v>8</v>
      </c>
      <c r="B12">
        <v>1</v>
      </c>
      <c r="C12" s="2">
        <v>42</v>
      </c>
      <c r="D12" s="1">
        <v>42401</v>
      </c>
    </row>
  </sheetData>
  <dataConsolidate topLabels="1" link="1">
    <dataRefs count="2">
      <dataRef ref="F4:I14" sheet="ЗапВх"/>
      <dataRef ref="H7:J17" sheet="ЗапОтп"/>
    </dataRefs>
  </dataConsolid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3" sqref="C13"/>
    </sheetView>
  </sheetViews>
  <sheetFormatPr defaultRowHeight="15" x14ac:dyDescent="0.25"/>
  <cols>
    <col min="1" max="1" width="13.140625" customWidth="1"/>
    <col min="2" max="2" width="8" bestFit="1" customWidth="1"/>
    <col min="3" max="3" width="5.42578125" bestFit="1" customWidth="1"/>
  </cols>
  <sheetData>
    <row r="1" spans="1:3" x14ac:dyDescent="0.25">
      <c r="A1" s="4" t="s">
        <v>15</v>
      </c>
      <c r="B1" t="s">
        <v>9</v>
      </c>
    </row>
    <row r="3" spans="1:3" x14ac:dyDescent="0.25">
      <c r="A3" s="4" t="s">
        <v>16</v>
      </c>
    </row>
    <row r="4" spans="1:3" x14ac:dyDescent="0.25">
      <c r="A4" s="4" t="s">
        <v>12</v>
      </c>
      <c r="B4" s="4" t="s">
        <v>14</v>
      </c>
      <c r="C4" t="s">
        <v>11</v>
      </c>
    </row>
    <row r="5" spans="1:3" x14ac:dyDescent="0.25">
      <c r="A5" t="s">
        <v>0</v>
      </c>
      <c r="B5">
        <v>3</v>
      </c>
      <c r="C5" s="6">
        <v>21</v>
      </c>
    </row>
    <row r="6" spans="1:3" x14ac:dyDescent="0.25">
      <c r="A6" t="s">
        <v>6</v>
      </c>
      <c r="B6">
        <v>4</v>
      </c>
      <c r="C6" s="6">
        <v>41</v>
      </c>
    </row>
    <row r="7" spans="1:3" x14ac:dyDescent="0.25">
      <c r="A7" t="s">
        <v>5</v>
      </c>
      <c r="B7">
        <v>7</v>
      </c>
      <c r="C7" s="6">
        <v>49</v>
      </c>
    </row>
    <row r="8" spans="1:3" x14ac:dyDescent="0.25">
      <c r="A8" t="s">
        <v>2</v>
      </c>
      <c r="B8">
        <v>3</v>
      </c>
      <c r="C8" s="6">
        <v>21</v>
      </c>
    </row>
    <row r="9" spans="1:3" x14ac:dyDescent="0.25">
      <c r="A9" t="s">
        <v>7</v>
      </c>
      <c r="B9">
        <v>1</v>
      </c>
      <c r="C9" s="6">
        <v>23</v>
      </c>
    </row>
    <row r="10" spans="1:3" x14ac:dyDescent="0.25">
      <c r="B10">
        <v>42</v>
      </c>
      <c r="C10" s="6">
        <v>-1</v>
      </c>
    </row>
    <row r="11" spans="1:3" x14ac:dyDescent="0.25">
      <c r="A11" t="s">
        <v>4</v>
      </c>
      <c r="B11">
        <v>3</v>
      </c>
      <c r="C11" s="6">
        <v>9</v>
      </c>
    </row>
    <row r="12" spans="1:3" x14ac:dyDescent="0.25">
      <c r="B12">
        <v>6</v>
      </c>
      <c r="C12" s="6">
        <v>66</v>
      </c>
    </row>
    <row r="13" spans="1:3" x14ac:dyDescent="0.25">
      <c r="A13" t="s">
        <v>1</v>
      </c>
      <c r="B13">
        <v>5</v>
      </c>
      <c r="C13" s="6">
        <v>21</v>
      </c>
    </row>
    <row r="14" spans="1:3" x14ac:dyDescent="0.25">
      <c r="B14">
        <v>12</v>
      </c>
      <c r="C14" s="6">
        <v>53</v>
      </c>
    </row>
    <row r="15" spans="1:3" x14ac:dyDescent="0.25">
      <c r="A15" t="s">
        <v>3</v>
      </c>
      <c r="B15">
        <v>32</v>
      </c>
      <c r="C15" s="6">
        <v>40</v>
      </c>
    </row>
    <row r="16" spans="1:3" x14ac:dyDescent="0.25">
      <c r="B16">
        <v>35</v>
      </c>
      <c r="C16" s="6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4" sqref="N4"/>
    </sheetView>
  </sheetViews>
  <sheetFormatPr defaultRowHeight="15" x14ac:dyDescent="0.25"/>
  <cols>
    <col min="4" max="4" width="11.7109375" customWidth="1"/>
    <col min="8" max="8" width="13.140625" bestFit="1" customWidth="1"/>
    <col min="9" max="9" width="18.42578125" customWidth="1"/>
    <col min="11" max="11" width="13.140625" bestFit="1" customWidth="1"/>
    <col min="12" max="12" width="18.42578125" customWidth="1"/>
    <col min="14" max="14" width="13.140625" bestFit="1" customWidth="1"/>
    <col min="15" max="15" width="18.42578125" customWidth="1"/>
  </cols>
  <sheetData>
    <row r="1" spans="1:15" x14ac:dyDescent="0.25">
      <c r="A1" t="s">
        <v>12</v>
      </c>
      <c r="B1" s="3" t="s">
        <v>13</v>
      </c>
      <c r="C1" s="2" t="s">
        <v>14</v>
      </c>
      <c r="D1" s="1" t="s">
        <v>15</v>
      </c>
      <c r="E1" t="s">
        <v>19</v>
      </c>
      <c r="H1" s="4" t="s">
        <v>19</v>
      </c>
      <c r="I1" t="s">
        <v>21</v>
      </c>
      <c r="K1" s="4" t="s">
        <v>19</v>
      </c>
      <c r="L1" t="s">
        <v>20</v>
      </c>
    </row>
    <row r="2" spans="1:15" x14ac:dyDescent="0.25">
      <c r="A2" t="s">
        <v>0</v>
      </c>
      <c r="B2" s="3">
        <v>23</v>
      </c>
      <c r="C2" s="2">
        <v>3</v>
      </c>
      <c r="D2" s="1">
        <v>42370</v>
      </c>
      <c r="E2" t="str">
        <f>IF(Таблица14[[#This Row],[Количество]]&lt;0,"Расход","Приход")</f>
        <v>Приход</v>
      </c>
      <c r="H2" s="4" t="s">
        <v>15</v>
      </c>
      <c r="I2" t="s">
        <v>9</v>
      </c>
      <c r="K2" s="4" t="s">
        <v>15</v>
      </c>
      <c r="L2" t="s">
        <v>9</v>
      </c>
      <c r="N2" s="4" t="s">
        <v>15</v>
      </c>
      <c r="O2" t="s">
        <v>9</v>
      </c>
    </row>
    <row r="3" spans="1:15" x14ac:dyDescent="0.25">
      <c r="A3" t="s">
        <v>1</v>
      </c>
      <c r="B3" s="3">
        <v>23</v>
      </c>
      <c r="C3" s="2">
        <v>5</v>
      </c>
      <c r="D3" s="1">
        <v>42370</v>
      </c>
      <c r="E3" t="str">
        <f>IF(Таблица14[[#This Row],[Количество]]&lt;0,"Расход","Приход")</f>
        <v>Приход</v>
      </c>
    </row>
    <row r="4" spans="1:15" x14ac:dyDescent="0.25">
      <c r="A4" t="s">
        <v>2</v>
      </c>
      <c r="B4" s="3">
        <v>23</v>
      </c>
      <c r="C4" s="2">
        <v>3</v>
      </c>
      <c r="D4" s="1">
        <v>42370</v>
      </c>
      <c r="E4" t="str">
        <f>IF(Таблица14[[#This Row],[Количество]]&lt;0,"Расход","Приход")</f>
        <v>Приход</v>
      </c>
      <c r="H4" s="4" t="s">
        <v>18</v>
      </c>
      <c r="I4" t="s">
        <v>16</v>
      </c>
      <c r="K4" s="4" t="s">
        <v>18</v>
      </c>
      <c r="L4" t="s">
        <v>16</v>
      </c>
      <c r="N4" s="4" t="s">
        <v>18</v>
      </c>
      <c r="O4" t="s">
        <v>16</v>
      </c>
    </row>
    <row r="5" spans="1:15" x14ac:dyDescent="0.25">
      <c r="A5" t="s">
        <v>3</v>
      </c>
      <c r="B5" s="3">
        <v>56</v>
      </c>
      <c r="C5" s="2">
        <v>35</v>
      </c>
      <c r="D5" s="1">
        <v>42370</v>
      </c>
      <c r="E5" t="str">
        <f>IF(Таблица14[[#This Row],[Количество]]&lt;0,"Расход","Приход")</f>
        <v>Приход</v>
      </c>
      <c r="H5" s="5" t="s">
        <v>0</v>
      </c>
      <c r="I5" s="6">
        <v>-2</v>
      </c>
      <c r="K5" s="5" t="s">
        <v>0</v>
      </c>
      <c r="L5" s="6">
        <v>23</v>
      </c>
      <c r="N5" s="5" t="s">
        <v>0</v>
      </c>
      <c r="O5" s="6">
        <v>21</v>
      </c>
    </row>
    <row r="6" spans="1:15" x14ac:dyDescent="0.25">
      <c r="A6" t="s">
        <v>4</v>
      </c>
      <c r="B6" s="3">
        <v>12</v>
      </c>
      <c r="C6" s="2">
        <v>3</v>
      </c>
      <c r="D6" s="1">
        <v>42372</v>
      </c>
      <c r="E6" t="str">
        <f>IF(Таблица14[[#This Row],[Количество]]&lt;0,"Расход","Приход")</f>
        <v>Приход</v>
      </c>
      <c r="H6" s="5" t="s">
        <v>6</v>
      </c>
      <c r="I6" s="6">
        <v>-2</v>
      </c>
      <c r="K6" s="5" t="s">
        <v>6</v>
      </c>
      <c r="L6" s="6">
        <v>43</v>
      </c>
      <c r="N6" s="5" t="s">
        <v>6</v>
      </c>
      <c r="O6" s="6">
        <v>41</v>
      </c>
    </row>
    <row r="7" spans="1:15" x14ac:dyDescent="0.25">
      <c r="A7" t="s">
        <v>5</v>
      </c>
      <c r="B7" s="3">
        <v>53</v>
      </c>
      <c r="C7" s="2">
        <v>7</v>
      </c>
      <c r="D7" s="1">
        <v>42370</v>
      </c>
      <c r="E7" t="str">
        <f>IF(Таблица14[[#This Row],[Количество]]&lt;0,"Расход","Приход")</f>
        <v>Приход</v>
      </c>
      <c r="H7" s="5" t="s">
        <v>5</v>
      </c>
      <c r="I7" s="6">
        <v>-4</v>
      </c>
      <c r="K7" s="5" t="s">
        <v>5</v>
      </c>
      <c r="L7" s="6">
        <v>53</v>
      </c>
      <c r="N7" s="5" t="s">
        <v>5</v>
      </c>
      <c r="O7" s="6">
        <v>49</v>
      </c>
    </row>
    <row r="8" spans="1:15" x14ac:dyDescent="0.25">
      <c r="A8" t="s">
        <v>4</v>
      </c>
      <c r="B8" s="3">
        <v>67</v>
      </c>
      <c r="C8" s="2">
        <v>6</v>
      </c>
      <c r="D8" s="1">
        <v>42370</v>
      </c>
      <c r="E8" t="str">
        <f>IF(Таблица14[[#This Row],[Количество]]&lt;0,"Расход","Приход")</f>
        <v>Приход</v>
      </c>
      <c r="H8" s="5" t="s">
        <v>2</v>
      </c>
      <c r="I8" s="6">
        <v>-2</v>
      </c>
      <c r="K8" s="5" t="s">
        <v>2</v>
      </c>
      <c r="L8" s="6">
        <v>23</v>
      </c>
      <c r="N8" s="5" t="s">
        <v>2</v>
      </c>
      <c r="O8" s="6">
        <v>21</v>
      </c>
    </row>
    <row r="9" spans="1:15" x14ac:dyDescent="0.25">
      <c r="A9" t="s">
        <v>1</v>
      </c>
      <c r="B9" s="3">
        <v>55</v>
      </c>
      <c r="C9" s="2">
        <v>12</v>
      </c>
      <c r="D9" s="1">
        <v>42373</v>
      </c>
      <c r="E9" t="str">
        <f>IF(Таблица14[[#This Row],[Количество]]&lt;0,"Расход","Приход")</f>
        <v>Приход</v>
      </c>
      <c r="H9" s="5" t="s">
        <v>7</v>
      </c>
      <c r="I9" s="6">
        <v>-1</v>
      </c>
      <c r="K9" s="5" t="s">
        <v>7</v>
      </c>
      <c r="L9" s="6">
        <v>23</v>
      </c>
      <c r="N9" s="5" t="s">
        <v>7</v>
      </c>
      <c r="O9" s="6">
        <v>22</v>
      </c>
    </row>
    <row r="10" spans="1:15" x14ac:dyDescent="0.25">
      <c r="A10" t="s">
        <v>3</v>
      </c>
      <c r="B10" s="3">
        <v>46</v>
      </c>
      <c r="C10" s="2">
        <v>32</v>
      </c>
      <c r="D10" s="1">
        <v>42370</v>
      </c>
      <c r="E10" t="str">
        <f>IF(Таблица14[[#This Row],[Количество]]&lt;0,"Расход","Приход")</f>
        <v>Приход</v>
      </c>
      <c r="H10" s="5" t="s">
        <v>4</v>
      </c>
      <c r="I10" s="6">
        <v>-4</v>
      </c>
      <c r="K10" s="5" t="s">
        <v>4</v>
      </c>
      <c r="L10" s="6">
        <v>79</v>
      </c>
      <c r="N10" s="5" t="s">
        <v>4</v>
      </c>
      <c r="O10" s="6">
        <v>75</v>
      </c>
    </row>
    <row r="11" spans="1:15" x14ac:dyDescent="0.25">
      <c r="A11" t="s">
        <v>6</v>
      </c>
      <c r="B11" s="3">
        <v>43</v>
      </c>
      <c r="C11" s="2">
        <v>4</v>
      </c>
      <c r="D11" s="1">
        <v>42375</v>
      </c>
      <c r="E11" t="str">
        <f>IF(Таблица14[[#This Row],[Количество]]&lt;0,"Расход","Приход")</f>
        <v>Приход</v>
      </c>
      <c r="H11" s="5" t="s">
        <v>1</v>
      </c>
      <c r="I11" s="6">
        <v>-4</v>
      </c>
      <c r="K11" s="5" t="s">
        <v>1</v>
      </c>
      <c r="L11" s="6">
        <v>78</v>
      </c>
      <c r="N11" s="5" t="s">
        <v>1</v>
      </c>
      <c r="O11" s="6">
        <v>74</v>
      </c>
    </row>
    <row r="12" spans="1:15" x14ac:dyDescent="0.25">
      <c r="A12" t="s">
        <v>7</v>
      </c>
      <c r="B12" s="3">
        <v>23</v>
      </c>
      <c r="C12" s="2">
        <v>1</v>
      </c>
      <c r="D12" s="1">
        <v>42370</v>
      </c>
      <c r="E12" t="str">
        <f>IF(Таблица14[[#This Row],[Количество]]&lt;0,"Расход","Приход")</f>
        <v>Приход</v>
      </c>
      <c r="H12" s="5" t="s">
        <v>3</v>
      </c>
      <c r="I12" s="6">
        <v>-11</v>
      </c>
      <c r="K12" s="5" t="s">
        <v>3</v>
      </c>
      <c r="L12" s="6">
        <v>102</v>
      </c>
      <c r="N12" s="5" t="s">
        <v>3</v>
      </c>
      <c r="O12" s="6">
        <v>91</v>
      </c>
    </row>
    <row r="13" spans="1:15" x14ac:dyDescent="0.25">
      <c r="A13" t="s">
        <v>0</v>
      </c>
      <c r="B13" s="3">
        <v>-2</v>
      </c>
      <c r="C13" s="2">
        <v>3</v>
      </c>
      <c r="D13" s="1">
        <v>42371</v>
      </c>
      <c r="E13" s="6" t="str">
        <f>IF(Таблица14[[#This Row],[Количество]]&lt;0,"Расход","Приход")</f>
        <v>Расход</v>
      </c>
      <c r="H13" s="5" t="s">
        <v>10</v>
      </c>
      <c r="I13" s="6">
        <v>-30</v>
      </c>
      <c r="K13" s="5" t="s">
        <v>10</v>
      </c>
      <c r="L13" s="6">
        <v>424</v>
      </c>
      <c r="N13" s="5" t="s">
        <v>10</v>
      </c>
      <c r="O13" s="6">
        <v>394</v>
      </c>
    </row>
    <row r="14" spans="1:15" x14ac:dyDescent="0.25">
      <c r="A14" t="s">
        <v>1</v>
      </c>
      <c r="B14" s="3">
        <v>-2</v>
      </c>
      <c r="C14" s="2">
        <v>5</v>
      </c>
      <c r="D14" s="1">
        <v>42405</v>
      </c>
      <c r="E14" s="6" t="str">
        <f>IF(Таблица14[[#This Row],[Количество]]&lt;0,"Расход","Приход")</f>
        <v>Расход</v>
      </c>
    </row>
    <row r="15" spans="1:15" x14ac:dyDescent="0.25">
      <c r="A15" t="s">
        <v>2</v>
      </c>
      <c r="B15" s="3">
        <v>-2</v>
      </c>
      <c r="C15" s="2">
        <v>3</v>
      </c>
      <c r="D15" s="1">
        <v>42377</v>
      </c>
      <c r="E15" s="6" t="str">
        <f>IF(Таблица14[[#This Row],[Количество]]&lt;0,"Расход","Приход")</f>
        <v>Расход</v>
      </c>
    </row>
    <row r="16" spans="1:15" x14ac:dyDescent="0.25">
      <c r="A16" t="s">
        <v>3</v>
      </c>
      <c r="B16" s="3">
        <v>-5</v>
      </c>
      <c r="C16" s="2">
        <v>35</v>
      </c>
      <c r="D16" s="1">
        <v>42401</v>
      </c>
      <c r="E16" s="6" t="str">
        <f>IF(Таблица14[[#This Row],[Количество]]&lt;0,"Расход","Приход")</f>
        <v>Расход</v>
      </c>
    </row>
    <row r="17" spans="1:5" x14ac:dyDescent="0.25">
      <c r="A17" t="s">
        <v>4</v>
      </c>
      <c r="B17" s="3">
        <v>-3</v>
      </c>
      <c r="C17" s="2">
        <v>3</v>
      </c>
      <c r="D17" s="1">
        <v>42370</v>
      </c>
      <c r="E17" s="6" t="str">
        <f>IF(Таблица14[[#This Row],[Количество]]&lt;0,"Расход","Приход")</f>
        <v>Расход</v>
      </c>
    </row>
    <row r="18" spans="1:5" x14ac:dyDescent="0.25">
      <c r="A18" t="s">
        <v>5</v>
      </c>
      <c r="B18" s="3">
        <v>-4</v>
      </c>
      <c r="C18" s="2">
        <v>7</v>
      </c>
      <c r="D18" s="1">
        <v>42406</v>
      </c>
      <c r="E18" s="6" t="str">
        <f>IF(Таблица14[[#This Row],[Количество]]&lt;0,"Расход","Приход")</f>
        <v>Расход</v>
      </c>
    </row>
    <row r="19" spans="1:5" x14ac:dyDescent="0.25">
      <c r="A19" t="s">
        <v>4</v>
      </c>
      <c r="B19" s="3">
        <v>-1</v>
      </c>
      <c r="C19" s="2">
        <v>6</v>
      </c>
      <c r="D19" s="1">
        <v>42407</v>
      </c>
      <c r="E19" s="6" t="str">
        <f>IF(Таблица14[[#This Row],[Количество]]&lt;0,"Расход","Приход")</f>
        <v>Расход</v>
      </c>
    </row>
    <row r="20" spans="1:5" x14ac:dyDescent="0.25">
      <c r="A20" t="s">
        <v>1</v>
      </c>
      <c r="B20" s="3">
        <v>-2</v>
      </c>
      <c r="C20" s="2">
        <v>12</v>
      </c>
      <c r="D20" s="1">
        <v>42377</v>
      </c>
      <c r="E20" s="6" t="str">
        <f>IF(Таблица14[[#This Row],[Количество]]&lt;0,"Расход","Приход")</f>
        <v>Расход</v>
      </c>
    </row>
    <row r="21" spans="1:5" x14ac:dyDescent="0.25">
      <c r="A21" t="s">
        <v>3</v>
      </c>
      <c r="B21" s="3">
        <v>-6</v>
      </c>
      <c r="C21" s="2">
        <v>32</v>
      </c>
      <c r="D21" s="1">
        <v>42405</v>
      </c>
      <c r="E21" s="6" t="str">
        <f>IF(Таблица14[[#This Row],[Количество]]&lt;0,"Расход","Приход")</f>
        <v>Расход</v>
      </c>
    </row>
    <row r="22" spans="1:5" x14ac:dyDescent="0.25">
      <c r="A22" t="s">
        <v>6</v>
      </c>
      <c r="B22" s="3">
        <v>-2</v>
      </c>
      <c r="C22" s="2">
        <v>4</v>
      </c>
      <c r="D22" s="1">
        <v>42375</v>
      </c>
      <c r="E22" s="6" t="str">
        <f>IF(Таблица14[[#This Row],[Количество]]&lt;0,"Расход","Приход")</f>
        <v>Расход</v>
      </c>
    </row>
    <row r="23" spans="1:5" x14ac:dyDescent="0.25">
      <c r="A23" t="s">
        <v>8</v>
      </c>
      <c r="B23" s="3">
        <v>-1</v>
      </c>
      <c r="C23" s="2">
        <v>42</v>
      </c>
      <c r="D23" s="1">
        <v>42401</v>
      </c>
      <c r="E23" s="6" t="str">
        <f>IF(Таблица14[[#This Row],[Количество]]&lt;0,"Расход","Приход")</f>
        <v>Расход</v>
      </c>
    </row>
  </sheetData>
  <pageMargins left="0.7" right="0.7" top="0.75" bottom="0.75" header="0.3" footer="0.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Уч.Вх</vt:lpstr>
      <vt:lpstr>Уч.Отправ</vt:lpstr>
      <vt:lpstr>ЗапВх</vt:lpstr>
      <vt:lpstr>ЗапОтп</vt:lpstr>
      <vt:lpstr>Union</vt:lpstr>
      <vt:lpstr>Пример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</dc:creator>
  <cp:lastModifiedBy>Близнюк Михаил Васильевич</cp:lastModifiedBy>
  <dcterms:created xsi:type="dcterms:W3CDTF">2017-02-01T16:26:52Z</dcterms:created>
  <dcterms:modified xsi:type="dcterms:W3CDTF">2017-02-01T20:44:21Z</dcterms:modified>
</cp:coreProperties>
</file>