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ibliznyuk\Desktop\"/>
    </mc:Choice>
  </mc:AlternateContent>
  <bookViews>
    <workbookView xWindow="0" yWindow="0" windowWidth="15345" windowHeight="6825"/>
  </bookViews>
  <sheets>
    <sheet name="ОСНОВНОЙ" sheetId="2" r:id="rId1"/>
    <sheet name="2" sheetId="3" r:id="rId2"/>
    <sheet name="3" sheetId="5" r:id="rId3"/>
    <sheet name="4" sheetId="6" r:id="rId4"/>
    <sheet name="5" sheetId="8" r:id="rId5"/>
  </sheets>
  <definedNames>
    <definedName name="_xlnm._FilterDatabase" localSheetId="1" hidden="1">'2'!$B$1:$C$7</definedName>
    <definedName name="_xlnm._FilterDatabase" localSheetId="2" hidden="1">'3'!$B$1:$C$7</definedName>
    <definedName name="_xlnm._FilterDatabase" localSheetId="3" hidden="1">'4'!$B$1:$C$5</definedName>
    <definedName name="_xlnm._FilterDatabase" localSheetId="4" hidden="1">'5'!$B$1:$C$5</definedName>
    <definedName name="_xlnm._FilterDatabase" localSheetId="0" hidden="1">ОСНОВНОЙ!$B$1:$G$21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" i="8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" i="6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" i="5"/>
  <c r="A12" i="3"/>
  <c r="A13" i="3"/>
  <c r="A14" i="3"/>
  <c r="A15" i="3"/>
  <c r="A16" i="3"/>
  <c r="A17" i="3"/>
  <c r="A18" i="3"/>
  <c r="A19" i="3"/>
  <c r="A20" i="3"/>
  <c r="A21" i="3"/>
  <c r="A3" i="3"/>
  <c r="A4" i="3"/>
  <c r="A5" i="3"/>
  <c r="A6" i="3"/>
  <c r="A7" i="3"/>
  <c r="A8" i="3"/>
  <c r="A9" i="3"/>
  <c r="A10" i="3"/>
  <c r="A11" i="3"/>
  <c r="A2" i="3"/>
  <c r="B10" i="5" l="1"/>
  <c r="C10" i="5" s="1"/>
  <c r="B15" i="5"/>
  <c r="C15" i="5" s="1"/>
  <c r="B18" i="5"/>
  <c r="C18" i="5" s="1"/>
  <c r="B2" i="8"/>
  <c r="C2" i="8" s="1"/>
  <c r="B2" i="6"/>
  <c r="C2" i="6" s="1"/>
  <c r="B4" i="5"/>
  <c r="C4" i="5" s="1"/>
  <c r="B3" i="5"/>
  <c r="C3" i="5" s="1"/>
  <c r="B2" i="5"/>
  <c r="C2" i="5" s="1"/>
  <c r="B8" i="5"/>
  <c r="C8" i="5" s="1"/>
  <c r="B9" i="5"/>
  <c r="C9" i="5" s="1"/>
  <c r="B14" i="5"/>
  <c r="C14" i="5" s="1"/>
  <c r="B16" i="5"/>
  <c r="C16" i="5" s="1"/>
  <c r="B17" i="5"/>
  <c r="C17" i="5" s="1"/>
  <c r="B6" i="6"/>
  <c r="C6" i="6" s="1"/>
  <c r="B6" i="8"/>
  <c r="C6" i="8" s="1"/>
  <c r="B5" i="5"/>
  <c r="C5" i="5" s="1"/>
  <c r="B4" i="6"/>
  <c r="C4" i="6" s="1"/>
  <c r="B5" i="6"/>
  <c r="C5" i="6" s="1"/>
  <c r="B6" i="3"/>
  <c r="C6" i="3" s="1"/>
  <c r="B2" i="3"/>
  <c r="C2" i="3" s="1"/>
  <c r="B5" i="8" l="1"/>
  <c r="C5" i="8" s="1"/>
  <c r="B8" i="8"/>
  <c r="B3" i="8"/>
  <c r="C3" i="8" s="1"/>
  <c r="B4" i="8"/>
  <c r="C4" i="8" s="1"/>
  <c r="B7" i="8"/>
  <c r="C7" i="8" s="1"/>
  <c r="B7" i="6"/>
  <c r="C7" i="6" s="1"/>
  <c r="B8" i="6"/>
  <c r="B3" i="6"/>
  <c r="C3" i="6" s="1"/>
  <c r="B6" i="5"/>
  <c r="C6" i="5" s="1"/>
  <c r="B21" i="5"/>
  <c r="C21" i="5" s="1"/>
  <c r="B13" i="5"/>
  <c r="C13" i="5" s="1"/>
  <c r="B20" i="5"/>
  <c r="C20" i="5" s="1"/>
  <c r="B12" i="5"/>
  <c r="C12" i="5" s="1"/>
  <c r="B7" i="5"/>
  <c r="C7" i="5" s="1"/>
  <c r="B19" i="5"/>
  <c r="C19" i="5" s="1"/>
  <c r="B11" i="5"/>
  <c r="C11" i="5" s="1"/>
  <c r="B4" i="3"/>
  <c r="C4" i="3" s="1"/>
  <c r="B3" i="3"/>
  <c r="C3" i="3" s="1"/>
  <c r="B7" i="3"/>
  <c r="C7" i="3" s="1"/>
  <c r="B9" i="3"/>
  <c r="B5" i="3"/>
  <c r="C5" i="3" s="1"/>
  <c r="B8" i="3"/>
</calcChain>
</file>

<file path=xl/sharedStrings.xml><?xml version="1.0" encoding="utf-8"?>
<sst xmlns="http://schemas.openxmlformats.org/spreadsheetml/2006/main" count="35" uniqueCount="23">
  <si>
    <t>Смирнов</t>
  </si>
  <si>
    <t>Иванов</t>
  </si>
  <si>
    <t>Кузнецов</t>
  </si>
  <si>
    <t>Соколов</t>
  </si>
  <si>
    <t>Попов</t>
  </si>
  <si>
    <t>Лебедев</t>
  </si>
  <si>
    <t>Козлов</t>
  </si>
  <si>
    <t>Новиков</t>
  </si>
  <si>
    <t>Морозов</t>
  </si>
  <si>
    <t>Петров</t>
  </si>
  <si>
    <t>Волков</t>
  </si>
  <si>
    <t>Соловьёв</t>
  </si>
  <si>
    <t>Васильев</t>
  </si>
  <si>
    <t>Зайцев</t>
  </si>
  <si>
    <t>Павлов</t>
  </si>
  <si>
    <t>Семёнов</t>
  </si>
  <si>
    <t>Голубев</t>
  </si>
  <si>
    <t>Виноградов</t>
  </si>
  <si>
    <t>Богданов</t>
  </si>
  <si>
    <t>Воробьёв</t>
  </si>
  <si>
    <t>Ученик</t>
  </si>
  <si>
    <t>Класс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</si>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</sst>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</xdr:row>
      <xdr:rowOff>38100</xdr:rowOff>
    </xdr:from>
    <xdr:to>
      <xdr:col>9</xdr:col>
      <xdr:colOff>19050</xdr:colOff>
      <xdr:row>3</xdr:row>
      <xdr:rowOff>133350</xdr:rowOff>
    </xdr:to>
    <xdr:sp macro="" textlink="">
      <xdr:nvSpPr>
        <xdr:cNvPr id="2" name="Скругленный прямоугольник 1"/>
        <xdr:cNvSpPr/>
      </xdr:nvSpPr>
      <xdr:spPr>
        <a:xfrm>
          <a:off x="4962525" y="466725"/>
          <a:ext cx="638175" cy="476250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7</xdr:col>
      <xdr:colOff>600075</xdr:colOff>
      <xdr:row>4</xdr:row>
      <xdr:rowOff>85725</xdr:rowOff>
    </xdr:from>
    <xdr:to>
      <xdr:col>9</xdr:col>
      <xdr:colOff>19050</xdr:colOff>
      <xdr:row>6</xdr:row>
      <xdr:rowOff>180975</xdr:rowOff>
    </xdr:to>
    <xdr:sp macro="" textlink="">
      <xdr:nvSpPr>
        <xdr:cNvPr id="3" name="Скругленный прямоугольник 2"/>
        <xdr:cNvSpPr/>
      </xdr:nvSpPr>
      <xdr:spPr>
        <a:xfrm>
          <a:off x="4962525" y="1085850"/>
          <a:ext cx="638175" cy="476250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7</xdr:col>
      <xdr:colOff>600075</xdr:colOff>
      <xdr:row>7</xdr:row>
      <xdr:rowOff>152400</xdr:rowOff>
    </xdr:from>
    <xdr:to>
      <xdr:col>9</xdr:col>
      <xdr:colOff>19050</xdr:colOff>
      <xdr:row>10</xdr:row>
      <xdr:rowOff>57150</xdr:rowOff>
    </xdr:to>
    <xdr:sp macro="" textlink="">
      <xdr:nvSpPr>
        <xdr:cNvPr id="4" name="Скругленный прямоугольник 3"/>
        <xdr:cNvSpPr/>
      </xdr:nvSpPr>
      <xdr:spPr>
        <a:xfrm>
          <a:off x="4962525" y="1724025"/>
          <a:ext cx="638175" cy="476250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7</xdr:col>
      <xdr:colOff>600075</xdr:colOff>
      <xdr:row>11</xdr:row>
      <xdr:rowOff>28575</xdr:rowOff>
    </xdr:from>
    <xdr:to>
      <xdr:col>9</xdr:col>
      <xdr:colOff>19050</xdr:colOff>
      <xdr:row>13</xdr:row>
      <xdr:rowOff>123825</xdr:rowOff>
    </xdr:to>
    <xdr:sp macro="" textlink="">
      <xdr:nvSpPr>
        <xdr:cNvPr id="5" name="Скругленный прямоугольник 4"/>
        <xdr:cNvSpPr/>
      </xdr:nvSpPr>
      <xdr:spPr>
        <a:xfrm>
          <a:off x="4962525" y="2362200"/>
          <a:ext cx="638175" cy="476250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1"/>
  <sheetViews>
    <sheetView tabSelected="1" workbookViewId="0">
      <pane ySplit="1" topLeftCell="A2" activePane="bottomLeft" state="frozen"/>
      <selection pane="bottomLeft" activeCell="M17" sqref="M17"/>
    </sheetView>
  </sheetViews>
  <sheetFormatPr defaultRowHeight="15" x14ac:dyDescent="0.25"/>
  <cols>
    <col min="1" max="1" width="5.28515625" style="1" customWidth="1"/>
    <col min="2" max="2" width="14.85546875" style="1" customWidth="1"/>
    <col min="3" max="3" width="8.7109375" style="1" customWidth="1"/>
    <col min="4" max="16384" width="9.140625" style="1"/>
  </cols>
  <sheetData>
    <row r="1" spans="1:7" s="2" customFormat="1" ht="33.75" customHeight="1" x14ac:dyDescent="0.25">
      <c r="A1" s="2" t="s">
        <v>22</v>
      </c>
      <c r="B1" s="2" t="s">
        <v>20</v>
      </c>
      <c r="C1" s="2" t="s">
        <v>21</v>
      </c>
      <c r="D1" s="2">
        <v>2</v>
      </c>
      <c r="E1" s="2">
        <v>3</v>
      </c>
      <c r="F1" s="2">
        <v>4</v>
      </c>
      <c r="G1" s="2">
        <v>5</v>
      </c>
    </row>
    <row r="2" spans="1:7" x14ac:dyDescent="0.25">
      <c r="A2" s="1">
        <v>1</v>
      </c>
      <c r="B2" s="1" t="s">
        <v>0</v>
      </c>
      <c r="C2" s="1">
        <v>11</v>
      </c>
      <c r="D2" s="1">
        <v>2</v>
      </c>
    </row>
    <row r="3" spans="1:7" x14ac:dyDescent="0.25">
      <c r="A3" s="1">
        <v>2</v>
      </c>
      <c r="B3" s="1" t="s">
        <v>1</v>
      </c>
      <c r="C3" s="1">
        <v>11</v>
      </c>
      <c r="E3" s="1">
        <v>3</v>
      </c>
    </row>
    <row r="4" spans="1:7" x14ac:dyDescent="0.25">
      <c r="A4" s="1">
        <v>3</v>
      </c>
      <c r="B4" s="1" t="s">
        <v>2</v>
      </c>
      <c r="C4" s="1">
        <v>9</v>
      </c>
      <c r="E4" s="1">
        <v>3</v>
      </c>
    </row>
    <row r="5" spans="1:7" x14ac:dyDescent="0.25">
      <c r="A5" s="1">
        <v>4</v>
      </c>
      <c r="B5" s="1" t="s">
        <v>3</v>
      </c>
      <c r="C5" s="1">
        <v>9</v>
      </c>
      <c r="D5" s="1">
        <v>2</v>
      </c>
    </row>
    <row r="6" spans="1:7" x14ac:dyDescent="0.25">
      <c r="A6" s="1">
        <v>5</v>
      </c>
      <c r="B6" s="1" t="s">
        <v>4</v>
      </c>
      <c r="C6" s="1">
        <v>10</v>
      </c>
      <c r="G6" s="1">
        <v>5</v>
      </c>
    </row>
    <row r="7" spans="1:7" x14ac:dyDescent="0.25">
      <c r="A7" s="1">
        <v>6</v>
      </c>
      <c r="B7" s="1" t="s">
        <v>5</v>
      </c>
      <c r="C7" s="1">
        <v>8</v>
      </c>
      <c r="F7" s="1">
        <v>4</v>
      </c>
    </row>
    <row r="8" spans="1:7" x14ac:dyDescent="0.25">
      <c r="A8" s="1">
        <v>7</v>
      </c>
      <c r="B8" s="1" t="s">
        <v>6</v>
      </c>
      <c r="C8" s="1">
        <v>8</v>
      </c>
      <c r="D8" s="1">
        <v>2</v>
      </c>
    </row>
    <row r="9" spans="1:7" x14ac:dyDescent="0.25">
      <c r="A9" s="1">
        <v>8</v>
      </c>
      <c r="B9" s="1" t="s">
        <v>7</v>
      </c>
      <c r="C9" s="1">
        <v>7</v>
      </c>
      <c r="E9" s="1">
        <v>3</v>
      </c>
    </row>
    <row r="10" spans="1:7" x14ac:dyDescent="0.25">
      <c r="A10" s="1">
        <v>9</v>
      </c>
      <c r="B10" s="1" t="s">
        <v>8</v>
      </c>
      <c r="C10" s="1">
        <v>7</v>
      </c>
      <c r="E10" s="1">
        <v>3</v>
      </c>
    </row>
    <row r="11" spans="1:7" x14ac:dyDescent="0.25">
      <c r="A11" s="1">
        <v>10</v>
      </c>
      <c r="B11" s="1" t="s">
        <v>9</v>
      </c>
      <c r="C11" s="1">
        <v>4</v>
      </c>
      <c r="F11" s="1">
        <v>4</v>
      </c>
    </row>
    <row r="12" spans="1:7" x14ac:dyDescent="0.25">
      <c r="A12" s="1">
        <v>11</v>
      </c>
      <c r="B12" s="1" t="s">
        <v>10</v>
      </c>
      <c r="C12" s="1">
        <v>5</v>
      </c>
      <c r="G12" s="1">
        <v>5</v>
      </c>
    </row>
    <row r="13" spans="1:7" x14ac:dyDescent="0.25">
      <c r="A13" s="1">
        <v>12</v>
      </c>
      <c r="B13" s="1" t="s">
        <v>11</v>
      </c>
      <c r="C13" s="1">
        <v>9</v>
      </c>
      <c r="D13" s="1">
        <v>2</v>
      </c>
    </row>
    <row r="14" spans="1:7" x14ac:dyDescent="0.25">
      <c r="A14" s="1">
        <v>13</v>
      </c>
      <c r="B14" s="1" t="s">
        <v>12</v>
      </c>
      <c r="C14" s="1">
        <v>5</v>
      </c>
      <c r="F14" s="1">
        <v>4</v>
      </c>
    </row>
    <row r="15" spans="1:7" x14ac:dyDescent="0.25">
      <c r="A15" s="1">
        <v>14</v>
      </c>
      <c r="B15" s="1" t="s">
        <v>13</v>
      </c>
      <c r="C15" s="1">
        <v>9</v>
      </c>
      <c r="E15" s="1">
        <v>3</v>
      </c>
    </row>
    <row r="16" spans="1:7" x14ac:dyDescent="0.25">
      <c r="A16" s="1">
        <v>15</v>
      </c>
      <c r="B16" s="1" t="s">
        <v>14</v>
      </c>
      <c r="C16" s="1">
        <v>8</v>
      </c>
      <c r="D16" s="1">
        <v>2</v>
      </c>
    </row>
    <row r="17" spans="1:7" x14ac:dyDescent="0.25">
      <c r="A17" s="1">
        <v>16</v>
      </c>
      <c r="B17" s="1" t="s">
        <v>15</v>
      </c>
      <c r="C17" s="1">
        <v>10</v>
      </c>
      <c r="G17" s="1">
        <v>5</v>
      </c>
    </row>
    <row r="18" spans="1:7" x14ac:dyDescent="0.25">
      <c r="A18" s="1">
        <v>17</v>
      </c>
      <c r="B18" s="1" t="s">
        <v>16</v>
      </c>
      <c r="C18" s="1">
        <v>7</v>
      </c>
      <c r="E18" s="1">
        <v>3</v>
      </c>
    </row>
    <row r="19" spans="1:7" x14ac:dyDescent="0.25">
      <c r="A19" s="1">
        <v>18</v>
      </c>
      <c r="B19" s="1" t="s">
        <v>17</v>
      </c>
      <c r="C19" s="1">
        <v>10</v>
      </c>
      <c r="F19" s="1">
        <v>4</v>
      </c>
    </row>
    <row r="20" spans="1:7" x14ac:dyDescent="0.25">
      <c r="A20" s="1">
        <v>19</v>
      </c>
      <c r="B20" s="1" t="s">
        <v>18</v>
      </c>
      <c r="C20" s="1">
        <v>11</v>
      </c>
      <c r="D20" s="1">
        <v>2</v>
      </c>
    </row>
    <row r="21" spans="1:7" x14ac:dyDescent="0.25">
      <c r="A21" s="1">
        <v>20</v>
      </c>
      <c r="B21" s="1" t="s">
        <v>19</v>
      </c>
      <c r="C21" s="1">
        <v>8</v>
      </c>
      <c r="G21" s="1">
        <v>5</v>
      </c>
    </row>
  </sheetData>
  <autoFilter ref="B1:G2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21"/>
  <sheetViews>
    <sheetView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6.28515625" style="1" customWidth="1"/>
    <col min="2" max="2" width="14.85546875" style="1" customWidth="1"/>
    <col min="3" max="3" width="8.7109375" style="1" customWidth="1"/>
    <col min="4" max="16384" width="9.140625" style="1"/>
  </cols>
  <sheetData>
    <row r="1" spans="1:3" s="2" customFormat="1" ht="33.75" customHeight="1" x14ac:dyDescent="0.25">
      <c r="A1" s="2" t="s">
        <v>22</v>
      </c>
      <c r="B1" s="2" t="s">
        <v>20</v>
      </c>
      <c r="C1" s="2" t="s">
        <v>21</v>
      </c>
    </row>
    <row r="2" spans="1:3" x14ac:dyDescent="0.25">
      <c r="A2" s="1">
        <f>IFERROR(INDEX(ОСНОВНОЙ!$A:$A,_xlfn.AGGREGATE(15,6,ROW($A$2:$A$21)/(ОСНОВНОЙ!$D$2:$D$21=2),ROW($A2)-1)),"")</f>
        <v>1</v>
      </c>
      <c r="B2" s="1" t="str">
        <f>IF(A2&lt;&gt;"",VLOOKUP($A2,ОСНОВНОЙ!$A:$C,2,FALSE),"")</f>
        <v>Смирнов</v>
      </c>
      <c r="C2" s="1">
        <f>IF(B2&lt;&gt;"",VLOOKUP($A2,ОСНОВНОЙ!$A:$C,3,FALSE),"")</f>
        <v>11</v>
      </c>
    </row>
    <row r="3" spans="1:3" x14ac:dyDescent="0.25">
      <c r="A3" s="1">
        <f>IFERROR(INDEX(ОСНОВНОЙ!$A:$A,_xlfn.AGGREGATE(15,6,ROW($A$2:$A$21)/(ОСНОВНОЙ!$D$2:$D$21=2),ROW($A3)-1)),"")</f>
        <v>4</v>
      </c>
      <c r="B3" s="1" t="str">
        <f>IF(A3&lt;&gt;"",VLOOKUP($A3,ОСНОВНОЙ!$A:$C,2,FALSE),"")</f>
        <v>Соколов</v>
      </c>
      <c r="C3" s="1">
        <f>IF(B3&lt;&gt;"",VLOOKUP($A3,ОСНОВНОЙ!$A:$C,3,FALSE),"")</f>
        <v>9</v>
      </c>
    </row>
    <row r="4" spans="1:3" x14ac:dyDescent="0.25">
      <c r="A4" s="1">
        <f>IFERROR(INDEX(ОСНОВНОЙ!$A:$A,_xlfn.AGGREGATE(15,6,ROW($A$2:$A$21)/(ОСНОВНОЙ!$D$2:$D$21=2),ROW($A4)-1)),"")</f>
        <v>7</v>
      </c>
      <c r="B4" s="1" t="str">
        <f>IF(A4&lt;&gt;"",VLOOKUP($A4,ОСНОВНОЙ!$A:$C,2,FALSE),"")</f>
        <v>Козлов</v>
      </c>
      <c r="C4" s="1">
        <f>IF(B4&lt;&gt;"",VLOOKUP($A4,ОСНОВНОЙ!$A:$C,3,FALSE),"")</f>
        <v>8</v>
      </c>
    </row>
    <row r="5" spans="1:3" x14ac:dyDescent="0.25">
      <c r="A5" s="1">
        <f>IFERROR(INDEX(ОСНОВНОЙ!$A:$A,_xlfn.AGGREGATE(15,6,ROW($A$2:$A$21)/(ОСНОВНОЙ!$D$2:$D$21=2),ROW($A5)-1)),"")</f>
        <v>12</v>
      </c>
      <c r="B5" s="1" t="str">
        <f>IF(A5&lt;&gt;"",VLOOKUP($A5,ОСНОВНОЙ!$A:$C,2,FALSE),"")</f>
        <v>Соловьёв</v>
      </c>
      <c r="C5" s="1">
        <f>IF(B5&lt;&gt;"",VLOOKUP($A5,ОСНОВНОЙ!$A:$C,3,FALSE),"")</f>
        <v>9</v>
      </c>
    </row>
    <row r="6" spans="1:3" x14ac:dyDescent="0.25">
      <c r="A6" s="1">
        <f>IFERROR(INDEX(ОСНОВНОЙ!$A:$A,_xlfn.AGGREGATE(15,6,ROW($A$2:$A$21)/(ОСНОВНОЙ!$D$2:$D$21=2),ROW($A6)-1)),"")</f>
        <v>15</v>
      </c>
      <c r="B6" s="1" t="str">
        <f>IF(A6&lt;&gt;"",VLOOKUP($A6,ОСНОВНОЙ!$A:$C,2,FALSE),"")</f>
        <v>Павлов</v>
      </c>
      <c r="C6" s="1">
        <f>IF(B6&lt;&gt;"",VLOOKUP($A6,ОСНОВНОЙ!$A:$C,3,FALSE),"")</f>
        <v>8</v>
      </c>
    </row>
    <row r="7" spans="1:3" x14ac:dyDescent="0.25">
      <c r="A7" s="1">
        <f>IFERROR(INDEX(ОСНОВНОЙ!$A:$A,_xlfn.AGGREGATE(15,6,ROW($A$2:$A$21)/(ОСНОВНОЙ!$D$2:$D$21=2),ROW($A7)-1)),"")</f>
        <v>19</v>
      </c>
      <c r="B7" s="1" t="str">
        <f>IF(A7&lt;&gt;"",VLOOKUP($A7,ОСНОВНОЙ!$A:$C,2,FALSE),"")</f>
        <v>Богданов</v>
      </c>
      <c r="C7" s="1">
        <f>IF(B7&lt;&gt;"",VLOOKUP($A7,ОСНОВНОЙ!$A:$C,3,FALSE),"")</f>
        <v>11</v>
      </c>
    </row>
    <row r="8" spans="1:3" x14ac:dyDescent="0.25">
      <c r="A8" s="1" t="str">
        <f>IFERROR(INDEX(ОСНОВНОЙ!$A:$A,_xlfn.AGGREGATE(15,6,ROW($A$2:$A$21)/(ОСНОВНОЙ!$D$2:$D$21=2),ROW($A8)-1)),"")</f>
        <v/>
      </c>
      <c r="B8" s="1" t="str">
        <f>IF(A8&lt;&gt;"",VLOOKUP($A8,ОСНОВНОЙ!$A:$C,2,FALSE),"")</f>
        <v/>
      </c>
    </row>
    <row r="9" spans="1:3" x14ac:dyDescent="0.25">
      <c r="A9" s="1" t="str">
        <f>IFERROR(INDEX(ОСНОВНОЙ!$A:$A,_xlfn.AGGREGATE(15,6,ROW($A$2:$A$21)/(ОСНОВНОЙ!$D$2:$D$21=2),ROW($A9)-1)),"")</f>
        <v/>
      </c>
      <c r="B9" s="1" t="str">
        <f>IF(A9&lt;&gt;"",VLOOKUP($A9,ОСНОВНОЙ!$A:$C,2,FALSE),"")</f>
        <v/>
      </c>
    </row>
    <row r="10" spans="1:3" x14ac:dyDescent="0.25">
      <c r="A10" s="1" t="str">
        <f>IFERROR(INDEX(ОСНОВНОЙ!$A:$A,_xlfn.AGGREGATE(15,6,ROW($A$2:$A$21)/(ОСНОВНОЙ!$D$2:$D$21=2),ROW($A10)-1)),"")</f>
        <v/>
      </c>
    </row>
    <row r="11" spans="1:3" x14ac:dyDescent="0.25">
      <c r="A11" s="1" t="str">
        <f>IFERROR(INDEX(ОСНОВНОЙ!$A:$A,_xlfn.AGGREGATE(15,6,ROW($A$2:$A$21)/(ОСНОВНОЙ!$D$2:$D$21=2),ROW($A11)-1)),"")</f>
        <v/>
      </c>
    </row>
    <row r="12" spans="1:3" x14ac:dyDescent="0.25">
      <c r="A12" s="1" t="str">
        <f>IFERROR(INDEX(ОСНОВНОЙ!$A:$A,_xlfn.AGGREGATE(15,6,ROW($A$2:$A$21)/(ОСНОВНОЙ!$D$2:$D$21=2),ROW($A12)-1)),"")</f>
        <v/>
      </c>
    </row>
    <row r="13" spans="1:3" x14ac:dyDescent="0.25">
      <c r="A13" s="1" t="str">
        <f>IFERROR(INDEX(ОСНОВНОЙ!$A:$A,_xlfn.AGGREGATE(15,6,ROW($A$2:$A$21)/(ОСНОВНОЙ!$D$2:$D$21=2),ROW($A13)-1)),"")</f>
        <v/>
      </c>
    </row>
    <row r="14" spans="1:3" x14ac:dyDescent="0.25">
      <c r="A14" s="1" t="str">
        <f>IFERROR(INDEX(ОСНОВНОЙ!$A:$A,_xlfn.AGGREGATE(15,6,ROW($A$2:$A$21)/(ОСНОВНОЙ!$D$2:$D$21=2),ROW($A14)-1)),"")</f>
        <v/>
      </c>
    </row>
    <row r="15" spans="1:3" x14ac:dyDescent="0.25">
      <c r="A15" s="1" t="str">
        <f>IFERROR(INDEX(ОСНОВНОЙ!$A:$A,_xlfn.AGGREGATE(15,6,ROW($A$2:$A$21)/(ОСНОВНОЙ!$D$2:$D$21=2),ROW($A15)-1)),"")</f>
        <v/>
      </c>
    </row>
    <row r="16" spans="1:3" x14ac:dyDescent="0.25">
      <c r="A16" s="1" t="str">
        <f>IFERROR(INDEX(ОСНОВНОЙ!$A:$A,_xlfn.AGGREGATE(15,6,ROW($A$2:$A$21)/(ОСНОВНОЙ!$D$2:$D$21=2),ROW($A16)-1)),"")</f>
        <v/>
      </c>
    </row>
    <row r="17" spans="1:1" x14ac:dyDescent="0.25">
      <c r="A17" s="1" t="str">
        <f>IFERROR(INDEX(ОСНОВНОЙ!$A:$A,_xlfn.AGGREGATE(15,6,ROW($A$2:$A$21)/(ОСНОВНОЙ!$D$2:$D$21=2),ROW($A17)-1)),"")</f>
        <v/>
      </c>
    </row>
    <row r="18" spans="1:1" x14ac:dyDescent="0.25">
      <c r="A18" s="1" t="str">
        <f>IFERROR(INDEX(ОСНОВНОЙ!$A:$A,_xlfn.AGGREGATE(15,6,ROW($A$2:$A$21)/(ОСНОВНОЙ!$D$2:$D$21=2),ROW($A18)-1)),"")</f>
        <v/>
      </c>
    </row>
    <row r="19" spans="1:1" x14ac:dyDescent="0.25">
      <c r="A19" s="1" t="str">
        <f>IFERROR(INDEX(ОСНОВНОЙ!$A:$A,_xlfn.AGGREGATE(15,6,ROW($A$2:$A$21)/(ОСНОВНОЙ!$D$2:$D$21=2),ROW($A19)-1)),"")</f>
        <v/>
      </c>
    </row>
    <row r="20" spans="1:1" x14ac:dyDescent="0.25">
      <c r="A20" s="1" t="str">
        <f>IFERROR(INDEX(ОСНОВНОЙ!$A:$A,_xlfn.AGGREGATE(15,6,ROW($A$2:$A$21)/(ОСНОВНОЙ!$D$2:$D$21=2),ROW($A20)-1)),"")</f>
        <v/>
      </c>
    </row>
    <row r="21" spans="1:1" x14ac:dyDescent="0.25">
      <c r="A21" s="1" t="str">
        <f>IFERROR(INDEX(ОСНОВНОЙ!$A:$A,_xlfn.AGGREGATE(15,6,ROW($A$2:$A$21)/(ОСНОВНОЙ!$D$2:$D$21=2),ROW($A21)-1)),"")</f>
        <v/>
      </c>
    </row>
  </sheetData>
  <autoFilter ref="B1:C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1"/>
  <sheetViews>
    <sheetView workbookViewId="0">
      <pane ySplit="1" topLeftCell="A2" activePane="bottomLeft" state="frozen"/>
      <selection pane="bottomLeft" activeCell="D1" sqref="D1:G1048576"/>
    </sheetView>
  </sheetViews>
  <sheetFormatPr defaultRowHeight="15" x14ac:dyDescent="0.25"/>
  <cols>
    <col min="1" max="1" width="5.5703125" style="1" customWidth="1"/>
    <col min="2" max="2" width="14.85546875" style="1" customWidth="1"/>
    <col min="3" max="3" width="8.7109375" style="1" customWidth="1"/>
    <col min="4" max="16384" width="9.140625" style="1"/>
  </cols>
  <sheetData>
    <row r="1" spans="1:3" s="2" customFormat="1" ht="33.75" customHeight="1" x14ac:dyDescent="0.25">
      <c r="A1" s="2" t="s">
        <v>22</v>
      </c>
      <c r="B1" s="2" t="s">
        <v>20</v>
      </c>
      <c r="C1" s="2" t="s">
        <v>21</v>
      </c>
    </row>
    <row r="2" spans="1:3" x14ac:dyDescent="0.25">
      <c r="A2" s="1">
        <f>IFERROR(INDEX(ОСНОВНОЙ!$A:$A,_xlfn.AGGREGATE(15,6,ROW($A$2:$A$21)/(ОСНОВНОЙ!$E$2:$E$21=3),ROW($A2)-1)),"")</f>
        <v>2</v>
      </c>
      <c r="B2" s="1" t="str">
        <f>IF(A2&lt;&gt;"",VLOOKUP($A2,ОСНОВНОЙ!$A:$C,2,FALSE),"")</f>
        <v>Иванов</v>
      </c>
      <c r="C2" s="1">
        <f>IF(B2&lt;&gt;"",VLOOKUP($A2,ОСНОВНОЙ!$A:$C,3,FALSE),"")</f>
        <v>11</v>
      </c>
    </row>
    <row r="3" spans="1:3" x14ac:dyDescent="0.25">
      <c r="A3" s="1">
        <f>IFERROR(INDEX(ОСНОВНОЙ!$A:$A,_xlfn.AGGREGATE(15,6,ROW($A$2:$A$21)/(ОСНОВНОЙ!$E$2:$E$21=3),ROW($A3)-1)),"")</f>
        <v>3</v>
      </c>
      <c r="B3" s="1" t="str">
        <f>IF(A3&lt;&gt;"",VLOOKUP($A3,ОСНОВНОЙ!$A:$C,2,FALSE),"")</f>
        <v>Кузнецов</v>
      </c>
      <c r="C3" s="1">
        <f>IF(B3&lt;&gt;"",VLOOKUP($A3,ОСНОВНОЙ!$A:$C,3,FALSE),"")</f>
        <v>9</v>
      </c>
    </row>
    <row r="4" spans="1:3" x14ac:dyDescent="0.25">
      <c r="A4" s="1">
        <f>IFERROR(INDEX(ОСНОВНОЙ!$A:$A,_xlfn.AGGREGATE(15,6,ROW($A$2:$A$21)/(ОСНОВНОЙ!$E$2:$E$21=3),ROW($A4)-1)),"")</f>
        <v>8</v>
      </c>
      <c r="B4" s="1" t="str">
        <f>IF(A4&lt;&gt;"",VLOOKUP($A4,ОСНОВНОЙ!$A:$C,2,FALSE),"")</f>
        <v>Новиков</v>
      </c>
      <c r="C4" s="1">
        <f>IF(B4&lt;&gt;"",VLOOKUP($A4,ОСНОВНОЙ!$A:$C,3,FALSE),"")</f>
        <v>7</v>
      </c>
    </row>
    <row r="5" spans="1:3" x14ac:dyDescent="0.25">
      <c r="A5" s="1">
        <f>IFERROR(INDEX(ОСНОВНОЙ!$A:$A,_xlfn.AGGREGATE(15,6,ROW($A$2:$A$21)/(ОСНОВНОЙ!$E$2:$E$21=3),ROW($A5)-1)),"")</f>
        <v>9</v>
      </c>
      <c r="B5" s="1" t="str">
        <f>IF(A5&lt;&gt;"",VLOOKUP($A5,ОСНОВНОЙ!$A:$C,2,FALSE),"")</f>
        <v>Морозов</v>
      </c>
      <c r="C5" s="1">
        <f>IF(B5&lt;&gt;"",VLOOKUP($A5,ОСНОВНОЙ!$A:$C,3,FALSE),"")</f>
        <v>7</v>
      </c>
    </row>
    <row r="6" spans="1:3" x14ac:dyDescent="0.25">
      <c r="A6" s="1">
        <f>IFERROR(INDEX(ОСНОВНОЙ!$A:$A,_xlfn.AGGREGATE(15,6,ROW($A$2:$A$21)/(ОСНОВНОЙ!$E$2:$E$21=3),ROW($A6)-1)),"")</f>
        <v>14</v>
      </c>
      <c r="B6" s="1" t="str">
        <f>IF(A6&lt;&gt;"",VLOOKUP($A6,ОСНОВНОЙ!$A:$C,2,FALSE),"")</f>
        <v>Зайцев</v>
      </c>
      <c r="C6" s="1">
        <f>IF(B6&lt;&gt;"",VLOOKUP($A6,ОСНОВНОЙ!$A:$C,3,FALSE),"")</f>
        <v>9</v>
      </c>
    </row>
    <row r="7" spans="1:3" x14ac:dyDescent="0.25">
      <c r="A7" s="1">
        <f>IFERROR(INDEX(ОСНОВНОЙ!$A:$A,_xlfn.AGGREGATE(15,6,ROW($A$2:$A$21)/(ОСНОВНОЙ!$E$2:$E$21=3),ROW($A7)-1)),"")</f>
        <v>17</v>
      </c>
      <c r="B7" s="1" t="str">
        <f>IF(A7&lt;&gt;"",VLOOKUP($A7,ОСНОВНОЙ!$A:$C,2,FALSE),"")</f>
        <v>Голубев</v>
      </c>
      <c r="C7" s="1">
        <f>IF(B7&lt;&gt;"",VLOOKUP($A7,ОСНОВНОЙ!$A:$C,3,FALSE),"")</f>
        <v>7</v>
      </c>
    </row>
    <row r="8" spans="1:3" x14ac:dyDescent="0.25">
      <c r="A8" s="1" t="str">
        <f>IFERROR(INDEX(ОСНОВНОЙ!$A:$A,_xlfn.AGGREGATE(15,6,ROW($A$2:$A$21)/(ОСНОВНОЙ!$E$2:$E$21=3),ROW($A8)-1)),"")</f>
        <v/>
      </c>
      <c r="B8" s="1" t="str">
        <f>IF(A8&lt;&gt;"",VLOOKUP($A8,ОСНОВНОЙ!$A:$C,2,FALSE),"")</f>
        <v/>
      </c>
      <c r="C8" s="1" t="str">
        <f>IF(B8&lt;&gt;"",VLOOKUP($A8,ОСНОВНОЙ!$A:$C,3,FALSE),"")</f>
        <v/>
      </c>
    </row>
    <row r="9" spans="1:3" x14ac:dyDescent="0.25">
      <c r="A9" s="1" t="str">
        <f>IFERROR(INDEX(ОСНОВНОЙ!$A:$A,_xlfn.AGGREGATE(15,6,ROW($A$2:$A$21)/(ОСНОВНОЙ!$E$2:$E$21=3),ROW($A9)-1)),"")</f>
        <v/>
      </c>
      <c r="B9" s="1" t="str">
        <f>IF(A9&lt;&gt;"",VLOOKUP($A9,ОСНОВНОЙ!$A:$C,2,FALSE),"")</f>
        <v/>
      </c>
      <c r="C9" s="1" t="str">
        <f>IF(B9&lt;&gt;"",VLOOKUP($A9,ОСНОВНОЙ!$A:$C,3,FALSE),"")</f>
        <v/>
      </c>
    </row>
    <row r="10" spans="1:3" x14ac:dyDescent="0.25">
      <c r="A10" s="1" t="str">
        <f>IFERROR(INDEX(ОСНОВНОЙ!$A:$A,_xlfn.AGGREGATE(15,6,ROW($A$2:$A$21)/(ОСНОВНОЙ!$E$2:$E$21=3),ROW($A10)-1)),"")</f>
        <v/>
      </c>
      <c r="B10" s="1" t="str">
        <f>IF(A10&lt;&gt;"",VLOOKUP($A10,ОСНОВНОЙ!$A:$C,2,FALSE),"")</f>
        <v/>
      </c>
      <c r="C10" s="1" t="str">
        <f>IF(B10&lt;&gt;"",VLOOKUP($A10,ОСНОВНОЙ!$A:$C,3,FALSE),"")</f>
        <v/>
      </c>
    </row>
    <row r="11" spans="1:3" x14ac:dyDescent="0.25">
      <c r="A11" s="1" t="str">
        <f>IFERROR(INDEX(ОСНОВНОЙ!$A:$A,_xlfn.AGGREGATE(15,6,ROW($A$2:$A$21)/(ОСНОВНОЙ!$E$2:$E$21=3),ROW($A11)-1)),"")</f>
        <v/>
      </c>
      <c r="B11" s="1" t="str">
        <f>IF(A11&lt;&gt;"",VLOOKUP($A11,ОСНОВНОЙ!$A:$C,2,FALSE),"")</f>
        <v/>
      </c>
      <c r="C11" s="1" t="str">
        <f>IF(B11&lt;&gt;"",VLOOKUP($A11,ОСНОВНОЙ!$A:$C,3,FALSE),"")</f>
        <v/>
      </c>
    </row>
    <row r="12" spans="1:3" x14ac:dyDescent="0.25">
      <c r="A12" s="1" t="str">
        <f>IFERROR(INDEX(ОСНОВНОЙ!$A:$A,_xlfn.AGGREGATE(15,6,ROW($A$2:$A$21)/(ОСНОВНОЙ!$E$2:$E$21=3),ROW($A12)-1)),"")</f>
        <v/>
      </c>
      <c r="B12" s="1" t="str">
        <f>IF(A12&lt;&gt;"",VLOOKUP($A12,ОСНОВНОЙ!$A:$C,2,FALSE),"")</f>
        <v/>
      </c>
      <c r="C12" s="1" t="str">
        <f>IF(B12&lt;&gt;"",VLOOKUP($A12,ОСНОВНОЙ!$A:$C,3,FALSE),"")</f>
        <v/>
      </c>
    </row>
    <row r="13" spans="1:3" x14ac:dyDescent="0.25">
      <c r="A13" s="1" t="str">
        <f>IFERROR(INDEX(ОСНОВНОЙ!$A:$A,_xlfn.AGGREGATE(15,6,ROW($A$2:$A$21)/(ОСНОВНОЙ!$E$2:$E$21=3),ROW($A13)-1)),"")</f>
        <v/>
      </c>
      <c r="B13" s="1" t="str">
        <f>IF(A13&lt;&gt;"",VLOOKUP($A13,ОСНОВНОЙ!$A:$C,2,FALSE),"")</f>
        <v/>
      </c>
      <c r="C13" s="1" t="str">
        <f>IF(B13&lt;&gt;"",VLOOKUP($A13,ОСНОВНОЙ!$A:$C,3,FALSE),"")</f>
        <v/>
      </c>
    </row>
    <row r="14" spans="1:3" x14ac:dyDescent="0.25">
      <c r="A14" s="1" t="str">
        <f>IFERROR(INDEX(ОСНОВНОЙ!$A:$A,_xlfn.AGGREGATE(15,6,ROW($A$2:$A$21)/(ОСНОВНОЙ!$E$2:$E$21=3),ROW($A14)-1)),"")</f>
        <v/>
      </c>
      <c r="B14" s="1" t="str">
        <f>IF(A14&lt;&gt;"",VLOOKUP($A14,ОСНОВНОЙ!$A:$C,2,FALSE),"")</f>
        <v/>
      </c>
      <c r="C14" s="1" t="str">
        <f>IF(B14&lt;&gt;"",VLOOKUP($A14,ОСНОВНОЙ!$A:$C,3,FALSE),"")</f>
        <v/>
      </c>
    </row>
    <row r="15" spans="1:3" x14ac:dyDescent="0.25">
      <c r="A15" s="1" t="str">
        <f>IFERROR(INDEX(ОСНОВНОЙ!$A:$A,_xlfn.AGGREGATE(15,6,ROW($A$2:$A$21)/(ОСНОВНОЙ!$E$2:$E$21=3),ROW($A15)-1)),"")</f>
        <v/>
      </c>
      <c r="B15" s="1" t="str">
        <f>IF(A15&lt;&gt;"",VLOOKUP($A15,ОСНОВНОЙ!$A:$C,2,FALSE),"")</f>
        <v/>
      </c>
      <c r="C15" s="1" t="str">
        <f>IF(B15&lt;&gt;"",VLOOKUP($A15,ОСНОВНОЙ!$A:$C,3,FALSE),"")</f>
        <v/>
      </c>
    </row>
    <row r="16" spans="1:3" x14ac:dyDescent="0.25">
      <c r="A16" s="1" t="str">
        <f>IFERROR(INDEX(ОСНОВНОЙ!$A:$A,_xlfn.AGGREGATE(15,6,ROW($A$2:$A$21)/(ОСНОВНОЙ!$E$2:$E$21=3),ROW($A16)-1)),"")</f>
        <v/>
      </c>
      <c r="B16" s="1" t="str">
        <f>IF(A16&lt;&gt;"",VLOOKUP($A16,ОСНОВНОЙ!$A:$C,2,FALSE),"")</f>
        <v/>
      </c>
      <c r="C16" s="1" t="str">
        <f>IF(B16&lt;&gt;"",VLOOKUP($A16,ОСНОВНОЙ!$A:$C,3,FALSE),"")</f>
        <v/>
      </c>
    </row>
    <row r="17" spans="1:3" x14ac:dyDescent="0.25">
      <c r="A17" s="1" t="str">
        <f>IFERROR(INDEX(ОСНОВНОЙ!$A:$A,_xlfn.AGGREGATE(15,6,ROW($A$2:$A$21)/(ОСНОВНОЙ!$E$2:$E$21=3),ROW($A17)-1)),"")</f>
        <v/>
      </c>
      <c r="B17" s="1" t="str">
        <f>IF(A17&lt;&gt;"",VLOOKUP($A17,ОСНОВНОЙ!$A:$C,2,FALSE),"")</f>
        <v/>
      </c>
      <c r="C17" s="1" t="str">
        <f>IF(B17&lt;&gt;"",VLOOKUP($A17,ОСНОВНОЙ!$A:$C,3,FALSE),"")</f>
        <v/>
      </c>
    </row>
    <row r="18" spans="1:3" x14ac:dyDescent="0.25">
      <c r="A18" s="1" t="str">
        <f>IFERROR(INDEX(ОСНОВНОЙ!$A:$A,_xlfn.AGGREGATE(15,6,ROW($A$2:$A$21)/(ОСНОВНОЙ!$E$2:$E$21=3),ROW($A18)-1)),"")</f>
        <v/>
      </c>
      <c r="B18" s="1" t="str">
        <f>IF(A18&lt;&gt;"",VLOOKUP($A18,ОСНОВНОЙ!$A:$C,2,FALSE),"")</f>
        <v/>
      </c>
      <c r="C18" s="1" t="str">
        <f>IF(B18&lt;&gt;"",VLOOKUP($A18,ОСНОВНОЙ!$A:$C,3,FALSE),"")</f>
        <v/>
      </c>
    </row>
    <row r="19" spans="1:3" x14ac:dyDescent="0.25">
      <c r="A19" s="1" t="str">
        <f>IFERROR(INDEX(ОСНОВНОЙ!$A:$A,_xlfn.AGGREGATE(15,6,ROW($A$2:$A$21)/(ОСНОВНОЙ!$E$2:$E$21=3),ROW($A19)-1)),"")</f>
        <v/>
      </c>
      <c r="B19" s="1" t="str">
        <f>IF(A19&lt;&gt;"",VLOOKUP($A19,ОСНОВНОЙ!$A:$C,2,FALSE),"")</f>
        <v/>
      </c>
      <c r="C19" s="1" t="str">
        <f>IF(B19&lt;&gt;"",VLOOKUP($A19,ОСНОВНОЙ!$A:$C,3,FALSE),"")</f>
        <v/>
      </c>
    </row>
    <row r="20" spans="1:3" x14ac:dyDescent="0.25">
      <c r="A20" s="1" t="str">
        <f>IFERROR(INDEX(ОСНОВНОЙ!$A:$A,_xlfn.AGGREGATE(15,6,ROW($A$2:$A$21)/(ОСНОВНОЙ!$E$2:$E$21=3),ROW($A20)-1)),"")</f>
        <v/>
      </c>
      <c r="B20" s="1" t="str">
        <f>IF(A20&lt;&gt;"",VLOOKUP($A20,ОСНОВНОЙ!$A:$C,2,FALSE),"")</f>
        <v/>
      </c>
      <c r="C20" s="1" t="str">
        <f>IF(B20&lt;&gt;"",VLOOKUP($A20,ОСНОВНОЙ!$A:$C,3,FALSE),"")</f>
        <v/>
      </c>
    </row>
    <row r="21" spans="1:3" x14ac:dyDescent="0.25">
      <c r="A21" s="1" t="str">
        <f>IFERROR(INDEX(ОСНОВНОЙ!$A:$A,_xlfn.AGGREGATE(15,6,ROW($A$2:$A$21)/(ОСНОВНОЙ!$E$2:$E$21=3),ROW($A21)-1)),"")</f>
        <v/>
      </c>
      <c r="B21" s="1" t="str">
        <f>IF(A21&lt;&gt;"",VLOOKUP($A21,ОСНОВНОЙ!$A:$C,2,FALSE),"")</f>
        <v/>
      </c>
      <c r="C21" s="1" t="str">
        <f>IF(B21&lt;&gt;"",VLOOKUP($A21,ОСНОВНОЙ!$A:$C,3,FALSE),"")</f>
        <v/>
      </c>
    </row>
  </sheetData>
  <autoFilter ref="B1:C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1"/>
  <sheetViews>
    <sheetView workbookViewId="0">
      <pane ySplit="1" topLeftCell="A2" activePane="bottomLeft" state="frozen"/>
      <selection pane="bottomLeft" activeCell="D1" sqref="D1:G1048576"/>
    </sheetView>
  </sheetViews>
  <sheetFormatPr defaultRowHeight="15" x14ac:dyDescent="0.25"/>
  <cols>
    <col min="1" max="1" width="5.5703125" style="1" customWidth="1"/>
    <col min="2" max="2" width="14.85546875" style="1" customWidth="1"/>
    <col min="3" max="3" width="8.7109375" style="1" customWidth="1"/>
    <col min="4" max="16384" width="9.140625" style="1"/>
  </cols>
  <sheetData>
    <row r="1" spans="1:3" s="2" customFormat="1" ht="33.75" customHeight="1" x14ac:dyDescent="0.25">
      <c r="A1" s="2" t="s">
        <v>22</v>
      </c>
      <c r="B1" s="2" t="s">
        <v>20</v>
      </c>
      <c r="C1" s="2" t="s">
        <v>21</v>
      </c>
    </row>
    <row r="2" spans="1:3" x14ac:dyDescent="0.25">
      <c r="A2" s="1">
        <f>IFERROR(INDEX(ОСНОВНОЙ!$A:$A,_xlfn.AGGREGATE(15,6,ROW($A$2:$A$21)/(ОСНОВНОЙ!$F$2:$F$21=4),ROW($A2)-1)),"")</f>
        <v>6</v>
      </c>
      <c r="B2" s="1" t="str">
        <f>IF(A2&lt;&gt;"",VLOOKUP($A2,ОСНОВНОЙ!$A:$C,2,FALSE),"")</f>
        <v>Лебедев</v>
      </c>
      <c r="C2" s="1">
        <f>IF(B2&lt;&gt;"",VLOOKUP($A2,ОСНОВНОЙ!$A:$C,3,FALSE),"")</f>
        <v>8</v>
      </c>
    </row>
    <row r="3" spans="1:3" x14ac:dyDescent="0.25">
      <c r="A3" s="1">
        <f>IFERROR(INDEX(ОСНОВНОЙ!$A:$A,_xlfn.AGGREGATE(15,6,ROW($A$2:$A$21)/(ОСНОВНОЙ!$F$2:$F$21=4),ROW($A3)-1)),"")</f>
        <v>10</v>
      </c>
      <c r="B3" s="1" t="str">
        <f>IF(A3&lt;&gt;"",VLOOKUP($A3,ОСНОВНОЙ!$A:$C,2,FALSE),"")</f>
        <v>Петров</v>
      </c>
      <c r="C3" s="1">
        <f>IF(B3&lt;&gt;"",VLOOKUP($A3,ОСНОВНОЙ!$A:$C,3,FALSE),"")</f>
        <v>4</v>
      </c>
    </row>
    <row r="4" spans="1:3" x14ac:dyDescent="0.25">
      <c r="A4" s="1">
        <f>IFERROR(INDEX(ОСНОВНОЙ!$A:$A,_xlfn.AGGREGATE(15,6,ROW($A$2:$A$21)/(ОСНОВНОЙ!$F$2:$F$21=4),ROW($A4)-1)),"")</f>
        <v>13</v>
      </c>
      <c r="B4" s="1" t="str">
        <f>IF(A4&lt;&gt;"",VLOOKUP($A4,ОСНОВНОЙ!$A:$C,2,FALSE),"")</f>
        <v>Васильев</v>
      </c>
      <c r="C4" s="1">
        <f>IF(B4&lt;&gt;"",VLOOKUP($A4,ОСНОВНОЙ!$A:$C,3,FALSE),"")</f>
        <v>5</v>
      </c>
    </row>
    <row r="5" spans="1:3" x14ac:dyDescent="0.25">
      <c r="A5" s="1">
        <f>IFERROR(INDEX(ОСНОВНОЙ!$A:$A,_xlfn.AGGREGATE(15,6,ROW($A$2:$A$21)/(ОСНОВНОЙ!$F$2:$F$21=4),ROW($A5)-1)),"")</f>
        <v>18</v>
      </c>
      <c r="B5" s="1" t="str">
        <f>IF(A5&lt;&gt;"",VLOOKUP($A5,ОСНОВНОЙ!$A:$C,2,FALSE),"")</f>
        <v>Виноградов</v>
      </c>
      <c r="C5" s="1">
        <f>IF(B5&lt;&gt;"",VLOOKUP($A5,ОСНОВНОЙ!$A:$C,3,FALSE),"")</f>
        <v>10</v>
      </c>
    </row>
    <row r="6" spans="1:3" x14ac:dyDescent="0.25">
      <c r="A6" s="1" t="str">
        <f>IFERROR(INDEX(ОСНОВНОЙ!$A:$A,_xlfn.AGGREGATE(15,6,ROW($A$2:$A$21)/(ОСНОВНОЙ!$F$2:$F$21=4),ROW($A6)-1)),"")</f>
        <v/>
      </c>
      <c r="B6" s="1" t="str">
        <f>IF(A6&lt;&gt;"",VLOOKUP($A6,ОСНОВНОЙ!$A:$C,2,FALSE),"")</f>
        <v/>
      </c>
      <c r="C6" s="1" t="str">
        <f>IF(B6&lt;&gt;"",VLOOKUP($A6,ОСНОВНОЙ!$A:$C,3,FALSE),"")</f>
        <v/>
      </c>
    </row>
    <row r="7" spans="1:3" x14ac:dyDescent="0.25">
      <c r="A7" s="1" t="str">
        <f>IFERROR(INDEX(ОСНОВНОЙ!$A:$A,_xlfn.AGGREGATE(15,6,ROW($A$2:$A$21)/(ОСНОВНОЙ!$F$2:$F$21=4),ROW($A7)-1)),"")</f>
        <v/>
      </c>
      <c r="B7" s="1" t="str">
        <f>IF(A7&lt;&gt;"",VLOOKUP($A7,ОСНОВНОЙ!$A:$C,2,FALSE),"")</f>
        <v/>
      </c>
      <c r="C7" s="1" t="str">
        <f>IF(B7&lt;&gt;"",VLOOKUP($A7,ОСНОВНОЙ!$A:$C,3,FALSE),"")</f>
        <v/>
      </c>
    </row>
    <row r="8" spans="1:3" x14ac:dyDescent="0.25">
      <c r="A8" s="1" t="str">
        <f>IFERROR(INDEX(ОСНОВНОЙ!$A:$A,_xlfn.AGGREGATE(15,6,ROW($A$2:$A$21)/(ОСНОВНОЙ!$F$2:$F$21=4),ROW($A8)-1)),"")</f>
        <v/>
      </c>
      <c r="B8" s="1" t="str">
        <f>IF(A8&lt;&gt;"",VLOOKUP($A8,ОСНОВНОЙ!$A:$C,2,FALSE),"")</f>
        <v/>
      </c>
    </row>
    <row r="9" spans="1:3" x14ac:dyDescent="0.25">
      <c r="A9" s="1" t="str">
        <f>IFERROR(INDEX(ОСНОВНОЙ!$A:$A,_xlfn.AGGREGATE(15,6,ROW($A$2:$A$21)/(ОСНОВНОЙ!$F$2:$F$21=4),ROW($A9)-1)),"")</f>
        <v/>
      </c>
    </row>
    <row r="10" spans="1:3" x14ac:dyDescent="0.25">
      <c r="A10" s="1" t="str">
        <f>IFERROR(INDEX(ОСНОВНОЙ!$A:$A,_xlfn.AGGREGATE(15,6,ROW($A$2:$A$21)/(ОСНОВНОЙ!$F$2:$F$21=4),ROW($A10)-1)),"")</f>
        <v/>
      </c>
    </row>
    <row r="11" spans="1:3" x14ac:dyDescent="0.25">
      <c r="A11" s="1" t="str">
        <f>IFERROR(INDEX(ОСНОВНОЙ!$A:$A,_xlfn.AGGREGATE(15,6,ROW($A$2:$A$21)/(ОСНОВНОЙ!$F$2:$F$21=4),ROW($A11)-1)),"")</f>
        <v/>
      </c>
    </row>
    <row r="12" spans="1:3" x14ac:dyDescent="0.25">
      <c r="A12" s="1" t="str">
        <f>IFERROR(INDEX(ОСНОВНОЙ!$A:$A,_xlfn.AGGREGATE(15,6,ROW($A$2:$A$21)/(ОСНОВНОЙ!$F$2:$F$21=4),ROW($A12)-1)),"")</f>
        <v/>
      </c>
    </row>
    <row r="13" spans="1:3" x14ac:dyDescent="0.25">
      <c r="A13" s="1" t="str">
        <f>IFERROR(INDEX(ОСНОВНОЙ!$A:$A,_xlfn.AGGREGATE(15,6,ROW($A$2:$A$21)/(ОСНОВНОЙ!$F$2:$F$21=4),ROW($A13)-1)),"")</f>
        <v/>
      </c>
    </row>
    <row r="14" spans="1:3" x14ac:dyDescent="0.25">
      <c r="A14" s="1" t="str">
        <f>IFERROR(INDEX(ОСНОВНОЙ!$A:$A,_xlfn.AGGREGATE(15,6,ROW($A$2:$A$21)/(ОСНОВНОЙ!$F$2:$F$21=4),ROW($A14)-1)),"")</f>
        <v/>
      </c>
    </row>
    <row r="15" spans="1:3" x14ac:dyDescent="0.25">
      <c r="A15" s="1" t="str">
        <f>IFERROR(INDEX(ОСНОВНОЙ!$A:$A,_xlfn.AGGREGATE(15,6,ROW($A$2:$A$21)/(ОСНОВНОЙ!$F$2:$F$21=4),ROW($A15)-1)),"")</f>
        <v/>
      </c>
    </row>
    <row r="16" spans="1:3" x14ac:dyDescent="0.25">
      <c r="A16" s="1" t="str">
        <f>IFERROR(INDEX(ОСНОВНОЙ!$A:$A,_xlfn.AGGREGATE(15,6,ROW($A$2:$A$21)/(ОСНОВНОЙ!$F$2:$F$21=4),ROW($A16)-1)),"")</f>
        <v/>
      </c>
    </row>
    <row r="17" spans="1:1" x14ac:dyDescent="0.25">
      <c r="A17" s="1" t="str">
        <f>IFERROR(INDEX(ОСНОВНОЙ!$A:$A,_xlfn.AGGREGATE(15,6,ROW($A$2:$A$21)/(ОСНОВНОЙ!$F$2:$F$21=4),ROW($A17)-1)),"")</f>
        <v/>
      </c>
    </row>
    <row r="18" spans="1:1" x14ac:dyDescent="0.25">
      <c r="A18" s="1" t="str">
        <f>IFERROR(INDEX(ОСНОВНОЙ!$A:$A,_xlfn.AGGREGATE(15,6,ROW($A$2:$A$21)/(ОСНОВНОЙ!$F$2:$F$21=4),ROW($A18)-1)),"")</f>
        <v/>
      </c>
    </row>
    <row r="19" spans="1:1" x14ac:dyDescent="0.25">
      <c r="A19" s="1" t="str">
        <f>IFERROR(INDEX(ОСНОВНОЙ!$A:$A,_xlfn.AGGREGATE(15,6,ROW($A$2:$A$21)/(ОСНОВНОЙ!$F$2:$F$21=4),ROW($A19)-1)),"")</f>
        <v/>
      </c>
    </row>
    <row r="20" spans="1:1" x14ac:dyDescent="0.25">
      <c r="A20" s="1" t="str">
        <f>IFERROR(INDEX(ОСНОВНОЙ!$A:$A,_xlfn.AGGREGATE(15,6,ROW($A$2:$A$21)/(ОСНОВНОЙ!$F$2:$F$21=4),ROW($A20)-1)),"")</f>
        <v/>
      </c>
    </row>
    <row r="21" spans="1:1" x14ac:dyDescent="0.25">
      <c r="A21" s="1" t="str">
        <f>IFERROR(INDEX(ОСНОВНОЙ!$A:$A,_xlfn.AGGREGATE(15,6,ROW($A$2:$A$21)/(ОСНОВНОЙ!$F$2:$F$21=4),ROW($A21)-1)),"")</f>
        <v/>
      </c>
    </row>
  </sheetData>
  <autoFilter ref="B1:C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21"/>
  <sheetViews>
    <sheetView workbookViewId="0">
      <pane ySplit="1" topLeftCell="A2" activePane="bottomLeft" state="frozen"/>
      <selection pane="bottomLeft" activeCell="F15" sqref="F15"/>
    </sheetView>
  </sheetViews>
  <sheetFormatPr defaultRowHeight="15" x14ac:dyDescent="0.25"/>
  <cols>
    <col min="1" max="1" width="5.5703125" style="1" customWidth="1"/>
    <col min="2" max="2" width="14.85546875" style="1" customWidth="1"/>
    <col min="3" max="3" width="8.7109375" style="1" customWidth="1"/>
    <col min="4" max="16384" width="9.140625" style="1"/>
  </cols>
  <sheetData>
    <row r="1" spans="1:3" s="2" customFormat="1" ht="33.75" customHeight="1" x14ac:dyDescent="0.25">
      <c r="A1" s="2" t="s">
        <v>22</v>
      </c>
      <c r="B1" s="2" t="s">
        <v>20</v>
      </c>
      <c r="C1" s="2" t="s">
        <v>21</v>
      </c>
    </row>
    <row r="2" spans="1:3" x14ac:dyDescent="0.25">
      <c r="A2" s="1">
        <f>IFERROR(INDEX(ОСНОВНОЙ!$A:$A,_xlfn.AGGREGATE(15,6,ROW($A$2:$A$21)/(ОСНОВНОЙ!$G$2:$G$21=5),ROW($A2)-1)),"")</f>
        <v>5</v>
      </c>
      <c r="B2" s="1" t="str">
        <f>IF(A2&lt;&gt;"",VLOOKUP($A2,ОСНОВНОЙ!$A:$C,2,FALSE),"")</f>
        <v>Попов</v>
      </c>
      <c r="C2" s="1">
        <f>IF(B2&lt;&gt;"",VLOOKUP($A2,ОСНОВНОЙ!$A:$C,3,FALSE),"")</f>
        <v>10</v>
      </c>
    </row>
    <row r="3" spans="1:3" x14ac:dyDescent="0.25">
      <c r="A3" s="1">
        <f>IFERROR(INDEX(ОСНОВНОЙ!$A:$A,_xlfn.AGGREGATE(15,6,ROW($A$2:$A$21)/(ОСНОВНОЙ!$G$2:$G$21=5),ROW($A3)-1)),"")</f>
        <v>11</v>
      </c>
      <c r="B3" s="1" t="str">
        <f>IF(A3&lt;&gt;"",VLOOKUP($A3,ОСНОВНОЙ!$A:$C,2,FALSE),"")</f>
        <v>Волков</v>
      </c>
      <c r="C3" s="1">
        <f>IF(B3&lt;&gt;"",VLOOKUP($A3,ОСНОВНОЙ!$A:$C,3,FALSE),"")</f>
        <v>5</v>
      </c>
    </row>
    <row r="4" spans="1:3" x14ac:dyDescent="0.25">
      <c r="A4" s="1">
        <f>IFERROR(INDEX(ОСНОВНОЙ!$A:$A,_xlfn.AGGREGATE(15,6,ROW($A$2:$A$21)/(ОСНОВНОЙ!$G$2:$G$21=5),ROW($A4)-1)),"")</f>
        <v>16</v>
      </c>
      <c r="B4" s="1" t="str">
        <f>IF(A4&lt;&gt;"",VLOOKUP($A4,ОСНОВНОЙ!$A:$C,2,FALSE),"")</f>
        <v>Семёнов</v>
      </c>
      <c r="C4" s="1">
        <f>IF(B4&lt;&gt;"",VLOOKUP($A4,ОСНОВНОЙ!$A:$C,3,FALSE),"")</f>
        <v>10</v>
      </c>
    </row>
    <row r="5" spans="1:3" x14ac:dyDescent="0.25">
      <c r="A5" s="1">
        <f>IFERROR(INDEX(ОСНОВНОЙ!$A:$A,_xlfn.AGGREGATE(15,6,ROW($A$2:$A$21)/(ОСНОВНОЙ!$G$2:$G$21=5),ROW($A5)-1)),"")</f>
        <v>20</v>
      </c>
      <c r="B5" s="1" t="str">
        <f>IF(A5&lt;&gt;"",VLOOKUP($A5,ОСНОВНОЙ!$A:$C,2,FALSE),"")</f>
        <v>Воробьёв</v>
      </c>
      <c r="C5" s="1">
        <f>IF(B5&lt;&gt;"",VLOOKUP($A5,ОСНОВНОЙ!$A:$C,3,FALSE),"")</f>
        <v>8</v>
      </c>
    </row>
    <row r="6" spans="1:3" x14ac:dyDescent="0.25">
      <c r="A6" s="1" t="str">
        <f>IFERROR(INDEX(ОСНОВНОЙ!$A:$A,_xlfn.AGGREGATE(15,6,ROW($A$2:$A$21)/(ОСНОВНОЙ!$G$2:$G$21=5),ROW($A6)-1)),"")</f>
        <v/>
      </c>
      <c r="B6" s="1" t="str">
        <f>IF(A6&lt;&gt;"",VLOOKUP($A6,ОСНОВНОЙ!$A:$C,2,FALSE),"")</f>
        <v/>
      </c>
      <c r="C6" s="1" t="str">
        <f>IF(B6&lt;&gt;"",VLOOKUP($A6,ОСНОВНОЙ!$A:$C,3,FALSE),"")</f>
        <v/>
      </c>
    </row>
    <row r="7" spans="1:3" x14ac:dyDescent="0.25">
      <c r="A7" s="1" t="str">
        <f>IFERROR(INDEX(ОСНОВНОЙ!$A:$A,_xlfn.AGGREGATE(15,6,ROW($A$2:$A$21)/(ОСНОВНОЙ!$G$2:$G$21=5),ROW($A7)-1)),"")</f>
        <v/>
      </c>
      <c r="B7" s="1" t="str">
        <f>IF(A7&lt;&gt;"",VLOOKUP($A7,ОСНОВНОЙ!$A:$C,2,FALSE),"")</f>
        <v/>
      </c>
      <c r="C7" s="1" t="str">
        <f>IF(B7&lt;&gt;"",VLOOKUP($A7,ОСНОВНОЙ!$A:$C,3,FALSE),"")</f>
        <v/>
      </c>
    </row>
    <row r="8" spans="1:3" x14ac:dyDescent="0.25">
      <c r="A8" s="1" t="str">
        <f>IFERROR(INDEX(ОСНОВНОЙ!$A:$A,_xlfn.AGGREGATE(15,6,ROW($A$2:$A$21)/(ОСНОВНОЙ!$G$2:$G$21=5),ROW($A8)-1)),"")</f>
        <v/>
      </c>
      <c r="B8" s="1" t="str">
        <f>IF(A8&lt;&gt;"",VLOOKUP($A8,ОСНОВНОЙ!$A:$C,2,FALSE),"")</f>
        <v/>
      </c>
    </row>
    <row r="9" spans="1:3" x14ac:dyDescent="0.25">
      <c r="A9" s="1" t="str">
        <f>IFERROR(INDEX(ОСНОВНОЙ!$A:$A,_xlfn.AGGREGATE(15,6,ROW($A$2:$A$21)/(ОСНОВНОЙ!$G$2:$G$21=5),ROW($A9)-1)),"")</f>
        <v/>
      </c>
    </row>
    <row r="10" spans="1:3" x14ac:dyDescent="0.25">
      <c r="A10" s="1" t="str">
        <f>IFERROR(INDEX(ОСНОВНОЙ!$A:$A,_xlfn.AGGREGATE(15,6,ROW($A$2:$A$21)/(ОСНОВНОЙ!$G$2:$G$21=5),ROW($A10)-1)),"")</f>
        <v/>
      </c>
    </row>
    <row r="11" spans="1:3" x14ac:dyDescent="0.25">
      <c r="A11" s="1" t="str">
        <f>IFERROR(INDEX(ОСНОВНОЙ!$A:$A,_xlfn.AGGREGATE(15,6,ROW($A$2:$A$21)/(ОСНОВНОЙ!$G$2:$G$21=5),ROW($A11)-1)),"")</f>
        <v/>
      </c>
    </row>
    <row r="12" spans="1:3" x14ac:dyDescent="0.25">
      <c r="A12" s="1" t="str">
        <f>IFERROR(INDEX(ОСНОВНОЙ!$A:$A,_xlfn.AGGREGATE(15,6,ROW($A$2:$A$21)/(ОСНОВНОЙ!$G$2:$G$21=5),ROW($A12)-1)),"")</f>
        <v/>
      </c>
    </row>
    <row r="13" spans="1:3" x14ac:dyDescent="0.25">
      <c r="A13" s="1" t="str">
        <f>IFERROR(INDEX(ОСНОВНОЙ!$A:$A,_xlfn.AGGREGATE(15,6,ROW($A$2:$A$21)/(ОСНОВНОЙ!$G$2:$G$21=5),ROW($A13)-1)),"")</f>
        <v/>
      </c>
    </row>
    <row r="14" spans="1:3" x14ac:dyDescent="0.25">
      <c r="A14" s="1" t="str">
        <f>IFERROR(INDEX(ОСНОВНОЙ!$A:$A,_xlfn.AGGREGATE(15,6,ROW($A$2:$A$21)/(ОСНОВНОЙ!$G$2:$G$21=5),ROW($A14)-1)),"")</f>
        <v/>
      </c>
    </row>
    <row r="15" spans="1:3" x14ac:dyDescent="0.25">
      <c r="A15" s="1" t="str">
        <f>IFERROR(INDEX(ОСНОВНОЙ!$A:$A,_xlfn.AGGREGATE(15,6,ROW($A$2:$A$21)/(ОСНОВНОЙ!$G$2:$G$21=5),ROW($A15)-1)),"")</f>
        <v/>
      </c>
    </row>
    <row r="16" spans="1:3" x14ac:dyDescent="0.25">
      <c r="A16" s="1" t="str">
        <f>IFERROR(INDEX(ОСНОВНОЙ!$A:$A,_xlfn.AGGREGATE(15,6,ROW($A$2:$A$21)/(ОСНОВНОЙ!$G$2:$G$21=5),ROW($A16)-1)),"")</f>
        <v/>
      </c>
    </row>
    <row r="17" spans="1:1" x14ac:dyDescent="0.25">
      <c r="A17" s="1" t="str">
        <f>IFERROR(INDEX(ОСНОВНОЙ!$A:$A,_xlfn.AGGREGATE(15,6,ROW($A$2:$A$21)/(ОСНОВНОЙ!$G$2:$G$21=5),ROW($A17)-1)),"")</f>
        <v/>
      </c>
    </row>
    <row r="18" spans="1:1" x14ac:dyDescent="0.25">
      <c r="A18" s="1" t="str">
        <f>IFERROR(INDEX(ОСНОВНОЙ!$A:$A,_xlfn.AGGREGATE(15,6,ROW($A$2:$A$21)/(ОСНОВНОЙ!$G$2:$G$21=5),ROW($A18)-1)),"")</f>
        <v/>
      </c>
    </row>
    <row r="19" spans="1:1" x14ac:dyDescent="0.25">
      <c r="A19" s="1" t="str">
        <f>IFERROR(INDEX(ОСНОВНОЙ!$A:$A,_xlfn.AGGREGATE(15,6,ROW($A$2:$A$21)/(ОСНОВНОЙ!$G$2:$G$21=5),ROW($A19)-1)),"")</f>
        <v/>
      </c>
    </row>
    <row r="20" spans="1:1" x14ac:dyDescent="0.25">
      <c r="A20" s="1" t="str">
        <f>IFERROR(INDEX(ОСНОВНОЙ!$A:$A,_xlfn.AGGREGATE(15,6,ROW($A$2:$A$21)/(ОСНОВНОЙ!$G$2:$G$21=5),ROW($A20)-1)),"")</f>
        <v/>
      </c>
    </row>
    <row r="21" spans="1:1" x14ac:dyDescent="0.25">
      <c r="A21" s="1" t="str">
        <f>IFERROR(INDEX(ОСНОВНОЙ!$A:$A,_xlfn.AGGREGATE(15,6,ROW($A$2:$A$21)/(ОСНОВНОЙ!$G$2:$G$21=5),ROW($A21)-1)),"")</f>
        <v/>
      </c>
    </row>
  </sheetData>
  <autoFilter ref="B1:C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ОСНОВНОЙ</vt:lpstr>
      <vt:lpstr>2</vt:lpstr>
      <vt:lpstr>3</vt:lpstr>
      <vt:lpstr>4</vt:lpstr>
      <vt:lpstr>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Вова</dc:creator>
  <cp:lastModifiedBy>Близнюк Михаил Васильевич</cp:lastModifiedBy>
  <dcterms:created xsi:type="dcterms:W3CDTF">2017-01-28T16:11:05Z</dcterms:created>
  <dcterms:modified xsi:type="dcterms:W3CDTF">2017-01-30T18:53:08Z</dcterms:modified>
</cp:coreProperties>
</file>