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zhda\Documents\"/>
    </mc:Choice>
  </mc:AlternateContent>
  <bookViews>
    <workbookView xWindow="0" yWindow="0" windowWidth="20490" windowHeight="7530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4" i="1" s="1"/>
  <c r="F21" i="1" s="1"/>
  <c r="L11" i="1"/>
  <c r="L15" i="1"/>
  <c r="M15" i="1" s="1"/>
  <c r="G22" i="1" s="1"/>
  <c r="G21" i="1"/>
  <c r="F22" i="1"/>
  <c r="M14" i="1"/>
  <c r="K15" i="1"/>
  <c r="L14" i="1"/>
  <c r="J15" i="1"/>
  <c r="J14" i="1"/>
  <c r="M11" i="1"/>
  <c r="M10" i="1"/>
  <c r="L10" i="1"/>
  <c r="K11" i="1"/>
  <c r="J11" i="1"/>
  <c r="J10" i="1"/>
  <c r="L9" i="1"/>
  <c r="G16" i="1"/>
  <c r="E16" i="1"/>
  <c r="D16" i="1"/>
  <c r="G12" i="1"/>
  <c r="E12" i="1"/>
  <c r="H22" i="1" l="1"/>
  <c r="H21" i="1"/>
  <c r="F15" i="1"/>
  <c r="F11" i="1"/>
  <c r="H23" i="1" l="1"/>
</calcChain>
</file>

<file path=xl/sharedStrings.xml><?xml version="1.0" encoding="utf-8"?>
<sst xmlns="http://schemas.openxmlformats.org/spreadsheetml/2006/main" count="25" uniqueCount="17">
  <si>
    <t>Desktop</t>
  </si>
  <si>
    <t>Mobile</t>
  </si>
  <si>
    <t>Conversion Rate</t>
  </si>
  <si>
    <t>Orders</t>
  </si>
  <si>
    <t>Traffic</t>
  </si>
  <si>
    <t>Conversion rate</t>
  </si>
  <si>
    <t>Devices Mix</t>
  </si>
  <si>
    <t>Traffic volume</t>
  </si>
  <si>
    <t>VARIANCES ANALYSIS</t>
  </si>
  <si>
    <t>Traffic 
share</t>
  </si>
  <si>
    <t>DESCRIPANCIES BY FACTORS</t>
  </si>
  <si>
    <t>INITIAL DATA</t>
  </si>
  <si>
    <t>TOTAL ORDERS DIFF</t>
  </si>
  <si>
    <t>Total</t>
  </si>
  <si>
    <t>Increase 2017/2016</t>
  </si>
  <si>
    <t xml:space="preserve">Traffic </t>
  </si>
  <si>
    <t>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</si>
</sst>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8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Trellis">
        <fgColor theme="9" tint="0.3999450666829432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double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double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 style="thin">
        <color theme="9" tint="-0.24994659260841701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3" fontId="0" fillId="0" borderId="7" xfId="0" applyNumberFormat="1" applyFill="1" applyBorder="1"/>
    <xf numFmtId="0" fontId="0" fillId="0" borderId="8" xfId="0" applyFill="1" applyBorder="1"/>
    <xf numFmtId="0" fontId="2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indent="1"/>
    </xf>
    <xf numFmtId="3" fontId="1" fillId="3" borderId="0" xfId="0" applyNumberFormat="1" applyFont="1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3" fontId="0" fillId="0" borderId="14" xfId="0" applyNumberFormat="1" applyFill="1" applyBorder="1" applyAlignment="1">
      <alignment horizontal="right" indent="1"/>
    </xf>
    <xf numFmtId="9" fontId="0" fillId="0" borderId="14" xfId="0" applyNumberFormat="1" applyFill="1" applyBorder="1" applyAlignment="1">
      <alignment horizontal="right" indent="1"/>
    </xf>
    <xf numFmtId="10" fontId="0" fillId="0" borderId="14" xfId="0" applyNumberFormat="1" applyFill="1" applyBorder="1" applyAlignment="1">
      <alignment horizontal="right" indent="1"/>
    </xf>
    <xf numFmtId="3" fontId="3" fillId="4" borderId="18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3" fontId="0" fillId="5" borderId="15" xfId="0" applyNumberFormat="1" applyFill="1" applyBorder="1" applyAlignment="1">
      <alignment horizontal="right" indent="1"/>
    </xf>
    <xf numFmtId="0" fontId="1" fillId="0" borderId="16" xfId="0" applyFont="1" applyFill="1" applyBorder="1" applyAlignment="1">
      <alignment horizontal="right" indent="1"/>
    </xf>
    <xf numFmtId="0" fontId="1" fillId="0" borderId="17" xfId="0" applyFont="1" applyFill="1" applyBorder="1" applyAlignment="1">
      <alignment horizontal="right" indent="1"/>
    </xf>
    <xf numFmtId="0" fontId="1" fillId="0" borderId="13" xfId="0" applyFont="1" applyFill="1" applyBorder="1" applyAlignment="1">
      <alignment horizontal="right" indent="1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 indent="1"/>
    </xf>
    <xf numFmtId="9" fontId="7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9" fontId="0" fillId="2" borderId="0" xfId="1" applyFont="1" applyFill="1" applyAlignment="1">
      <alignment horizontal="center"/>
    </xf>
    <xf numFmtId="9" fontId="7" fillId="0" borderId="0" xfId="1" applyFont="1" applyFill="1" applyBorder="1"/>
    <xf numFmtId="9" fontId="0" fillId="2" borderId="0" xfId="0" applyNumberFormat="1" applyFill="1"/>
    <xf numFmtId="173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3" fontId="0" fillId="6" borderId="15" xfId="0" applyNumberFormat="1" applyFill="1" applyBorder="1" applyAlignment="1">
      <alignment horizontal="right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5"/>
  <sheetViews>
    <sheetView showGridLines="0" tabSelected="1" topLeftCell="A7" workbookViewId="0">
      <selection activeCell="E21" sqref="E21:E22"/>
    </sheetView>
  </sheetViews>
  <sheetFormatPr defaultRowHeight="15" x14ac:dyDescent="0.25"/>
  <cols>
    <col min="1" max="1" width="9.140625" style="1"/>
    <col min="2" max="2" width="3" style="1" customWidth="1"/>
    <col min="3" max="4" width="9.140625" style="1"/>
    <col min="5" max="5" width="11.7109375" style="1" customWidth="1"/>
    <col min="6" max="7" width="11.7109375" style="2" customWidth="1"/>
    <col min="8" max="8" width="11.7109375" style="1" customWidth="1"/>
    <col min="9" max="9" width="3" style="1" customWidth="1"/>
    <col min="10" max="10" width="23.140625" style="1" customWidth="1"/>
    <col min="11" max="11" width="22" style="1" customWidth="1"/>
    <col min="12" max="12" width="10.140625" style="1" bestFit="1" customWidth="1"/>
    <col min="13" max="13" width="14.7109375" style="1" customWidth="1"/>
    <col min="14" max="16384" width="9.140625" style="1"/>
  </cols>
  <sheetData>
    <row r="3" spans="2:14" x14ac:dyDescent="0.25">
      <c r="B3" s="3"/>
      <c r="C3" s="4"/>
      <c r="D3" s="4"/>
      <c r="E3" s="4"/>
      <c r="F3" s="5"/>
      <c r="G3" s="5"/>
      <c r="H3" s="4"/>
      <c r="I3" s="6"/>
    </row>
    <row r="4" spans="2:14" ht="27.75" customHeight="1" x14ac:dyDescent="0.25">
      <c r="B4" s="7"/>
      <c r="C4" s="16" t="s">
        <v>8</v>
      </c>
      <c r="D4" s="17"/>
      <c r="E4" s="17"/>
      <c r="F4" s="18"/>
      <c r="G4" s="18"/>
      <c r="H4" s="17"/>
      <c r="I4" s="10"/>
    </row>
    <row r="5" spans="2:14" x14ac:dyDescent="0.25">
      <c r="B5" s="7"/>
      <c r="C5" s="8"/>
      <c r="D5" s="8"/>
      <c r="E5" s="8"/>
      <c r="F5" s="9"/>
      <c r="G5" s="9"/>
      <c r="H5" s="8"/>
      <c r="I5" s="10"/>
    </row>
    <row r="6" spans="2:14" ht="23.25" x14ac:dyDescent="0.35">
      <c r="B6" s="7"/>
      <c r="C6" s="30" t="s">
        <v>11</v>
      </c>
      <c r="D6" s="8"/>
      <c r="E6" s="8"/>
      <c r="F6" s="9"/>
      <c r="G6" s="9"/>
      <c r="H6" s="8"/>
      <c r="I6" s="10"/>
    </row>
    <row r="7" spans="2:14" x14ac:dyDescent="0.25">
      <c r="B7" s="7"/>
      <c r="C7" s="8"/>
      <c r="D7" s="8"/>
      <c r="E7" s="8"/>
      <c r="F7" s="9"/>
      <c r="G7" s="9"/>
      <c r="H7" s="8"/>
      <c r="I7" s="10"/>
    </row>
    <row r="8" spans="2:14" s="24" customFormat="1" ht="30" x14ac:dyDescent="0.25">
      <c r="B8" s="22"/>
      <c r="C8" s="25"/>
      <c r="D8" s="26"/>
      <c r="E8" s="27" t="s">
        <v>4</v>
      </c>
      <c r="F8" s="26" t="s">
        <v>9</v>
      </c>
      <c r="G8" s="27" t="s">
        <v>3</v>
      </c>
      <c r="H8" s="28" t="s">
        <v>5</v>
      </c>
      <c r="I8" s="23"/>
      <c r="K8" s="52" t="s">
        <v>14</v>
      </c>
    </row>
    <row r="9" spans="2:14" x14ac:dyDescent="0.25">
      <c r="B9" s="7"/>
      <c r="C9" s="8"/>
      <c r="D9" s="8"/>
      <c r="E9" s="8"/>
      <c r="F9" s="9"/>
      <c r="G9" s="9"/>
      <c r="H9" s="8"/>
      <c r="I9" s="10"/>
      <c r="K9" s="46" t="s">
        <v>15</v>
      </c>
      <c r="L9" s="2" t="str">
        <f>G8</f>
        <v>Orders</v>
      </c>
      <c r="M9" s="2" t="s">
        <v>2</v>
      </c>
    </row>
    <row r="10" spans="2:14" x14ac:dyDescent="0.25">
      <c r="B10" s="7"/>
      <c r="C10" s="31">
        <v>2016</v>
      </c>
      <c r="D10" s="32" t="s">
        <v>0</v>
      </c>
      <c r="E10" s="33">
        <v>600000</v>
      </c>
      <c r="F10" s="34">
        <v>0.6</v>
      </c>
      <c r="G10" s="33">
        <v>18000</v>
      </c>
      <c r="H10" s="35">
        <v>0.03</v>
      </c>
      <c r="I10" s="10"/>
      <c r="J10" s="47" t="str">
        <f>D10</f>
        <v>Desktop</v>
      </c>
      <c r="K10" s="48">
        <f>E14/E10-1</f>
        <v>0.32916666666666683</v>
      </c>
      <c r="L10" s="48">
        <f>G14/G10-1</f>
        <v>0.46208333333333362</v>
      </c>
      <c r="M10" s="50">
        <f>H14/H10-1</f>
        <v>0.10000000000000009</v>
      </c>
      <c r="N10" s="50"/>
    </row>
    <row r="11" spans="2:14" x14ac:dyDescent="0.25">
      <c r="B11" s="7"/>
      <c r="C11" s="31">
        <v>2016</v>
      </c>
      <c r="D11" s="32" t="s">
        <v>1</v>
      </c>
      <c r="E11" s="33">
        <v>400000</v>
      </c>
      <c r="F11" s="34">
        <f>1-F10</f>
        <v>0.4</v>
      </c>
      <c r="G11" s="33">
        <v>6000</v>
      </c>
      <c r="H11" s="35">
        <v>1.4999999999999999E-2</v>
      </c>
      <c r="I11" s="10"/>
      <c r="J11" s="47" t="str">
        <f>D11</f>
        <v>Mobile</v>
      </c>
      <c r="K11" s="48">
        <f>E15/E11-1</f>
        <v>0.63124999999999964</v>
      </c>
      <c r="L11" s="48">
        <f>G15/G11-1</f>
        <v>1.1749999999999998</v>
      </c>
      <c r="M11" s="50">
        <f>H15/H11-1</f>
        <v>0.33333333333333348</v>
      </c>
      <c r="N11" s="50"/>
    </row>
    <row r="12" spans="2:14" x14ac:dyDescent="0.25">
      <c r="B12" s="7"/>
      <c r="C12" s="11"/>
      <c r="D12" s="42" t="s">
        <v>13</v>
      </c>
      <c r="E12" s="43">
        <f>E10+E11</f>
        <v>1000000</v>
      </c>
      <c r="F12" s="44">
        <v>1</v>
      </c>
      <c r="G12" s="43">
        <f>G10+G11</f>
        <v>24000</v>
      </c>
      <c r="H12" s="20"/>
      <c r="I12" s="10"/>
      <c r="J12" s="47"/>
      <c r="K12" s="52" t="s">
        <v>16</v>
      </c>
    </row>
    <row r="13" spans="2:14" x14ac:dyDescent="0.25">
      <c r="B13" s="7"/>
      <c r="C13" s="11"/>
      <c r="D13" s="8"/>
      <c r="E13" s="19"/>
      <c r="F13" s="21"/>
      <c r="G13" s="19"/>
      <c r="H13" s="21"/>
      <c r="I13" s="10"/>
      <c r="K13" s="46" t="s">
        <v>15</v>
      </c>
      <c r="L13" s="2" t="s">
        <v>3</v>
      </c>
      <c r="M13" s="2" t="s">
        <v>2</v>
      </c>
    </row>
    <row r="14" spans="2:14" x14ac:dyDescent="0.25">
      <c r="B14" s="7"/>
      <c r="C14" s="31">
        <v>2017</v>
      </c>
      <c r="D14" s="32" t="s">
        <v>0</v>
      </c>
      <c r="E14" s="33">
        <v>797500.00000000012</v>
      </c>
      <c r="F14" s="34">
        <v>0.55000000000000004</v>
      </c>
      <c r="G14" s="33">
        <v>26317.500000000004</v>
      </c>
      <c r="H14" s="35">
        <v>3.3000000000000002E-2</v>
      </c>
      <c r="I14" s="10"/>
      <c r="J14" s="47" t="str">
        <f>J10</f>
        <v>Desktop</v>
      </c>
      <c r="K14" s="51">
        <f>K10*F10</f>
        <v>0.19750000000000009</v>
      </c>
      <c r="L14" s="51">
        <f>L10*F10</f>
        <v>0.27725000000000016</v>
      </c>
      <c r="M14" s="50">
        <f>L14*F10</f>
        <v>0.16635000000000008</v>
      </c>
    </row>
    <row r="15" spans="2:14" x14ac:dyDescent="0.25">
      <c r="B15" s="7"/>
      <c r="C15" s="31">
        <v>2017</v>
      </c>
      <c r="D15" s="32" t="s">
        <v>1</v>
      </c>
      <c r="E15" s="33">
        <v>652499.99999999988</v>
      </c>
      <c r="F15" s="34">
        <f>1-F14</f>
        <v>0.44999999999999996</v>
      </c>
      <c r="G15" s="33">
        <v>13049.999999999998</v>
      </c>
      <c r="H15" s="35">
        <v>0.02</v>
      </c>
      <c r="I15" s="10"/>
      <c r="J15" s="47" t="str">
        <f>J11</f>
        <v>Mobile</v>
      </c>
      <c r="K15" s="51">
        <f>F11*K11</f>
        <v>0.25249999999999989</v>
      </c>
      <c r="L15" s="51">
        <f>F11*L11</f>
        <v>0.47</v>
      </c>
      <c r="M15" s="50">
        <f>L15*F11</f>
        <v>0.188</v>
      </c>
    </row>
    <row r="16" spans="2:14" x14ac:dyDescent="0.25">
      <c r="B16" s="7"/>
      <c r="C16" s="8"/>
      <c r="D16" s="42" t="str">
        <f>D12</f>
        <v>Total</v>
      </c>
      <c r="E16" s="45">
        <f>E15+E14</f>
        <v>1450000</v>
      </c>
      <c r="F16" s="49">
        <v>1</v>
      </c>
      <c r="G16" s="45">
        <f>G14+G15</f>
        <v>39367.5</v>
      </c>
      <c r="H16" s="8"/>
      <c r="I16" s="10"/>
    </row>
    <row r="17" spans="2:9" x14ac:dyDescent="0.25">
      <c r="B17" s="7"/>
      <c r="C17" s="8"/>
      <c r="D17" s="8"/>
      <c r="E17" s="8"/>
      <c r="F17" s="9"/>
      <c r="G17" s="9"/>
      <c r="H17" s="8"/>
      <c r="I17" s="10"/>
    </row>
    <row r="18" spans="2:9" ht="23.25" x14ac:dyDescent="0.35">
      <c r="B18" s="7"/>
      <c r="C18" s="30" t="s">
        <v>10</v>
      </c>
      <c r="D18" s="8"/>
      <c r="E18" s="8"/>
      <c r="F18" s="9"/>
      <c r="G18" s="9"/>
      <c r="H18" s="8"/>
      <c r="I18" s="10"/>
    </row>
    <row r="19" spans="2:9" ht="23.25" x14ac:dyDescent="0.35">
      <c r="B19" s="7"/>
      <c r="C19" s="30"/>
      <c r="D19" s="8"/>
      <c r="E19" s="8"/>
      <c r="F19" s="9"/>
      <c r="G19" s="9"/>
      <c r="H19" s="8"/>
      <c r="I19" s="10"/>
    </row>
    <row r="20" spans="2:9" s="24" customFormat="1" ht="45" x14ac:dyDescent="0.25">
      <c r="B20" s="22"/>
      <c r="C20" s="25"/>
      <c r="D20" s="26"/>
      <c r="E20" s="36" t="s">
        <v>6</v>
      </c>
      <c r="F20" s="37" t="s">
        <v>7</v>
      </c>
      <c r="G20" s="36" t="s">
        <v>2</v>
      </c>
      <c r="H20" s="29" t="s">
        <v>12</v>
      </c>
      <c r="I20" s="23"/>
    </row>
    <row r="21" spans="2:9" x14ac:dyDescent="0.25">
      <c r="B21" s="7"/>
      <c r="C21" s="8"/>
      <c r="D21" s="8" t="s">
        <v>0</v>
      </c>
      <c r="E21" s="53"/>
      <c r="F21" s="38">
        <f>K14</f>
        <v>0.19750000000000009</v>
      </c>
      <c r="G21" s="38">
        <f>M14</f>
        <v>0.16635000000000008</v>
      </c>
      <c r="H21" s="39">
        <f>SUM(E21:G21)</f>
        <v>0.36385000000000017</v>
      </c>
      <c r="I21" s="10"/>
    </row>
    <row r="22" spans="2:9" ht="15.75" thickBot="1" x14ac:dyDescent="0.3">
      <c r="B22" s="7"/>
      <c r="C22" s="8"/>
      <c r="D22" s="8" t="s">
        <v>1</v>
      </c>
      <c r="E22" s="53"/>
      <c r="F22" s="38">
        <f>K15</f>
        <v>0.25249999999999989</v>
      </c>
      <c r="G22" s="38">
        <f>M15</f>
        <v>0.188</v>
      </c>
      <c r="H22" s="40">
        <f t="shared" ref="H22" si="0">SUM(E22:G22)</f>
        <v>0.44049999999999989</v>
      </c>
      <c r="I22" s="10"/>
    </row>
    <row r="23" spans="2:9" ht="15.75" thickBot="1" x14ac:dyDescent="0.3">
      <c r="B23" s="7"/>
      <c r="C23" s="8"/>
      <c r="D23" s="8"/>
      <c r="E23" s="21"/>
      <c r="F23" s="19"/>
      <c r="G23" s="19"/>
      <c r="H23" s="41">
        <f>SUM(H21:H22)</f>
        <v>0.80435000000000012</v>
      </c>
      <c r="I23" s="10"/>
    </row>
    <row r="24" spans="2:9" ht="15.75" thickBot="1" x14ac:dyDescent="0.3">
      <c r="B24" s="12"/>
      <c r="C24" s="13"/>
      <c r="D24" s="13"/>
      <c r="E24" s="13"/>
      <c r="F24" s="14"/>
      <c r="G24" s="14"/>
      <c r="H24" s="13"/>
      <c r="I24" s="15"/>
    </row>
    <row r="25" spans="2:9" ht="15.75" thickTop="1" x14ac:dyDescent="0.25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Dymov</dc:creator>
  <cp:lastModifiedBy>Nadezhda Aniskina</cp:lastModifiedBy>
  <dcterms:created xsi:type="dcterms:W3CDTF">2017-12-12T15:38:07Z</dcterms:created>
  <dcterms:modified xsi:type="dcterms:W3CDTF">2017-12-13T19:20:41Z</dcterms:modified>
</cp:coreProperties>
</file>