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vdbudano\Desktop\TSK\"/>
    </mc:Choice>
  </mc:AlternateContent>
  <bookViews>
    <workbookView xWindow="0" yWindow="0" windowWidth="28800" windowHeight="10035"/>
  </bookViews>
  <sheets>
    <sheet name="Лист1 (2)" sheetId="2" r:id="rId1"/>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2" l="1"/>
  <c r="U9" i="2"/>
  <c r="U10" i="2"/>
  <c r="U11" i="2"/>
  <c r="U7" i="2"/>
  <c r="D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alcChain>
</file>

<file path=xl/sharedStrings.xml><?xml version="1.0" encoding="utf-8"?>
<sst xmlns="http://schemas.openxmlformats.org/spreadsheetml/2006/main" count="77" uniqueCount="58">
  <si>
    <t>Итого премия</t>
  </si>
  <si>
    <t>Выполнение Плана</t>
  </si>
  <si>
    <t>Мин размер бонуса</t>
  </si>
  <si>
    <t>Шаг плана, %</t>
  </si>
  <si>
    <t>Шаг бонуса, руб.</t>
  </si>
  <si>
    <t>Вып. Плана</t>
  </si>
  <si>
    <t>Сотрудник 1</t>
  </si>
  <si>
    <t>0-89.9%</t>
  </si>
  <si>
    <t>-</t>
  </si>
  <si>
    <t>Сотрудник 2</t>
  </si>
  <si>
    <t>90%-94.9%</t>
  </si>
  <si>
    <t>Сотрудник 3</t>
  </si>
  <si>
    <t>95-99.9%</t>
  </si>
  <si>
    <t>Сотрудник 4</t>
  </si>
  <si>
    <t>100-119.9%</t>
  </si>
  <si>
    <t>Сотрудник 5</t>
  </si>
  <si>
    <t>&gt;=120%</t>
  </si>
  <si>
    <t>Сотрудник 6</t>
  </si>
  <si>
    <t>Сотрудник 7</t>
  </si>
  <si>
    <t>Сотрудник 8</t>
  </si>
  <si>
    <t>Сотрудник 9</t>
  </si>
  <si>
    <t>Сотрудник 10</t>
  </si>
  <si>
    <t>Сотрудник 11</t>
  </si>
  <si>
    <t>Сотрудник 12</t>
  </si>
  <si>
    <t>Сотрудник 13</t>
  </si>
  <si>
    <t>Сотрудник 14</t>
  </si>
  <si>
    <t>Сотрудник 15</t>
  </si>
  <si>
    <t>Сотрудник 16</t>
  </si>
  <si>
    <t>Сотрудник 17</t>
  </si>
  <si>
    <t>Сотрудник 18</t>
  </si>
  <si>
    <t>Сотрудник 19</t>
  </si>
  <si>
    <t>Сотрудник 20</t>
  </si>
  <si>
    <t>Сотрудник 21</t>
  </si>
  <si>
    <t>Сотрудник 22</t>
  </si>
  <si>
    <t>Сотрудник 23</t>
  </si>
  <si>
    <t>Сотрудник 24</t>
  </si>
  <si>
    <t>Сотрудник 25</t>
  </si>
  <si>
    <t>Сотрудник 26</t>
  </si>
  <si>
    <t>Сотрудник 27</t>
  </si>
  <si>
    <t>Сотрудник 28</t>
  </si>
  <si>
    <t>Сотрудник 29</t>
  </si>
  <si>
    <t>Сотрудник 30</t>
  </si>
  <si>
    <t>Сотрудник 31</t>
  </si>
  <si>
    <t>Сотрудник 32</t>
  </si>
  <si>
    <t>Сотрудник 33</t>
  </si>
  <si>
    <t>Сотрудник 34</t>
  </si>
  <si>
    <t>Сотрудник 35</t>
  </si>
  <si>
    <t>Сотрудник 36</t>
  </si>
  <si>
    <t>Сотрудник 37</t>
  </si>
  <si>
    <t>Сотрудник 38</t>
  </si>
  <si>
    <t>Сотрудник 39</t>
  </si>
  <si>
    <t>Сотрудник 40</t>
  </si>
  <si>
    <t>Новая формула</t>
  </si>
  <si>
    <t>Бонус при выполнении 100%(Целевая премия)</t>
  </si>
  <si>
    <t>Выполнение плана продаж</t>
  </si>
  <si>
    <t>Пример для премии 50 000</t>
  </si>
  <si>
    <t>Каков шаг бонуса для премии 80 000</t>
  </si>
  <si>
    <t xml:space="preserve">За достижение 100% целей по основным показателям эффективности начисляется 100% от целевой премии. 
Минимальный порог достижения целей по количественным показателям – 90% выполнения плана продаж.
За достижение 90% целей по каждому из количественных показателей начисляется премия в размере 70% от целевой премии за соответствующий количественный показатель. За 95% - 80%, за 120% - 150% премии.
Размер премии за каждый из количественных показателей увеличивается с увеличением процента выполнения целей по соответствующему количественному показателю, таким образом, чем больше процент выполнения целей по количественному показателю, тем выше размер премии за данный показатель. 
Минимальный шаг при подсчете выполнения целей по плану продаж, росту продаж  – 0.1% выполнения плана продаж. Шаг бонуса при выполнении плана более 120% - 10 рублей за каждые 0,1% выполнения плана.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</si>
</sst>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_-* #,##0\ [$₽-419]_-;\-* #,##0\ [$₽-419]_-;_-* &quot;-&quot;??\ [$₽-419]_-;_-@_-"/>
    <numFmt numFmtId="166" formatCode="0.0%"/>
  </numFmts>
  <fonts count="7" x14ac:knownFonts="1">
    <font>
      <sz val="11"/>
      <color theme="1"/>
      <name val="Calibri"/>
      <family val="2"/>
      <charset val="204"/>
      <scheme val="minor"/>
    </font>
    <font>
      <sz val="11"/>
      <color theme="1"/>
      <name val="Calibri"/>
      <family val="2"/>
      <scheme val="minor"/>
    </font>
    <font>
      <sz val="10"/>
      <name val="Arial"/>
      <family val="2"/>
      <charset val="204"/>
    </font>
    <font>
      <b/>
      <sz val="9"/>
      <color theme="0"/>
      <name val="Calibri"/>
      <family val="2"/>
      <charset val="204"/>
      <scheme val="minor"/>
    </font>
    <font>
      <sz val="10"/>
      <name val="Calibri"/>
      <family val="2"/>
      <charset val="204"/>
      <scheme val="minor"/>
    </font>
    <font>
      <sz val="10"/>
      <color theme="1"/>
      <name val="Calibri"/>
      <family val="2"/>
      <charset val="204"/>
      <scheme val="minor"/>
    </font>
    <font>
      <sz val="11"/>
      <color theme="1"/>
      <name val="Calibri"/>
      <family val="2"/>
      <charset val="204"/>
      <scheme val="minor"/>
    </font>
  </fonts>
  <fills count="6">
    <fill>
      <patternFill patternType="none"/>
    </fill>
    <fill>
      <patternFill patternType="gray125"/>
    </fill>
    <fill>
      <patternFill patternType="solid">
        <fgColor theme="4"/>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5">
    <xf numFmtId="0" fontId="0" fillId="0" borderId="0"/>
    <xf numFmtId="0" fontId="1" fillId="0" borderId="0"/>
    <xf numFmtId="0" fontId="2" fillId="0" borderId="0"/>
    <xf numFmtId="9" fontId="1" fillId="0" borderId="0" applyFont="0" applyFill="0" applyBorder="0" applyAlignment="0" applyProtection="0"/>
    <xf numFmtId="9" fontId="6" fillId="0" borderId="0" applyFont="0" applyFill="0" applyBorder="0" applyAlignment="0" applyProtection="0"/>
  </cellStyleXfs>
  <cellXfs count="42">
    <xf numFmtId="0" fontId="0" fillId="0" borderId="0" xfId="0"/>
    <xf numFmtId="0" fontId="1" fillId="0" borderId="0" xfId="1"/>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164" fontId="3" fillId="2" borderId="3" xfId="2" applyNumberFormat="1"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3" borderId="2" xfId="2" applyFont="1" applyFill="1" applyBorder="1" applyAlignment="1">
      <alignment horizontal="center" vertical="center" wrapText="1"/>
    </xf>
    <xf numFmtId="164" fontId="3" fillId="3" borderId="3" xfId="2" applyNumberFormat="1" applyFont="1" applyFill="1" applyBorder="1" applyAlignment="1">
      <alignment horizontal="center" vertical="center" wrapText="1"/>
    </xf>
    <xf numFmtId="165" fontId="1" fillId="0" borderId="0" xfId="1" applyNumberFormat="1"/>
    <xf numFmtId="166" fontId="0" fillId="0" borderId="0" xfId="3" applyNumberFormat="1" applyFont="1"/>
    <xf numFmtId="0" fontId="4" fillId="0" borderId="4" xfId="2" applyFont="1" applyBorder="1"/>
    <xf numFmtId="9" fontId="4" fillId="0" borderId="5" xfId="3" applyFont="1" applyBorder="1"/>
    <xf numFmtId="0" fontId="4" fillId="0" borderId="5" xfId="2" applyFont="1" applyBorder="1"/>
    <xf numFmtId="1" fontId="4" fillId="0" borderId="6" xfId="2" applyNumberFormat="1" applyFont="1" applyBorder="1"/>
    <xf numFmtId="0" fontId="4" fillId="4" borderId="4" xfId="2" applyFont="1" applyFill="1" applyBorder="1"/>
    <xf numFmtId="3" fontId="4" fillId="4" borderId="5" xfId="3" applyNumberFormat="1" applyFont="1" applyFill="1" applyBorder="1"/>
    <xf numFmtId="0" fontId="4" fillId="4" borderId="5" xfId="2" applyFont="1" applyFill="1" applyBorder="1"/>
    <xf numFmtId="1" fontId="4" fillId="4" borderId="6" xfId="2" applyNumberFormat="1" applyFont="1" applyFill="1" applyBorder="1"/>
    <xf numFmtId="0" fontId="4" fillId="0" borderId="7" xfId="2" applyFont="1" applyBorder="1"/>
    <xf numFmtId="9" fontId="4" fillId="0" borderId="8" xfId="3" applyFont="1" applyBorder="1"/>
    <xf numFmtId="166" fontId="4" fillId="0" borderId="8" xfId="2" applyNumberFormat="1" applyFont="1" applyBorder="1"/>
    <xf numFmtId="1" fontId="4" fillId="0" borderId="9" xfId="2" applyNumberFormat="1" applyFont="1" applyBorder="1"/>
    <xf numFmtId="0" fontId="4" fillId="4" borderId="7" xfId="2" applyFont="1" applyFill="1" applyBorder="1"/>
    <xf numFmtId="3" fontId="4" fillId="4" borderId="8" xfId="3" applyNumberFormat="1" applyFont="1" applyFill="1" applyBorder="1"/>
    <xf numFmtId="166" fontId="4" fillId="4" borderId="8" xfId="2" applyNumberFormat="1" applyFont="1" applyFill="1" applyBorder="1"/>
    <xf numFmtId="1" fontId="4" fillId="4" borderId="9" xfId="2" applyNumberFormat="1" applyFont="1" applyFill="1" applyBorder="1"/>
    <xf numFmtId="0" fontId="4" fillId="0" borderId="10" xfId="2" applyFont="1" applyBorder="1"/>
    <xf numFmtId="9" fontId="4" fillId="0" borderId="11" xfId="3" applyFont="1" applyBorder="1"/>
    <xf numFmtId="166" fontId="4" fillId="0" borderId="11" xfId="2" applyNumberFormat="1" applyFont="1" applyBorder="1"/>
    <xf numFmtId="1" fontId="4" fillId="0" borderId="12" xfId="2" applyNumberFormat="1" applyFont="1" applyBorder="1"/>
    <xf numFmtId="0" fontId="4" fillId="4" borderId="10" xfId="2" applyFont="1" applyFill="1" applyBorder="1"/>
    <xf numFmtId="3" fontId="4" fillId="4" borderId="11" xfId="3" applyNumberFormat="1" applyFont="1" applyFill="1" applyBorder="1"/>
    <xf numFmtId="166" fontId="4" fillId="4" borderId="11" xfId="2" applyNumberFormat="1" applyFont="1" applyFill="1" applyBorder="1"/>
    <xf numFmtId="1" fontId="4" fillId="4" borderId="12" xfId="2" applyNumberFormat="1" applyFont="1" applyFill="1" applyBorder="1"/>
    <xf numFmtId="0" fontId="1" fillId="0" borderId="0" xfId="1" applyAlignment="1">
      <alignment wrapText="1"/>
    </xf>
    <xf numFmtId="0" fontId="5" fillId="0" borderId="13" xfId="0" applyFont="1" applyBorder="1" applyAlignment="1">
      <alignment horizontal="left" wrapText="1"/>
    </xf>
    <xf numFmtId="0" fontId="5" fillId="0" borderId="14" xfId="0" applyFont="1" applyBorder="1" applyAlignment="1">
      <alignment horizontal="left" wrapText="1"/>
    </xf>
    <xf numFmtId="0" fontId="5" fillId="0" borderId="15" xfId="0" applyFont="1" applyBorder="1" applyAlignment="1">
      <alignment horizontal="left" wrapText="1"/>
    </xf>
    <xf numFmtId="0" fontId="1" fillId="5" borderId="16" xfId="1" applyFill="1" applyBorder="1" applyAlignment="1">
      <alignment horizontal="center"/>
    </xf>
    <xf numFmtId="9" fontId="1" fillId="0" borderId="0" xfId="1" applyNumberFormat="1"/>
    <xf numFmtId="0" fontId="1" fillId="0" borderId="0" xfId="1" applyNumberFormat="1"/>
    <xf numFmtId="9" fontId="1" fillId="0" borderId="0" xfId="4" applyFont="1"/>
  </cellXfs>
  <cellStyles count="5">
    <cellStyle name="Normal 2 2 2 2" xfId="2"/>
    <cellStyle name="Обычный" xfId="0" builtinId="0"/>
    <cellStyle name="Обычный 2" xfId="1"/>
    <cellStyle name="Процентный" xfId="4" builtinId="5"/>
    <cellStyle name="Процентн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tabSelected="1" workbookViewId="0">
      <selection activeCell="M19" sqref="M19"/>
    </sheetView>
  </sheetViews>
  <sheetFormatPr defaultRowHeight="15" x14ac:dyDescent="0.25"/>
  <cols>
    <col min="1" max="1" width="24.28515625" style="1" customWidth="1"/>
    <col min="2" max="2" width="31.42578125" style="1" customWidth="1"/>
    <col min="3" max="3" width="23.7109375" style="1" customWidth="1"/>
    <col min="4" max="4" width="14.140625" style="1" bestFit="1" customWidth="1"/>
    <col min="5" max="5" width="17.85546875" style="1" customWidth="1"/>
    <col min="6" max="10" width="9.140625" style="1"/>
    <col min="11" max="11" width="12" style="1" customWidth="1"/>
    <col min="12" max="16" width="9.140625" style="1"/>
    <col min="17" max="17" width="9.140625" style="40" customWidth="1"/>
    <col min="18" max="19" width="10.140625" style="1" customWidth="1"/>
    <col min="20" max="20" width="10.140625" style="1" bestFit="1" customWidth="1"/>
    <col min="21" max="16384" width="9.140625" style="1"/>
  </cols>
  <sheetData>
    <row r="1" spans="1:23" ht="90" customHeight="1" x14ac:dyDescent="0.25">
      <c r="A1" s="35" t="s">
        <v>57</v>
      </c>
      <c r="B1" s="36"/>
      <c r="C1" s="36"/>
      <c r="D1" s="36"/>
      <c r="E1" s="36"/>
      <c r="F1" s="36"/>
      <c r="G1" s="36"/>
      <c r="H1" s="36"/>
      <c r="I1" s="36"/>
      <c r="J1" s="36"/>
      <c r="K1" s="36"/>
      <c r="L1" s="36"/>
      <c r="M1" s="37"/>
    </row>
    <row r="5" spans="1:23" ht="15.75" thickBot="1" x14ac:dyDescent="0.3">
      <c r="H5" s="38"/>
      <c r="I5" s="38"/>
      <c r="J5" s="38"/>
      <c r="K5" s="38"/>
      <c r="M5" s="38" t="s">
        <v>55</v>
      </c>
      <c r="N5" s="38"/>
      <c r="O5" s="38"/>
      <c r="P5" s="38"/>
      <c r="T5" s="38" t="s">
        <v>56</v>
      </c>
      <c r="U5" s="38"/>
      <c r="V5" s="38"/>
      <c r="W5" s="38"/>
    </row>
    <row r="6" spans="1:23" ht="36.75" thickBot="1" x14ac:dyDescent="0.3">
      <c r="B6" s="34" t="s">
        <v>53</v>
      </c>
      <c r="C6" s="34" t="s">
        <v>54</v>
      </c>
      <c r="D6" s="34" t="s">
        <v>0</v>
      </c>
      <c r="E6" s="34" t="s">
        <v>52</v>
      </c>
      <c r="H6" s="2" t="s">
        <v>1</v>
      </c>
      <c r="I6" s="3" t="s">
        <v>2</v>
      </c>
      <c r="J6" s="3" t="s">
        <v>3</v>
      </c>
      <c r="K6" s="4" t="s">
        <v>4</v>
      </c>
      <c r="M6" s="5" t="s">
        <v>5</v>
      </c>
      <c r="N6" s="6" t="s">
        <v>2</v>
      </c>
      <c r="O6" s="6" t="s">
        <v>3</v>
      </c>
      <c r="P6" s="7" t="s">
        <v>4</v>
      </c>
      <c r="T6" s="5" t="s">
        <v>5</v>
      </c>
      <c r="U6" s="6" t="s">
        <v>2</v>
      </c>
      <c r="V6" s="6" t="s">
        <v>3</v>
      </c>
      <c r="W6" s="7" t="s">
        <v>4</v>
      </c>
    </row>
    <row r="7" spans="1:23" x14ac:dyDescent="0.25">
      <c r="A7" s="1" t="s">
        <v>6</v>
      </c>
      <c r="B7" s="8">
        <v>50000</v>
      </c>
      <c r="C7" s="9">
        <v>1.017050140008632</v>
      </c>
      <c r="D7" s="8">
        <f>IF(B7=0,0,IF(C7&lt;90%,0,IF(C7=90%,B7*70%,IF(AND(C7&gt;90%,C7&lt;95%),B7*70%+TRUNC(C7-90%,3)*1000*100,IF(C7=95%,B7*80%,IF(AND(C7&gt;95%,C7&lt;100%),B7*80%+TRUNC(C7-95%,3)*1000*200,IF(C7=100%,B7,IF(AND(C7&gt;100%,C7&lt;120%),B7+TRUNC(C7-100%,3)*1000*125,IF(C7=120%,B7*150%,IF(C7&gt;120%,B7*150%+TRUNC(C7-100%,3)*1000*10,"error"))))))))))</f>
        <v>52125</v>
      </c>
      <c r="H7" s="10" t="s">
        <v>7</v>
      </c>
      <c r="I7" s="11">
        <v>0</v>
      </c>
      <c r="J7" s="12" t="s">
        <v>8</v>
      </c>
      <c r="K7" s="13"/>
      <c r="M7" s="14" t="s">
        <v>7</v>
      </c>
      <c r="N7" s="15">
        <v>0</v>
      </c>
      <c r="O7" s="16" t="s">
        <v>8</v>
      </c>
      <c r="P7" s="17">
        <v>0</v>
      </c>
      <c r="T7" s="14" t="s">
        <v>7</v>
      </c>
      <c r="U7" s="15">
        <f>80000*I7</f>
        <v>0</v>
      </c>
      <c r="V7" s="16" t="s">
        <v>8</v>
      </c>
      <c r="W7" s="17">
        <v>0</v>
      </c>
    </row>
    <row r="8" spans="1:23" x14ac:dyDescent="0.25">
      <c r="A8" s="1" t="s">
        <v>9</v>
      </c>
      <c r="B8" s="8">
        <v>50000</v>
      </c>
      <c r="C8" s="9">
        <v>1.1172746087156857</v>
      </c>
      <c r="D8" s="8">
        <f t="shared" ref="D8:D46" si="0">IF(B8=0,0,IF(C8&lt;90%,0,IF(C8=90%,B8*70%,IF(AND(C8&gt;90%,C8&lt;95%),B8*70%+TRUNC(C8-90%,3)*1000*100,IF(C8=95%,B8*80%,IF(AND(C8&gt;95%,C8&lt;100%),B8*80%+TRUNC(C8-95%,3)*1000*200,IF(C8=100%,B8,IF(AND(C8&gt;100%,C8&lt;120%),B8+TRUNC(C8-100%,3)*1000*125,IF(C8=120%,B8*150%,IF(C8&gt;120%,B8*150%+TRUNC(C8-100%,3)*1000*10,"error"))))))))))</f>
        <v>64625</v>
      </c>
      <c r="H8" s="18" t="s">
        <v>10</v>
      </c>
      <c r="I8" s="19">
        <v>0.7</v>
      </c>
      <c r="J8" s="20">
        <v>1E-3</v>
      </c>
      <c r="K8" s="21"/>
      <c r="M8" s="22" t="s">
        <v>10</v>
      </c>
      <c r="N8" s="23">
        <v>35000</v>
      </c>
      <c r="O8" s="24">
        <v>1E-3</v>
      </c>
      <c r="P8" s="25">
        <v>100</v>
      </c>
      <c r="T8" s="22" t="s">
        <v>10</v>
      </c>
      <c r="U8" s="23">
        <f t="shared" ref="U8:U11" si="1">80000*I8</f>
        <v>56000</v>
      </c>
      <c r="V8" s="24">
        <v>1E-3</v>
      </c>
      <c r="W8" s="25"/>
    </row>
    <row r="9" spans="1:23" x14ac:dyDescent="0.25">
      <c r="A9" s="1" t="s">
        <v>11</v>
      </c>
      <c r="B9" s="8">
        <v>50000</v>
      </c>
      <c r="C9" s="9">
        <v>1.0294891223705211</v>
      </c>
      <c r="D9" s="8">
        <f t="shared" si="0"/>
        <v>53625</v>
      </c>
      <c r="H9" s="18" t="s">
        <v>12</v>
      </c>
      <c r="I9" s="19">
        <v>0.8</v>
      </c>
      <c r="J9" s="20">
        <v>1E-3</v>
      </c>
      <c r="K9" s="21"/>
      <c r="M9" s="22" t="s">
        <v>12</v>
      </c>
      <c r="N9" s="23">
        <v>40000</v>
      </c>
      <c r="O9" s="24">
        <v>1E-3</v>
      </c>
      <c r="P9" s="25">
        <v>200</v>
      </c>
      <c r="T9" s="22" t="s">
        <v>12</v>
      </c>
      <c r="U9" s="23">
        <f t="shared" si="1"/>
        <v>64000</v>
      </c>
      <c r="V9" s="24">
        <v>1E-3</v>
      </c>
      <c r="W9" s="25"/>
    </row>
    <row r="10" spans="1:23" x14ac:dyDescent="0.25">
      <c r="A10" s="1" t="s">
        <v>13</v>
      </c>
      <c r="B10" s="8">
        <v>50000</v>
      </c>
      <c r="C10" s="9">
        <v>1.0539129251734458</v>
      </c>
      <c r="D10" s="8">
        <f t="shared" si="0"/>
        <v>56625</v>
      </c>
      <c r="H10" s="18" t="s">
        <v>14</v>
      </c>
      <c r="I10" s="19">
        <v>1</v>
      </c>
      <c r="J10" s="20">
        <v>1E-3</v>
      </c>
      <c r="K10" s="21"/>
      <c r="M10" s="22" t="s">
        <v>14</v>
      </c>
      <c r="N10" s="23">
        <v>50000</v>
      </c>
      <c r="O10" s="24">
        <v>1E-3</v>
      </c>
      <c r="P10" s="25">
        <v>125</v>
      </c>
      <c r="T10" s="22" t="s">
        <v>14</v>
      </c>
      <c r="U10" s="23">
        <f t="shared" si="1"/>
        <v>80000</v>
      </c>
      <c r="V10" s="24">
        <v>1E-3</v>
      </c>
      <c r="W10" s="25"/>
    </row>
    <row r="11" spans="1:23" ht="15.75" thickBot="1" x14ac:dyDescent="0.3">
      <c r="A11" s="1" t="s">
        <v>15</v>
      </c>
      <c r="B11" s="8">
        <v>50000</v>
      </c>
      <c r="C11" s="9">
        <v>1.28114912449298</v>
      </c>
      <c r="D11" s="8">
        <f t="shared" si="0"/>
        <v>77810</v>
      </c>
      <c r="H11" s="26" t="s">
        <v>16</v>
      </c>
      <c r="I11" s="27">
        <v>1.5</v>
      </c>
      <c r="J11" s="28">
        <v>1E-3</v>
      </c>
      <c r="K11" s="29">
        <v>10</v>
      </c>
      <c r="M11" s="30" t="s">
        <v>16</v>
      </c>
      <c r="N11" s="31">
        <v>75000</v>
      </c>
      <c r="O11" s="32">
        <v>1E-3</v>
      </c>
      <c r="P11" s="33">
        <v>10</v>
      </c>
      <c r="T11" s="30" t="s">
        <v>16</v>
      </c>
      <c r="U11" s="31">
        <f t="shared" si="1"/>
        <v>120000</v>
      </c>
      <c r="V11" s="32">
        <v>1E-3</v>
      </c>
      <c r="W11" s="33">
        <v>10</v>
      </c>
    </row>
    <row r="12" spans="1:23" x14ac:dyDescent="0.25">
      <c r="A12" s="1" t="s">
        <v>17</v>
      </c>
      <c r="B12" s="8">
        <v>50000</v>
      </c>
      <c r="C12" s="9">
        <v>0.2</v>
      </c>
      <c r="D12" s="8">
        <f t="shared" si="0"/>
        <v>0</v>
      </c>
    </row>
    <row r="13" spans="1:23" x14ac:dyDescent="0.25">
      <c r="A13" s="1" t="s">
        <v>18</v>
      </c>
      <c r="B13" s="8">
        <v>50000</v>
      </c>
      <c r="C13" s="9">
        <v>1.2139992009910978</v>
      </c>
      <c r="D13" s="8">
        <f t="shared" si="0"/>
        <v>77130</v>
      </c>
      <c r="I13" s="39"/>
      <c r="J13" s="39"/>
      <c r="K13" s="41"/>
    </row>
    <row r="14" spans="1:23" x14ac:dyDescent="0.25">
      <c r="A14" s="1" t="s">
        <v>19</v>
      </c>
      <c r="B14" s="8">
        <v>50000</v>
      </c>
      <c r="C14" s="9">
        <v>1.1272009495218105</v>
      </c>
      <c r="D14" s="8">
        <f t="shared" si="0"/>
        <v>65875</v>
      </c>
      <c r="I14" s="39"/>
      <c r="J14" s="39"/>
      <c r="K14" s="39"/>
    </row>
    <row r="15" spans="1:23" x14ac:dyDescent="0.25">
      <c r="A15" s="1" t="s">
        <v>20</v>
      </c>
      <c r="B15" s="8">
        <v>50000</v>
      </c>
      <c r="C15" s="9">
        <v>0.85143292198899312</v>
      </c>
      <c r="D15" s="8">
        <f t="shared" si="0"/>
        <v>0</v>
      </c>
      <c r="I15" s="39"/>
      <c r="J15" s="39"/>
      <c r="K15" s="39"/>
    </row>
    <row r="16" spans="1:23" x14ac:dyDescent="0.25">
      <c r="A16" s="1" t="s">
        <v>21</v>
      </c>
      <c r="B16" s="8">
        <v>50000</v>
      </c>
      <c r="C16" s="9">
        <v>1.0374477543299099</v>
      </c>
      <c r="D16" s="8">
        <f t="shared" si="0"/>
        <v>54625</v>
      </c>
      <c r="I16" s="39"/>
      <c r="J16" s="39"/>
      <c r="K16" s="39"/>
    </row>
    <row r="17" spans="1:4" x14ac:dyDescent="0.25">
      <c r="A17" s="1" t="s">
        <v>22</v>
      </c>
      <c r="B17" s="8">
        <v>50000</v>
      </c>
      <c r="C17" s="9">
        <v>0.96023709905915011</v>
      </c>
      <c r="D17" s="8">
        <f t="shared" si="0"/>
        <v>42000</v>
      </c>
    </row>
    <row r="18" spans="1:4" x14ac:dyDescent="0.25">
      <c r="A18" s="1" t="s">
        <v>23</v>
      </c>
      <c r="B18" s="8">
        <v>50000</v>
      </c>
      <c r="C18" s="9">
        <v>0.96626889788285719</v>
      </c>
      <c r="D18" s="8">
        <f t="shared" si="0"/>
        <v>43200</v>
      </c>
    </row>
    <row r="19" spans="1:4" x14ac:dyDescent="0.25">
      <c r="A19" s="1" t="s">
        <v>24</v>
      </c>
      <c r="B19" s="8">
        <v>50000</v>
      </c>
      <c r="C19" s="9">
        <v>1.2885495491574748</v>
      </c>
      <c r="D19" s="8">
        <f t="shared" si="0"/>
        <v>77880</v>
      </c>
    </row>
    <row r="20" spans="1:4" x14ac:dyDescent="0.25">
      <c r="A20" s="1" t="s">
        <v>25</v>
      </c>
      <c r="B20" s="8">
        <v>50000</v>
      </c>
      <c r="C20" s="9">
        <v>1.4972582797046798</v>
      </c>
      <c r="D20" s="8">
        <f t="shared" si="0"/>
        <v>79970</v>
      </c>
    </row>
    <row r="21" spans="1:4" x14ac:dyDescent="0.25">
      <c r="A21" s="1" t="s">
        <v>26</v>
      </c>
      <c r="B21" s="8">
        <v>50000</v>
      </c>
      <c r="C21" s="9">
        <v>1.1315899383314738</v>
      </c>
      <c r="D21" s="8">
        <f t="shared" si="0"/>
        <v>66375</v>
      </c>
    </row>
    <row r="22" spans="1:4" x14ac:dyDescent="0.25">
      <c r="A22" s="1" t="s">
        <v>27</v>
      </c>
      <c r="B22" s="8">
        <v>50000</v>
      </c>
      <c r="C22" s="9">
        <v>1.0869703115171703</v>
      </c>
      <c r="D22" s="8">
        <f t="shared" si="0"/>
        <v>60750</v>
      </c>
    </row>
    <row r="23" spans="1:4" x14ac:dyDescent="0.25">
      <c r="A23" s="1" t="s">
        <v>28</v>
      </c>
      <c r="B23" s="8">
        <v>50000</v>
      </c>
      <c r="C23" s="9">
        <v>1.0701184223649891</v>
      </c>
      <c r="D23" s="8">
        <f t="shared" si="0"/>
        <v>58750</v>
      </c>
    </row>
    <row r="24" spans="1:4" x14ac:dyDescent="0.25">
      <c r="A24" s="1" t="s">
        <v>29</v>
      </c>
      <c r="B24" s="8">
        <v>50000</v>
      </c>
      <c r="C24" s="9">
        <v>1.1209519407388062</v>
      </c>
      <c r="D24" s="8">
        <f t="shared" si="0"/>
        <v>65000</v>
      </c>
    </row>
    <row r="25" spans="1:4" x14ac:dyDescent="0.25">
      <c r="A25" s="1" t="s">
        <v>30</v>
      </c>
      <c r="B25" s="8">
        <v>50000</v>
      </c>
      <c r="C25" s="9">
        <v>0.9747119531400652</v>
      </c>
      <c r="D25" s="8">
        <f t="shared" si="0"/>
        <v>44800</v>
      </c>
    </row>
    <row r="26" spans="1:4" x14ac:dyDescent="0.25">
      <c r="A26" s="1" t="s">
        <v>31</v>
      </c>
      <c r="B26" s="8">
        <v>50000</v>
      </c>
      <c r="C26" s="9">
        <v>1.070311923775727</v>
      </c>
      <c r="D26" s="8">
        <f t="shared" si="0"/>
        <v>58750</v>
      </c>
    </row>
    <row r="27" spans="1:4" x14ac:dyDescent="0.25">
      <c r="A27" s="1" t="s">
        <v>32</v>
      </c>
      <c r="B27" s="8">
        <v>50000</v>
      </c>
      <c r="C27" s="9">
        <v>1.0819499065558309</v>
      </c>
      <c r="D27" s="8">
        <f t="shared" si="0"/>
        <v>60125</v>
      </c>
    </row>
    <row r="28" spans="1:4" x14ac:dyDescent="0.25">
      <c r="A28" s="1" t="s">
        <v>33</v>
      </c>
      <c r="B28" s="8">
        <v>50000</v>
      </c>
      <c r="C28" s="9">
        <v>1.2143142418244246</v>
      </c>
      <c r="D28" s="8">
        <f t="shared" si="0"/>
        <v>77140</v>
      </c>
    </row>
    <row r="29" spans="1:4" x14ac:dyDescent="0.25">
      <c r="A29" s="1" t="s">
        <v>34</v>
      </c>
      <c r="B29" s="8">
        <v>50000</v>
      </c>
      <c r="C29" s="9">
        <v>1.1437406681745537</v>
      </c>
      <c r="D29" s="8">
        <f t="shared" si="0"/>
        <v>67875</v>
      </c>
    </row>
    <row r="30" spans="1:4" x14ac:dyDescent="0.25">
      <c r="A30" s="1" t="s">
        <v>35</v>
      </c>
      <c r="B30" s="8">
        <v>50000</v>
      </c>
      <c r="C30" s="9">
        <v>1.2805202845570145</v>
      </c>
      <c r="D30" s="8">
        <f t="shared" si="0"/>
        <v>77800</v>
      </c>
    </row>
    <row r="31" spans="1:4" x14ac:dyDescent="0.25">
      <c r="A31" s="1" t="s">
        <v>36</v>
      </c>
      <c r="B31" s="8">
        <v>50000</v>
      </c>
      <c r="C31" s="9">
        <v>1.0883541287421012</v>
      </c>
      <c r="D31" s="8">
        <f t="shared" si="0"/>
        <v>61000</v>
      </c>
    </row>
    <row r="32" spans="1:4" x14ac:dyDescent="0.25">
      <c r="A32" s="1" t="s">
        <v>37</v>
      </c>
      <c r="B32" s="8">
        <v>50000</v>
      </c>
      <c r="C32" s="9">
        <v>1.1190137220779413</v>
      </c>
      <c r="D32" s="8">
        <f t="shared" si="0"/>
        <v>64875</v>
      </c>
    </row>
    <row r="33" spans="1:4" x14ac:dyDescent="0.25">
      <c r="A33" s="1" t="s">
        <v>38</v>
      </c>
      <c r="B33" s="8">
        <v>50000</v>
      </c>
      <c r="C33" s="9">
        <v>1.2196510297519876</v>
      </c>
      <c r="D33" s="8">
        <f t="shared" si="0"/>
        <v>77190</v>
      </c>
    </row>
    <row r="34" spans="1:4" x14ac:dyDescent="0.25">
      <c r="A34" s="1" t="s">
        <v>39</v>
      </c>
      <c r="B34" s="8">
        <v>50000</v>
      </c>
      <c r="C34" s="9">
        <v>1.1365504720235764</v>
      </c>
      <c r="D34" s="8">
        <f t="shared" si="0"/>
        <v>67000</v>
      </c>
    </row>
    <row r="35" spans="1:4" x14ac:dyDescent="0.25">
      <c r="A35" s="1" t="s">
        <v>40</v>
      </c>
      <c r="B35" s="8">
        <v>50000</v>
      </c>
      <c r="C35" s="9">
        <v>1.3562865998528</v>
      </c>
      <c r="D35" s="8">
        <f t="shared" si="0"/>
        <v>78560</v>
      </c>
    </row>
    <row r="36" spans="1:4" x14ac:dyDescent="0.25">
      <c r="A36" s="1" t="s">
        <v>41</v>
      </c>
      <c r="B36" s="8">
        <v>50000</v>
      </c>
      <c r="C36" s="9">
        <v>1.0499634337528643</v>
      </c>
      <c r="D36" s="8">
        <f t="shared" si="0"/>
        <v>56125</v>
      </c>
    </row>
    <row r="37" spans="1:4" x14ac:dyDescent="0.25">
      <c r="A37" s="1" t="s">
        <v>42</v>
      </c>
      <c r="B37" s="8">
        <v>50000</v>
      </c>
      <c r="C37" s="9">
        <v>1.0187963791551045</v>
      </c>
      <c r="D37" s="8">
        <f t="shared" si="0"/>
        <v>52250</v>
      </c>
    </row>
    <row r="38" spans="1:4" x14ac:dyDescent="0.25">
      <c r="A38" s="1" t="s">
        <v>43</v>
      </c>
      <c r="B38" s="8">
        <v>50000</v>
      </c>
      <c r="C38" s="9">
        <v>1.1955301856717411</v>
      </c>
      <c r="D38" s="8">
        <f t="shared" si="0"/>
        <v>74375</v>
      </c>
    </row>
    <row r="39" spans="1:4" x14ac:dyDescent="0.25">
      <c r="A39" s="1" t="s">
        <v>44</v>
      </c>
      <c r="B39" s="8">
        <v>50000</v>
      </c>
      <c r="C39" s="9">
        <v>0.98021728741531011</v>
      </c>
      <c r="D39" s="8">
        <f t="shared" si="0"/>
        <v>46000</v>
      </c>
    </row>
    <row r="40" spans="1:4" x14ac:dyDescent="0.25">
      <c r="A40" s="1" t="s">
        <v>45</v>
      </c>
      <c r="B40" s="8">
        <v>50000</v>
      </c>
      <c r="C40" s="9">
        <v>0.85707842633204534</v>
      </c>
      <c r="D40" s="8">
        <f t="shared" si="0"/>
        <v>0</v>
      </c>
    </row>
    <row r="41" spans="1:4" x14ac:dyDescent="0.25">
      <c r="A41" s="1" t="s">
        <v>46</v>
      </c>
      <c r="B41" s="8">
        <v>50000</v>
      </c>
      <c r="C41" s="9">
        <v>1.0927152757046168</v>
      </c>
      <c r="D41" s="8">
        <f t="shared" si="0"/>
        <v>61500</v>
      </c>
    </row>
    <row r="42" spans="1:4" x14ac:dyDescent="0.25">
      <c r="A42" s="1" t="s">
        <v>47</v>
      </c>
      <c r="B42" s="8">
        <v>50000</v>
      </c>
      <c r="C42" s="9">
        <v>0.80905186666259887</v>
      </c>
      <c r="D42" s="8">
        <f t="shared" si="0"/>
        <v>0</v>
      </c>
    </row>
    <row r="43" spans="1:4" x14ac:dyDescent="0.25">
      <c r="A43" s="1" t="s">
        <v>48</v>
      </c>
      <c r="B43" s="8">
        <v>50000</v>
      </c>
      <c r="C43" s="9">
        <v>0.97542345087931215</v>
      </c>
      <c r="D43" s="8">
        <f t="shared" si="0"/>
        <v>45000</v>
      </c>
    </row>
    <row r="44" spans="1:4" x14ac:dyDescent="0.25">
      <c r="A44" s="1" t="s">
        <v>49</v>
      </c>
      <c r="B44" s="8">
        <v>50000</v>
      </c>
      <c r="C44" s="9">
        <v>1.0002170263681038</v>
      </c>
      <c r="D44" s="8">
        <f t="shared" si="0"/>
        <v>50000</v>
      </c>
    </row>
    <row r="45" spans="1:4" x14ac:dyDescent="0.25">
      <c r="A45" s="1" t="s">
        <v>50</v>
      </c>
      <c r="B45" s="8">
        <v>50000</v>
      </c>
      <c r="C45" s="9">
        <v>1.2852854481635783</v>
      </c>
      <c r="D45" s="8">
        <f t="shared" si="0"/>
        <v>77850</v>
      </c>
    </row>
    <row r="46" spans="1:4" x14ac:dyDescent="0.25">
      <c r="A46" s="1" t="s">
        <v>51</v>
      </c>
      <c r="B46" s="8">
        <v>50000</v>
      </c>
      <c r="C46" s="9">
        <v>1.1121592284893258</v>
      </c>
      <c r="D46" s="8">
        <f t="shared" si="0"/>
        <v>64000</v>
      </c>
    </row>
  </sheetData>
  <mergeCells count="4">
    <mergeCell ref="A1:M1"/>
    <mergeCell ref="M5:P5"/>
    <mergeCell ref="H5:K5"/>
    <mergeCell ref="T5: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 (2)</vt:lpstr>
    </vt:vector>
  </TitlesOfParts>
  <Company>ОАО "Мобильные ТелеСистемы"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Буданов Владислав Дмитриевич</dc:creator>
  <cp:lastModifiedBy>Буданов Владислав Дмитриевич</cp:lastModifiedBy>
  <dcterms:created xsi:type="dcterms:W3CDTF">2017-01-27T11:48:38Z</dcterms:created>
  <dcterms:modified xsi:type="dcterms:W3CDTF">2017-01-27T12:45:57Z</dcterms:modified>
</cp:coreProperties>
</file>