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8755" windowHeight="12585" activeTab="1"/>
  </bookViews>
  <sheets>
    <sheet name="Исх табл" sheetId="1" r:id="rId1"/>
    <sheet name="Новая табл" sheetId="2" r:id="rId2"/>
  </sheets>
  <calcPr calcId="145621"/>
</workbook>
</file>

<file path=xl/calcChain.xml><?xml version="1.0" encoding="utf-8"?>
<calcChain xmlns="http://schemas.openxmlformats.org/spreadsheetml/2006/main">
  <c r="C3" i="2" l="1" a="1"/>
  <c r="C3" i="2"/>
  <c r="C4" i="2" a="1"/>
  <c r="C4" i="2" s="1"/>
  <c r="C5" i="2" a="1"/>
  <c r="C5" i="2"/>
  <c r="C6" i="2" a="1"/>
  <c r="C6" i="2" s="1"/>
  <c r="C7" i="2" a="1"/>
  <c r="C7" i="2"/>
  <c r="C8" i="2" a="1"/>
  <c r="C8" i="2" s="1"/>
  <c r="C9" i="2" a="1"/>
  <c r="C9" i="2"/>
  <c r="C10" i="2" a="1"/>
  <c r="C10" i="2" s="1"/>
  <c r="C11" i="2" a="1"/>
  <c r="C11" i="2"/>
  <c r="C12" i="2" a="1"/>
  <c r="C12" i="2" s="1"/>
  <c r="C13" i="2" a="1"/>
  <c r="C13" i="2"/>
  <c r="C14" i="2" a="1"/>
  <c r="C14" i="2" s="1"/>
  <c r="C15" i="2" a="1"/>
  <c r="C15" i="2"/>
  <c r="C16" i="2" a="1"/>
  <c r="C16" i="2" s="1"/>
  <c r="C17" i="2" a="1"/>
  <c r="C17" i="2"/>
  <c r="C18" i="2" a="1"/>
  <c r="C18" i="2" s="1"/>
  <c r="C19" i="2" a="1"/>
  <c r="C19" i="2"/>
  <c r="C20" i="2" a="1"/>
  <c r="C20" i="2" s="1"/>
  <c r="C21" i="2" a="1"/>
  <c r="C21" i="2"/>
  <c r="C22" i="2" a="1"/>
  <c r="C22" i="2" s="1"/>
  <c r="C23" i="2" a="1"/>
  <c r="C23" i="2"/>
  <c r="C24" i="2" a="1"/>
  <c r="C24" i="2" s="1"/>
  <c r="C25" i="2" a="1"/>
  <c r="C25" i="2"/>
  <c r="C26" i="2" a="1"/>
  <c r="C26" i="2" s="1"/>
  <c r="C27" i="2" a="1"/>
  <c r="C27" i="2"/>
  <c r="C28" i="2" a="1"/>
  <c r="C28" i="2" s="1"/>
  <c r="C29" i="2" a="1"/>
  <c r="C29" i="2"/>
  <c r="C30" i="2" a="1"/>
  <c r="C30" i="2" s="1"/>
  <c r="C31" i="2" a="1"/>
  <c r="C31" i="2"/>
  <c r="C32" i="2" a="1"/>
  <c r="C32" i="2" s="1"/>
  <c r="C33" i="2" a="1"/>
  <c r="C33" i="2"/>
  <c r="C34" i="2" a="1"/>
  <c r="C34" i="2" s="1"/>
  <c r="C35" i="2" a="1"/>
  <c r="C35" i="2"/>
  <c r="C36" i="2" a="1"/>
  <c r="C36" i="2" s="1"/>
  <c r="C37" i="2" a="1"/>
  <c r="C37" i="2"/>
  <c r="C38" i="2" a="1"/>
  <c r="C38" i="2" s="1"/>
  <c r="C2" i="2" a="1"/>
  <c r="C2" i="2" s="1"/>
</calcChain>
</file>

<file path=xl/sharedStrings.xml><?xml version="1.0" encoding="utf-8"?>
<sst xmlns="http://schemas.openxmlformats.org/spreadsheetml/2006/main" count="191" uniqueCount="64">
  <si>
    <t>Номенклатурная группа/Статья затрат</t>
  </si>
  <si>
    <t>Номенклатурная группа</t>
  </si>
  <si>
    <t>Статья сметы затрат</t>
  </si>
  <si>
    <t>*Внутригрупповая аренда общецехового оборудования и инвентаря</t>
  </si>
  <si>
    <t>Общепроизводственные расходы (25)</t>
  </si>
  <si>
    <t>Аренда основных средств внутригрупповая</t>
  </si>
  <si>
    <t>*Внутригрупповая аренда общецеховых зданий и сооружений</t>
  </si>
  <si>
    <t>Амортизация зданий и сооружений общецеховых</t>
  </si>
  <si>
    <t xml:space="preserve">Здания </t>
  </si>
  <si>
    <t>Амортизация оборудования общепроизводственного назначения</t>
  </si>
  <si>
    <t>Прочие ОС</t>
  </si>
  <si>
    <t>Износ общецехового инвентаря</t>
  </si>
  <si>
    <t>Сырье и расходные материалы, инвентарь и инструмент</t>
  </si>
  <si>
    <t>Износ общецехового инструмента,  спецонастки и КИП</t>
  </si>
  <si>
    <t>*Внутригрупповые услуги по перевозке и переработке общецеховых грузов и оборудования</t>
  </si>
  <si>
    <t xml:space="preserve">Внутризаводское перемещение грузов </t>
  </si>
  <si>
    <t>Услуги сторонних организаций по внутризаводской перевозке общецеховых грузов</t>
  </si>
  <si>
    <t>*Потери теплоэнергии цехов в собственных сетях</t>
  </si>
  <si>
    <t xml:space="preserve">Электроэнергия </t>
  </si>
  <si>
    <t>Потери электроэнергии цехов в собственных сетях</t>
  </si>
  <si>
    <t>*Поверка СИЗ и испытания электрооборудования внутризаводская</t>
  </si>
  <si>
    <t xml:space="preserve">спецодежда </t>
  </si>
  <si>
    <t>Износ СИЗ промперсонала</t>
  </si>
  <si>
    <t>Износ спецодежды промперсонала</t>
  </si>
  <si>
    <t>Материальные расходы на содержание и ремонт санитарно-бытовых помещений (бани, душевые , туалеты пр)</t>
  </si>
  <si>
    <t>медикаменты, медосмотры, прочие затраты на ОТ</t>
  </si>
  <si>
    <t>Медикаменты и аптечки участков</t>
  </si>
  <si>
    <t>Мероприятия по общему улучшению ОТ и ТБ</t>
  </si>
  <si>
    <t>Стоимость нейтрализующих веществ для промперсонала (жиров, молока, мыла, СМС)</t>
  </si>
  <si>
    <t>спецжиры, спецпитание, СМС</t>
  </si>
  <si>
    <t>Амортизация зданий, оборудования и КИП  ОТК</t>
  </si>
  <si>
    <t>Заработная плата рабочих ОТК</t>
  </si>
  <si>
    <t xml:space="preserve">Оплата по тарифу </t>
  </si>
  <si>
    <t>Резерв на вознаграждение рабочих ОТК</t>
  </si>
  <si>
    <t xml:space="preserve">Резерв на годовое вознаграждение </t>
  </si>
  <si>
    <t>Резерв на полевое довольствие рабочих ОТК</t>
  </si>
  <si>
    <t>Резерв отпусков рабочих ОТК</t>
  </si>
  <si>
    <t xml:space="preserve">Резерв отпусков </t>
  </si>
  <si>
    <t>Содержание и ремонт оборудования и инструмента ОТК</t>
  </si>
  <si>
    <t>Содержание и ремонт основных средств</t>
  </si>
  <si>
    <t>Социальные отчисления рабочих ОТК</t>
  </si>
  <si>
    <t xml:space="preserve">Отчисления на социальные нужды </t>
  </si>
  <si>
    <t>Запасные части на ремонте вспомогательного оборудования</t>
  </si>
  <si>
    <t>Автогараж - легковые а/м, автобусы</t>
  </si>
  <si>
    <t xml:space="preserve">ДСК, окомкователь, завод КВ, прочие </t>
  </si>
  <si>
    <t>Услуги сторонних организаций по содержанию и ремонту основного оборудования</t>
  </si>
  <si>
    <t>Услуги по содержанию и ремонту ОС</t>
  </si>
  <si>
    <t>*Внутригрупповая аренда и сублизинг основного оборудования (автотранспорт и спецтехника)</t>
  </si>
  <si>
    <t>Амортизация основного оборудования  (автотранспорт и спецтехника)</t>
  </si>
  <si>
    <t>Автотранспорт (кроме технологического)</t>
  </si>
  <si>
    <t>Износ автошин, ходовой  вспомогательной техники и  автотранспорта</t>
  </si>
  <si>
    <t>Износ сменных узлов и агрегатов основного оборудования  (ДВС, КПП, редуктора, эл/дв,  и т.д.)</t>
  </si>
  <si>
    <t>Запасные части покупные на ремонте основного оборудования</t>
  </si>
  <si>
    <t>Масла, смазки и ТЖ на ремонте основного оборудования</t>
  </si>
  <si>
    <t>ГСМ</t>
  </si>
  <si>
    <t>Сырье и материалы покупные на ремонте основного оборудования</t>
  </si>
  <si>
    <t>Заработная плата основных рабочих на эксплуатации оборудования</t>
  </si>
  <si>
    <t>Резерв на вознаграждение основных рабочих на эксплуатации оборудования</t>
  </si>
  <si>
    <t>Резерв на полевое довольствие основных рабочих на эксплуатации оборудования</t>
  </si>
  <si>
    <t>Резерв отпусков основных рабочих на эксплуатации оборудования</t>
  </si>
  <si>
    <t>Страхование от НС и ПЗ рабочих ОТК</t>
  </si>
  <si>
    <t>Социальные отчисления основных рабочих на эксплуатации оборудования</t>
  </si>
  <si>
    <t>Страхование от НС и ПЗ основных рабочих на эксплуатации оборудования</t>
  </si>
  <si>
    <t>Топливо бензин на эксплуатации основного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</si>
</sst>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5">
    <xf numFmtId="0" fontId="0" fillId="0" borderId="0"/>
    <xf numFmtId="170" fontId="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1" fillId="0" borderId="0" xfId="3" applyAlignment="1">
      <alignment horizontal="left"/>
    </xf>
    <xf numFmtId="0" fontId="1" fillId="0" borderId="1" xfId="3" applyNumberFormat="1" applyFont="1" applyBorder="1" applyAlignment="1">
      <alignment horizontal="left" vertical="top" wrapText="1" indent="6"/>
    </xf>
    <xf numFmtId="0" fontId="2" fillId="2" borderId="1" xfId="3" applyNumberFormat="1" applyFont="1" applyFill="1" applyBorder="1" applyAlignment="1">
      <alignment horizontal="center" vertical="center" wrapText="1"/>
    </xf>
    <xf numFmtId="0" fontId="1" fillId="0" borderId="2" xfId="3" applyNumberFormat="1" applyBorder="1" applyAlignment="1">
      <alignment horizontal="left" vertical="center"/>
    </xf>
    <xf numFmtId="0" fontId="1" fillId="0" borderId="1" xfId="3" applyNumberFormat="1" applyBorder="1" applyAlignment="1">
      <alignment horizontal="left" vertical="center"/>
    </xf>
    <xf numFmtId="0" fontId="1" fillId="0" borderId="1" xfId="3" applyNumberFormat="1" applyFont="1" applyBorder="1" applyAlignment="1">
      <alignment horizontal="left" vertical="center"/>
    </xf>
    <xf numFmtId="4" fontId="1" fillId="0" borderId="1" xfId="3" applyNumberFormat="1" applyBorder="1" applyAlignment="1">
      <alignment horizontal="left" vertical="center"/>
    </xf>
    <xf numFmtId="0" fontId="1" fillId="0" borderId="2" xfId="3" applyNumberFormat="1" applyFont="1" applyBorder="1" applyAlignment="1">
      <alignment vertical="center" wrapText="1"/>
    </xf>
    <xf numFmtId="0" fontId="1" fillId="3" borderId="1" xfId="3" applyNumberFormat="1" applyFill="1" applyBorder="1" applyAlignment="1">
      <alignment horizontal="center" vertical="center"/>
    </xf>
  </cellXfs>
  <cellStyles count="5">
    <cellStyle name="Денежный 2" xfId="1"/>
    <cellStyle name="Обычный" xfId="0" builtinId="0"/>
    <cellStyle name="Обычный 2" xfId="2"/>
    <cellStyle name="Обычный 3" xfId="3"/>
    <cellStyle name="Процент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13" workbookViewId="0">
      <selection activeCell="A7" sqref="A7"/>
    </sheetView>
  </sheetViews>
  <sheetFormatPr defaultRowHeight="15" x14ac:dyDescent="0.25"/>
  <cols>
    <col min="1" max="1" width="41.28515625" customWidth="1"/>
    <col min="2" max="2" width="33.28515625" customWidth="1"/>
    <col min="3" max="3" width="49.7109375" customWidth="1"/>
  </cols>
  <sheetData>
    <row r="1" spans="1:3" ht="15.75" x14ac:dyDescent="0.25">
      <c r="A1" s="3" t="s">
        <v>0</v>
      </c>
      <c r="B1" s="3" t="s">
        <v>1</v>
      </c>
      <c r="C1" s="3" t="s">
        <v>2</v>
      </c>
    </row>
    <row r="2" spans="1:3" ht="22.5" x14ac:dyDescent="0.25">
      <c r="A2" s="2" t="s">
        <v>3</v>
      </c>
      <c r="B2" s="4" t="s">
        <v>4</v>
      </c>
      <c r="C2" s="5" t="s">
        <v>5</v>
      </c>
    </row>
    <row r="3" spans="1:3" ht="22.5" x14ac:dyDescent="0.25">
      <c r="A3" s="2" t="s">
        <v>6</v>
      </c>
      <c r="B3" s="4" t="s">
        <v>4</v>
      </c>
      <c r="C3" s="5" t="s">
        <v>5</v>
      </c>
    </row>
    <row r="4" spans="1:3" ht="22.5" x14ac:dyDescent="0.25">
      <c r="A4" s="2" t="s">
        <v>7</v>
      </c>
      <c r="B4" s="4" t="s">
        <v>4</v>
      </c>
      <c r="C4" s="5" t="s">
        <v>8</v>
      </c>
    </row>
    <row r="5" spans="1:3" ht="22.5" x14ac:dyDescent="0.25">
      <c r="A5" s="2" t="s">
        <v>9</v>
      </c>
      <c r="B5" s="4" t="s">
        <v>4</v>
      </c>
      <c r="C5" s="5" t="s">
        <v>10</v>
      </c>
    </row>
    <row r="6" spans="1:3" x14ac:dyDescent="0.25">
      <c r="A6" s="2" t="s">
        <v>11</v>
      </c>
      <c r="B6" s="4" t="s">
        <v>4</v>
      </c>
      <c r="C6" s="5" t="s">
        <v>12</v>
      </c>
    </row>
    <row r="7" spans="1:3" ht="22.5" x14ac:dyDescent="0.25">
      <c r="A7" s="2" t="s">
        <v>13</v>
      </c>
      <c r="B7" s="4" t="s">
        <v>4</v>
      </c>
      <c r="C7" s="5" t="s">
        <v>12</v>
      </c>
    </row>
    <row r="8" spans="1:3" ht="33.75" x14ac:dyDescent="0.25">
      <c r="A8" s="2" t="s">
        <v>14</v>
      </c>
      <c r="B8" s="4" t="s">
        <v>4</v>
      </c>
      <c r="C8" s="5" t="s">
        <v>15</v>
      </c>
    </row>
    <row r="9" spans="1:3" ht="33.75" x14ac:dyDescent="0.25">
      <c r="A9" s="2" t="s">
        <v>16</v>
      </c>
      <c r="B9" s="4" t="s">
        <v>4</v>
      </c>
      <c r="C9" s="5" t="s">
        <v>15</v>
      </c>
    </row>
    <row r="10" spans="1:3" ht="22.5" x14ac:dyDescent="0.25">
      <c r="A10" s="2" t="s">
        <v>17</v>
      </c>
      <c r="B10" s="4" t="s">
        <v>4</v>
      </c>
      <c r="C10" s="5" t="s">
        <v>18</v>
      </c>
    </row>
    <row r="11" spans="1:3" ht="22.5" x14ac:dyDescent="0.25">
      <c r="A11" s="2" t="s">
        <v>19</v>
      </c>
      <c r="B11" s="4" t="s">
        <v>4</v>
      </c>
      <c r="C11" s="5" t="s">
        <v>18</v>
      </c>
    </row>
    <row r="12" spans="1:3" ht="22.5" x14ac:dyDescent="0.25">
      <c r="A12" s="2" t="s">
        <v>20</v>
      </c>
      <c r="B12" s="4" t="s">
        <v>4</v>
      </c>
      <c r="C12" s="6" t="s">
        <v>21</v>
      </c>
    </row>
    <row r="13" spans="1:3" x14ac:dyDescent="0.25">
      <c r="A13" s="2" t="s">
        <v>22</v>
      </c>
      <c r="B13" s="4" t="s">
        <v>4</v>
      </c>
      <c r="C13" s="6" t="s">
        <v>21</v>
      </c>
    </row>
    <row r="14" spans="1:3" x14ac:dyDescent="0.25">
      <c r="A14" s="2" t="s">
        <v>23</v>
      </c>
      <c r="B14" s="4" t="s">
        <v>4</v>
      </c>
      <c r="C14" s="6" t="s">
        <v>21</v>
      </c>
    </row>
    <row r="15" spans="1:3" ht="33.75" x14ac:dyDescent="0.25">
      <c r="A15" s="2" t="s">
        <v>24</v>
      </c>
      <c r="B15" s="4" t="s">
        <v>4</v>
      </c>
      <c r="C15" s="5" t="s">
        <v>25</v>
      </c>
    </row>
    <row r="16" spans="1:3" x14ac:dyDescent="0.25">
      <c r="A16" s="2" t="s">
        <v>26</v>
      </c>
      <c r="B16" s="4" t="s">
        <v>4</v>
      </c>
      <c r="C16" s="5" t="s">
        <v>25</v>
      </c>
    </row>
    <row r="17" spans="1:3" ht="22.5" x14ac:dyDescent="0.25">
      <c r="A17" s="2" t="s">
        <v>27</v>
      </c>
      <c r="B17" s="4" t="s">
        <v>4</v>
      </c>
      <c r="C17" s="5" t="s">
        <v>25</v>
      </c>
    </row>
    <row r="18" spans="1:3" ht="33.75" x14ac:dyDescent="0.25">
      <c r="A18" s="2" t="s">
        <v>28</v>
      </c>
      <c r="B18" s="4" t="s">
        <v>4</v>
      </c>
      <c r="C18" s="6" t="s">
        <v>29</v>
      </c>
    </row>
    <row r="19" spans="1:3" ht="22.5" x14ac:dyDescent="0.25">
      <c r="A19" s="2" t="s">
        <v>30</v>
      </c>
      <c r="B19" s="4" t="s">
        <v>4</v>
      </c>
      <c r="C19" s="5" t="s">
        <v>8</v>
      </c>
    </row>
    <row r="20" spans="1:3" x14ac:dyDescent="0.25">
      <c r="A20" s="2" t="s">
        <v>31</v>
      </c>
      <c r="B20" s="4" t="s">
        <v>4</v>
      </c>
      <c r="C20" s="5" t="s">
        <v>32</v>
      </c>
    </row>
    <row r="21" spans="1:3" x14ac:dyDescent="0.25">
      <c r="A21" s="2" t="s">
        <v>33</v>
      </c>
      <c r="B21" s="4" t="s">
        <v>4</v>
      </c>
      <c r="C21" s="6" t="s">
        <v>34</v>
      </c>
    </row>
    <row r="22" spans="1:3" ht="22.5" x14ac:dyDescent="0.25">
      <c r="A22" s="2" t="s">
        <v>35</v>
      </c>
      <c r="B22" s="4" t="s">
        <v>4</v>
      </c>
      <c r="C22" s="6" t="s">
        <v>34</v>
      </c>
    </row>
    <row r="23" spans="1:3" x14ac:dyDescent="0.25">
      <c r="A23" s="2" t="s">
        <v>36</v>
      </c>
      <c r="B23" s="4" t="s">
        <v>4</v>
      </c>
      <c r="C23" s="6" t="s">
        <v>37</v>
      </c>
    </row>
    <row r="24" spans="1:3" ht="22.5" x14ac:dyDescent="0.25">
      <c r="A24" s="2" t="s">
        <v>38</v>
      </c>
      <c r="B24" s="4" t="s">
        <v>4</v>
      </c>
      <c r="C24" s="1" t="s">
        <v>39</v>
      </c>
    </row>
    <row r="25" spans="1:3" x14ac:dyDescent="0.25">
      <c r="A25" s="2" t="s">
        <v>40</v>
      </c>
      <c r="B25" s="4" t="s">
        <v>4</v>
      </c>
      <c r="C25" s="5" t="s">
        <v>41</v>
      </c>
    </row>
    <row r="26" spans="1:3" ht="22.5" x14ac:dyDescent="0.25">
      <c r="A26" s="2" t="s">
        <v>42</v>
      </c>
      <c r="B26" s="7" t="s">
        <v>43</v>
      </c>
      <c r="C26" s="1" t="s">
        <v>44</v>
      </c>
    </row>
    <row r="27" spans="1:3" ht="33.75" x14ac:dyDescent="0.25">
      <c r="A27" s="2" t="s">
        <v>45</v>
      </c>
      <c r="B27" s="7" t="s">
        <v>43</v>
      </c>
      <c r="C27" s="1" t="s">
        <v>46</v>
      </c>
    </row>
    <row r="28" spans="1:3" ht="33.75" x14ac:dyDescent="0.25">
      <c r="A28" s="2" t="s">
        <v>47</v>
      </c>
      <c r="B28" s="7" t="s">
        <v>43</v>
      </c>
      <c r="C28" s="5" t="s">
        <v>5</v>
      </c>
    </row>
    <row r="29" spans="1:3" ht="22.5" x14ac:dyDescent="0.25">
      <c r="A29" s="2" t="s">
        <v>48</v>
      </c>
      <c r="B29" s="7" t="s">
        <v>43</v>
      </c>
      <c r="C29" s="5" t="s">
        <v>49</v>
      </c>
    </row>
    <row r="30" spans="1:3" ht="33.75" x14ac:dyDescent="0.25">
      <c r="A30" s="2" t="s">
        <v>50</v>
      </c>
      <c r="B30" s="7" t="s">
        <v>43</v>
      </c>
      <c r="C30" s="5" t="s">
        <v>12</v>
      </c>
    </row>
    <row r="31" spans="1:3" ht="33.75" x14ac:dyDescent="0.25">
      <c r="A31" s="2" t="s">
        <v>51</v>
      </c>
      <c r="B31" s="7" t="s">
        <v>43</v>
      </c>
      <c r="C31" s="5" t="s">
        <v>44</v>
      </c>
    </row>
    <row r="32" spans="1:3" ht="22.5" x14ac:dyDescent="0.25">
      <c r="A32" s="2" t="s">
        <v>52</v>
      </c>
      <c r="B32" s="7" t="s">
        <v>43</v>
      </c>
      <c r="C32" s="5" t="s">
        <v>44</v>
      </c>
    </row>
    <row r="33" spans="1:3" ht="22.5" x14ac:dyDescent="0.25">
      <c r="A33" s="2" t="s">
        <v>53</v>
      </c>
      <c r="B33" s="7" t="s">
        <v>43</v>
      </c>
      <c r="C33" s="5" t="s">
        <v>54</v>
      </c>
    </row>
    <row r="34" spans="1:3" ht="22.5" x14ac:dyDescent="0.25">
      <c r="A34" s="2" t="s">
        <v>55</v>
      </c>
      <c r="B34" s="7" t="s">
        <v>43</v>
      </c>
      <c r="C34" s="5" t="s">
        <v>12</v>
      </c>
    </row>
    <row r="35" spans="1:3" ht="22.5" x14ac:dyDescent="0.25">
      <c r="A35" s="2" t="s">
        <v>56</v>
      </c>
      <c r="B35" s="7" t="s">
        <v>43</v>
      </c>
      <c r="C35" s="5" t="s">
        <v>32</v>
      </c>
    </row>
    <row r="36" spans="1:3" ht="22.5" x14ac:dyDescent="0.25">
      <c r="A36" s="2" t="s">
        <v>57</v>
      </c>
      <c r="B36" s="7" t="s">
        <v>43</v>
      </c>
      <c r="C36" s="6" t="s">
        <v>34</v>
      </c>
    </row>
    <row r="37" spans="1:3" ht="22.5" x14ac:dyDescent="0.25">
      <c r="A37" s="2" t="s">
        <v>58</v>
      </c>
      <c r="B37" s="7" t="s">
        <v>43</v>
      </c>
      <c r="C37" s="6" t="s">
        <v>34</v>
      </c>
    </row>
    <row r="38" spans="1:3" ht="22.5" x14ac:dyDescent="0.25">
      <c r="A38" s="2" t="s">
        <v>59</v>
      </c>
      <c r="B38" s="7" t="s">
        <v>43</v>
      </c>
      <c r="C38" s="6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activeCell="C2" sqref="C2"/>
    </sheetView>
  </sheetViews>
  <sheetFormatPr defaultRowHeight="15" x14ac:dyDescent="0.25"/>
  <cols>
    <col min="1" max="1" width="41.28515625" customWidth="1"/>
    <col min="2" max="2" width="33.28515625" customWidth="1"/>
    <col min="3" max="3" width="49.7109375" customWidth="1"/>
  </cols>
  <sheetData>
    <row r="1" spans="1:3" ht="15.75" x14ac:dyDescent="0.25">
      <c r="A1" s="3" t="s">
        <v>0</v>
      </c>
      <c r="B1" s="3" t="s">
        <v>1</v>
      </c>
      <c r="C1" s="3" t="s">
        <v>2</v>
      </c>
    </row>
    <row r="2" spans="1:3" ht="22.5" x14ac:dyDescent="0.25">
      <c r="A2" s="2" t="s">
        <v>3</v>
      </c>
      <c r="B2" s="8" t="s">
        <v>4</v>
      </c>
      <c r="C2" s="9" t="str">
        <f t="array" ref="C2">IFERROR(INDEX('Исх табл'!$C$2:$C$38,MATCH('Новая табл'!A2&amp;'Новая табл'!B2,'Исх табл'!$A$2:$A$38&amp;'Исх табл'!$B$2:$B$38,0)),"-")</f>
        <v>Аренда основных средств внутригрупповая</v>
      </c>
    </row>
    <row r="3" spans="1:3" ht="22.5" x14ac:dyDescent="0.25">
      <c r="A3" s="2" t="s">
        <v>6</v>
      </c>
      <c r="B3" s="8" t="s">
        <v>4</v>
      </c>
      <c r="C3" s="9" t="str">
        <f t="array" ref="C3">IFERROR(INDEX('Исх табл'!$C$2:$C$38,MATCH('Новая табл'!A3&amp;'Новая табл'!B3,'Исх табл'!$A$2:$A$38&amp;'Исх табл'!$B$2:$B$38,0)),"-")</f>
        <v>Аренда основных средств внутригрупповая</v>
      </c>
    </row>
    <row r="4" spans="1:3" ht="22.5" x14ac:dyDescent="0.25">
      <c r="A4" s="2" t="s">
        <v>7</v>
      </c>
      <c r="B4" s="8" t="s">
        <v>4</v>
      </c>
      <c r="C4" s="9" t="str">
        <f t="array" ref="C4">IFERROR(INDEX('Исх табл'!$C$2:$C$38,MATCH('Новая табл'!A4&amp;'Новая табл'!B4,'Исх табл'!$A$2:$A$38&amp;'Исх табл'!$B$2:$B$38,0)),"-")</f>
        <v xml:space="preserve">Здания </v>
      </c>
    </row>
    <row r="5" spans="1:3" ht="22.5" x14ac:dyDescent="0.25">
      <c r="A5" s="2" t="s">
        <v>9</v>
      </c>
      <c r="B5" s="8" t="s">
        <v>4</v>
      </c>
      <c r="C5" s="9" t="str">
        <f t="array" ref="C5">IFERROR(INDEX('Исх табл'!$C$2:$C$38,MATCH('Новая табл'!A5&amp;'Новая табл'!B5,'Исх табл'!$A$2:$A$38&amp;'Исх табл'!$B$2:$B$38,0)),"-")</f>
        <v>Прочие ОС</v>
      </c>
    </row>
    <row r="6" spans="1:3" x14ac:dyDescent="0.25">
      <c r="A6" s="2" t="s">
        <v>11</v>
      </c>
      <c r="B6" s="8" t="s">
        <v>4</v>
      </c>
      <c r="C6" s="9" t="str">
        <f t="array" ref="C6">IFERROR(INDEX('Исх табл'!$C$2:$C$38,MATCH('Новая табл'!A6&amp;'Новая табл'!B6,'Исх табл'!$A$2:$A$38&amp;'Исх табл'!$B$2:$B$38,0)),"-")</f>
        <v>Сырье и расходные материалы, инвентарь и инструмент</v>
      </c>
    </row>
    <row r="7" spans="1:3" ht="22.5" x14ac:dyDescent="0.25">
      <c r="A7" s="2" t="s">
        <v>13</v>
      </c>
      <c r="B7" s="8" t="s">
        <v>4</v>
      </c>
      <c r="C7" s="9" t="str">
        <f t="array" ref="C7">IFERROR(INDEX('Исх табл'!$C$2:$C$38,MATCH('Новая табл'!A7&amp;'Новая табл'!B7,'Исх табл'!$A$2:$A$38&amp;'Исх табл'!$B$2:$B$38,0)),"-")</f>
        <v>Сырье и расходные материалы, инвентарь и инструмент</v>
      </c>
    </row>
    <row r="8" spans="1:3" ht="33.75" x14ac:dyDescent="0.25">
      <c r="A8" s="2" t="s">
        <v>14</v>
      </c>
      <c r="B8" s="8" t="s">
        <v>4</v>
      </c>
      <c r="C8" s="9" t="str">
        <f t="array" ref="C8">IFERROR(INDEX('Исх табл'!$C$2:$C$38,MATCH('Новая табл'!A8&amp;'Новая табл'!B8,'Исх табл'!$A$2:$A$38&amp;'Исх табл'!$B$2:$B$38,0)),"-")</f>
        <v xml:space="preserve">Внутризаводское перемещение грузов </v>
      </c>
    </row>
    <row r="9" spans="1:3" ht="33.75" x14ac:dyDescent="0.25">
      <c r="A9" s="2" t="s">
        <v>16</v>
      </c>
      <c r="B9" s="8" t="s">
        <v>4</v>
      </c>
      <c r="C9" s="9" t="str">
        <f t="array" ref="C9">IFERROR(INDEX('Исх табл'!$C$2:$C$38,MATCH('Новая табл'!A9&amp;'Новая табл'!B9,'Исх табл'!$A$2:$A$38&amp;'Исх табл'!$B$2:$B$38,0)),"-")</f>
        <v xml:space="preserve">Внутризаводское перемещение грузов </v>
      </c>
    </row>
    <row r="10" spans="1:3" ht="22.5" x14ac:dyDescent="0.25">
      <c r="A10" s="2" t="s">
        <v>17</v>
      </c>
      <c r="B10" s="4" t="s">
        <v>4</v>
      </c>
      <c r="C10" s="9" t="str">
        <f t="array" ref="C10">IFERROR(INDEX('Исх табл'!$C$2:$C$38,MATCH('Новая табл'!A10&amp;'Новая табл'!B10,'Исх табл'!$A$2:$A$38&amp;'Исх табл'!$B$2:$B$38,0)),"-")</f>
        <v xml:space="preserve">Электроэнергия </v>
      </c>
    </row>
    <row r="11" spans="1:3" ht="22.5" x14ac:dyDescent="0.25">
      <c r="A11" s="2" t="s">
        <v>19</v>
      </c>
      <c r="B11" s="4" t="s">
        <v>4</v>
      </c>
      <c r="C11" s="9" t="str">
        <f t="array" ref="C11">IFERROR(INDEX('Исх табл'!$C$2:$C$38,MATCH('Новая табл'!A11&amp;'Новая табл'!B11,'Исх табл'!$A$2:$A$38&amp;'Исх табл'!$B$2:$B$38,0)),"-")</f>
        <v xml:space="preserve">Электроэнергия </v>
      </c>
    </row>
    <row r="12" spans="1:3" ht="22.5" x14ac:dyDescent="0.25">
      <c r="A12" s="2" t="s">
        <v>20</v>
      </c>
      <c r="B12" s="8" t="s">
        <v>4</v>
      </c>
      <c r="C12" s="9" t="str">
        <f t="array" ref="C12">IFERROR(INDEX('Исх табл'!$C$2:$C$38,MATCH('Новая табл'!A12&amp;'Новая табл'!B12,'Исх табл'!$A$2:$A$38&amp;'Исх табл'!$B$2:$B$38,0)),"-")</f>
        <v xml:space="preserve">спецодежда </v>
      </c>
    </row>
    <row r="13" spans="1:3" x14ac:dyDescent="0.25">
      <c r="A13" s="2" t="s">
        <v>22</v>
      </c>
      <c r="B13" s="8" t="s">
        <v>4</v>
      </c>
      <c r="C13" s="9" t="str">
        <f t="array" ref="C13">IFERROR(INDEX('Исх табл'!$C$2:$C$38,MATCH('Новая табл'!A13&amp;'Новая табл'!B13,'Исх табл'!$A$2:$A$38&amp;'Исх табл'!$B$2:$B$38,0)),"-")</f>
        <v xml:space="preserve">спецодежда </v>
      </c>
    </row>
    <row r="14" spans="1:3" x14ac:dyDescent="0.25">
      <c r="A14" s="2" t="s">
        <v>23</v>
      </c>
      <c r="B14" s="8" t="s">
        <v>4</v>
      </c>
      <c r="C14" s="9" t="str">
        <f t="array" ref="C14">IFERROR(INDEX('Исх табл'!$C$2:$C$38,MATCH('Новая табл'!A14&amp;'Новая табл'!B14,'Исх табл'!$A$2:$A$38&amp;'Исх табл'!$B$2:$B$38,0)),"-")</f>
        <v xml:space="preserve">спецодежда </v>
      </c>
    </row>
    <row r="15" spans="1:3" ht="33.75" x14ac:dyDescent="0.25">
      <c r="A15" s="2" t="s">
        <v>24</v>
      </c>
      <c r="B15" s="8" t="s">
        <v>4</v>
      </c>
      <c r="C15" s="9" t="str">
        <f t="array" ref="C15">IFERROR(INDEX('Исх табл'!$C$2:$C$38,MATCH('Новая табл'!A15&amp;'Новая табл'!B15,'Исх табл'!$A$2:$A$38&amp;'Исх табл'!$B$2:$B$38,0)),"-")</f>
        <v>медикаменты, медосмотры, прочие затраты на ОТ</v>
      </c>
    </row>
    <row r="16" spans="1:3" x14ac:dyDescent="0.25">
      <c r="A16" s="2" t="s">
        <v>26</v>
      </c>
      <c r="B16" s="8" t="s">
        <v>4</v>
      </c>
      <c r="C16" s="9" t="str">
        <f t="array" ref="C16">IFERROR(INDEX('Исх табл'!$C$2:$C$38,MATCH('Новая табл'!A16&amp;'Новая табл'!B16,'Исх табл'!$A$2:$A$38&amp;'Исх табл'!$B$2:$B$38,0)),"-")</f>
        <v>медикаменты, медосмотры, прочие затраты на ОТ</v>
      </c>
    </row>
    <row r="17" spans="1:3" ht="22.5" x14ac:dyDescent="0.25">
      <c r="A17" s="2" t="s">
        <v>27</v>
      </c>
      <c r="B17" s="8" t="s">
        <v>4</v>
      </c>
      <c r="C17" s="9" t="str">
        <f t="array" ref="C17">IFERROR(INDEX('Исх табл'!$C$2:$C$38,MATCH('Новая табл'!A17&amp;'Новая табл'!B17,'Исх табл'!$A$2:$A$38&amp;'Исх табл'!$B$2:$B$38,0)),"-")</f>
        <v>медикаменты, медосмотры, прочие затраты на ОТ</v>
      </c>
    </row>
    <row r="18" spans="1:3" ht="33.75" x14ac:dyDescent="0.25">
      <c r="A18" s="2" t="s">
        <v>28</v>
      </c>
      <c r="B18" s="8" t="s">
        <v>4</v>
      </c>
      <c r="C18" s="9" t="str">
        <f t="array" ref="C18">IFERROR(INDEX('Исх табл'!$C$2:$C$38,MATCH('Новая табл'!A18&amp;'Новая табл'!B18,'Исх табл'!$A$2:$A$38&amp;'Исх табл'!$B$2:$B$38,0)),"-")</f>
        <v>спецжиры, спецпитание, СМС</v>
      </c>
    </row>
    <row r="19" spans="1:3" ht="22.5" x14ac:dyDescent="0.25">
      <c r="A19" s="2" t="s">
        <v>30</v>
      </c>
      <c r="B19" s="8" t="s">
        <v>4</v>
      </c>
      <c r="C19" s="9" t="str">
        <f t="array" ref="C19">IFERROR(INDEX('Исх табл'!$C$2:$C$38,MATCH('Новая табл'!A19&amp;'Новая табл'!B19,'Исх табл'!$A$2:$A$38&amp;'Исх табл'!$B$2:$B$38,0)),"-")</f>
        <v xml:space="preserve">Здания </v>
      </c>
    </row>
    <row r="20" spans="1:3" x14ac:dyDescent="0.25">
      <c r="A20" s="2" t="s">
        <v>31</v>
      </c>
      <c r="B20" s="8" t="s">
        <v>4</v>
      </c>
      <c r="C20" s="9" t="str">
        <f t="array" ref="C20">IFERROR(INDEX('Исх табл'!$C$2:$C$38,MATCH('Новая табл'!A20&amp;'Новая табл'!B20,'Исх табл'!$A$2:$A$38&amp;'Исх табл'!$B$2:$B$38,0)),"-")</f>
        <v xml:space="preserve">Оплата по тарифу </v>
      </c>
    </row>
    <row r="21" spans="1:3" x14ac:dyDescent="0.25">
      <c r="A21" s="2" t="s">
        <v>33</v>
      </c>
      <c r="B21" s="8" t="s">
        <v>4</v>
      </c>
      <c r="C21" s="9" t="str">
        <f t="array" ref="C21">IFERROR(INDEX('Исх табл'!$C$2:$C$38,MATCH('Новая табл'!A21&amp;'Новая табл'!B21,'Исх табл'!$A$2:$A$38&amp;'Исх табл'!$B$2:$B$38,0)),"-")</f>
        <v xml:space="preserve">Резерв на годовое вознаграждение </v>
      </c>
    </row>
    <row r="22" spans="1:3" ht="22.5" x14ac:dyDescent="0.25">
      <c r="A22" s="2" t="s">
        <v>35</v>
      </c>
      <c r="B22" s="8" t="s">
        <v>4</v>
      </c>
      <c r="C22" s="9" t="str">
        <f t="array" ref="C22">IFERROR(INDEX('Исх табл'!$C$2:$C$38,MATCH('Новая табл'!A22&amp;'Новая табл'!B22,'Исх табл'!$A$2:$A$38&amp;'Исх табл'!$B$2:$B$38,0)),"-")</f>
        <v xml:space="preserve">Резерв на годовое вознаграждение </v>
      </c>
    </row>
    <row r="23" spans="1:3" x14ac:dyDescent="0.25">
      <c r="A23" s="2" t="s">
        <v>36</v>
      </c>
      <c r="B23" s="8" t="s">
        <v>4</v>
      </c>
      <c r="C23" s="9" t="str">
        <f t="array" ref="C23">IFERROR(INDEX('Исх табл'!$C$2:$C$38,MATCH('Новая табл'!A23&amp;'Новая табл'!B23,'Исх табл'!$A$2:$A$38&amp;'Исх табл'!$B$2:$B$38,0)),"-")</f>
        <v xml:space="preserve">Резерв отпусков </v>
      </c>
    </row>
    <row r="24" spans="1:3" ht="22.5" x14ac:dyDescent="0.25">
      <c r="A24" s="2" t="s">
        <v>38</v>
      </c>
      <c r="B24" s="8" t="s">
        <v>4</v>
      </c>
      <c r="C24" s="9" t="str">
        <f t="array" ref="C24">IFERROR(INDEX('Исх табл'!$C$2:$C$38,MATCH('Новая табл'!A24&amp;'Новая табл'!B24,'Исх табл'!$A$2:$A$38&amp;'Исх табл'!$B$2:$B$38,0)),"-")</f>
        <v>Содержание и ремонт основных средств</v>
      </c>
    </row>
    <row r="25" spans="1:3" x14ac:dyDescent="0.25">
      <c r="A25" s="2" t="s">
        <v>40</v>
      </c>
      <c r="B25" s="8" t="s">
        <v>4</v>
      </c>
      <c r="C25" s="9" t="str">
        <f t="array" ref="C25">IFERROR(INDEX('Исх табл'!$C$2:$C$38,MATCH('Новая табл'!A25&amp;'Новая табл'!B25,'Исх табл'!$A$2:$A$38&amp;'Исх табл'!$B$2:$B$38,0)),"-")</f>
        <v xml:space="preserve">Отчисления на социальные нужды </v>
      </c>
    </row>
    <row r="26" spans="1:3" x14ac:dyDescent="0.25">
      <c r="A26" s="2" t="s">
        <v>60</v>
      </c>
      <c r="B26" s="8" t="s">
        <v>4</v>
      </c>
      <c r="C26" s="9" t="str">
        <f t="array" ref="C26">IFERROR(INDEX('Исх табл'!$C$2:$C$38,MATCH('Новая табл'!A26&amp;'Новая табл'!B26,'Исх табл'!$A$2:$A$38&amp;'Исх табл'!$B$2:$B$38,0)),"-")</f>
        <v>-</v>
      </c>
    </row>
    <row r="27" spans="1:3" ht="22.5" x14ac:dyDescent="0.25">
      <c r="A27" s="2" t="s">
        <v>56</v>
      </c>
      <c r="B27" s="8" t="s">
        <v>43</v>
      </c>
      <c r="C27" s="9" t="str">
        <f t="array" ref="C27">IFERROR(INDEX('Исх табл'!$C$2:$C$38,MATCH('Новая табл'!A27&amp;'Новая табл'!B27,'Исх табл'!$A$2:$A$38&amp;'Исх табл'!$B$2:$B$38,0)),"-")</f>
        <v xml:space="preserve">Оплата по тарифу </v>
      </c>
    </row>
    <row r="28" spans="1:3" ht="22.5" x14ac:dyDescent="0.25">
      <c r="A28" s="2" t="s">
        <v>57</v>
      </c>
      <c r="B28" s="8" t="s">
        <v>43</v>
      </c>
      <c r="C28" s="9" t="str">
        <f t="array" ref="C28">IFERROR(INDEX('Исх табл'!$C$2:$C$38,MATCH('Новая табл'!A28&amp;'Новая табл'!B28,'Исх табл'!$A$2:$A$38&amp;'Исх табл'!$B$2:$B$38,0)),"-")</f>
        <v xml:space="preserve">Резерв на годовое вознаграждение </v>
      </c>
    </row>
    <row r="29" spans="1:3" ht="22.5" x14ac:dyDescent="0.25">
      <c r="A29" s="2" t="s">
        <v>58</v>
      </c>
      <c r="B29" s="8" t="s">
        <v>43</v>
      </c>
      <c r="C29" s="9" t="str">
        <f t="array" ref="C29">IFERROR(INDEX('Исх табл'!$C$2:$C$38,MATCH('Новая табл'!A29&amp;'Новая табл'!B29,'Исх табл'!$A$2:$A$38&amp;'Исх табл'!$B$2:$B$38,0)),"-")</f>
        <v xml:space="preserve">Резерв на годовое вознаграждение </v>
      </c>
    </row>
    <row r="30" spans="1:3" ht="22.5" x14ac:dyDescent="0.25">
      <c r="A30" s="2" t="s">
        <v>59</v>
      </c>
      <c r="B30" s="8" t="s">
        <v>43</v>
      </c>
      <c r="C30" s="9" t="str">
        <f t="array" ref="C30">IFERROR(INDEX('Исх табл'!$C$2:$C$38,MATCH('Новая табл'!A30&amp;'Новая табл'!B30,'Исх табл'!$A$2:$A$38&amp;'Исх табл'!$B$2:$B$38,0)),"-")</f>
        <v xml:space="preserve">Резерв отпусков </v>
      </c>
    </row>
    <row r="31" spans="1:3" ht="22.5" x14ac:dyDescent="0.25">
      <c r="A31" s="2" t="s">
        <v>61</v>
      </c>
      <c r="B31" s="8" t="s">
        <v>43</v>
      </c>
      <c r="C31" s="9" t="str">
        <f t="array" ref="C31">IFERROR(INDEX('Исх табл'!$C$2:$C$38,MATCH('Новая табл'!A31&amp;'Новая табл'!B31,'Исх табл'!$A$2:$A$38&amp;'Исх табл'!$B$2:$B$38,0)),"-")</f>
        <v>-</v>
      </c>
    </row>
    <row r="32" spans="1:3" ht="22.5" x14ac:dyDescent="0.25">
      <c r="A32" s="2" t="s">
        <v>62</v>
      </c>
      <c r="B32" s="8" t="s">
        <v>43</v>
      </c>
      <c r="C32" s="9" t="str">
        <f t="array" ref="C32">IFERROR(INDEX('Исх табл'!$C$2:$C$38,MATCH('Новая табл'!A32&amp;'Новая табл'!B32,'Исх табл'!$A$2:$A$38&amp;'Исх табл'!$B$2:$B$38,0)),"-")</f>
        <v>-</v>
      </c>
    </row>
    <row r="33" spans="1:3" ht="22.5" x14ac:dyDescent="0.25">
      <c r="A33" s="2" t="s">
        <v>63</v>
      </c>
      <c r="B33" s="8" t="s">
        <v>43</v>
      </c>
      <c r="C33" s="9" t="str">
        <f t="array" ref="C33">IFERROR(INDEX('Исх табл'!$C$2:$C$38,MATCH('Новая табл'!A33&amp;'Новая табл'!B33,'Исх табл'!$A$2:$A$38&amp;'Исх табл'!$B$2:$B$38,0)),"-")</f>
        <v>-</v>
      </c>
    </row>
    <row r="34" spans="1:3" ht="33.75" x14ac:dyDescent="0.25">
      <c r="A34" s="2" t="s">
        <v>50</v>
      </c>
      <c r="B34" s="8" t="s">
        <v>43</v>
      </c>
      <c r="C34" s="9" t="str">
        <f t="array" ref="C34">IFERROR(INDEX('Исх табл'!$C$2:$C$38,MATCH('Новая табл'!A34&amp;'Новая табл'!B34,'Исх табл'!$A$2:$A$38&amp;'Исх табл'!$B$2:$B$38,0)),"-")</f>
        <v>Сырье и расходные материалы, инвентарь и инструмент</v>
      </c>
    </row>
    <row r="35" spans="1:3" ht="33.75" x14ac:dyDescent="0.25">
      <c r="A35" s="2" t="s">
        <v>51</v>
      </c>
      <c r="B35" s="8" t="s">
        <v>43</v>
      </c>
      <c r="C35" s="9" t="str">
        <f t="array" ref="C35">IFERROR(INDEX('Исх табл'!$C$2:$C$38,MATCH('Новая табл'!A35&amp;'Новая табл'!B35,'Исх табл'!$A$2:$A$38&amp;'Исх табл'!$B$2:$B$38,0)),"-")</f>
        <v xml:space="preserve">ДСК, окомкователь, завод КВ, прочие </v>
      </c>
    </row>
    <row r="36" spans="1:3" ht="22.5" x14ac:dyDescent="0.25">
      <c r="A36" s="2" t="s">
        <v>52</v>
      </c>
      <c r="B36" s="8" t="s">
        <v>43</v>
      </c>
      <c r="C36" s="9" t="str">
        <f t="array" ref="C36">IFERROR(INDEX('Исх табл'!$C$2:$C$38,MATCH('Новая табл'!A36&amp;'Новая табл'!B36,'Исх табл'!$A$2:$A$38&amp;'Исх табл'!$B$2:$B$38,0)),"-")</f>
        <v xml:space="preserve">ДСК, окомкователь, завод КВ, прочие </v>
      </c>
    </row>
    <row r="37" spans="1:3" ht="22.5" x14ac:dyDescent="0.25">
      <c r="A37" s="2" t="s">
        <v>53</v>
      </c>
      <c r="B37" s="8" t="s">
        <v>43</v>
      </c>
      <c r="C37" s="9" t="str">
        <f t="array" ref="C37">IFERROR(INDEX('Исх табл'!$C$2:$C$38,MATCH('Новая табл'!A37&amp;'Новая табл'!B37,'Исх табл'!$A$2:$A$38&amp;'Исх табл'!$B$2:$B$38,0)),"-")</f>
        <v>ГСМ</v>
      </c>
    </row>
    <row r="38" spans="1:3" ht="22.5" x14ac:dyDescent="0.25">
      <c r="A38" s="2" t="s">
        <v>55</v>
      </c>
      <c r="B38" s="8" t="s">
        <v>43</v>
      </c>
      <c r="C38" s="9" t="str">
        <f t="array" ref="C38">IFERROR(INDEX('Исх табл'!$C$2:$C$38,MATCH('Новая табл'!A38&amp;'Новая табл'!B38,'Исх табл'!$A$2:$A$38&amp;'Исх табл'!$B$2:$B$38,0)),"-")</f>
        <v>Сырье и расходные материалы, инвентарь и инструмент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 табл</vt:lpstr>
      <vt:lpstr>Новая табл</vt:lpstr>
    </vt:vector>
  </TitlesOfParts>
  <Company>Ya Blondinko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 Книс_ДА</dc:creator>
  <cp:lastModifiedBy>Ракитин И.О.</cp:lastModifiedBy>
  <dcterms:created xsi:type="dcterms:W3CDTF">2017-02-06T02:42:39Z</dcterms:created>
  <dcterms:modified xsi:type="dcterms:W3CDTF">2017-02-06T04:42:10Z</dcterms:modified>
</cp:coreProperties>
</file>