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9440" windowHeight="12240" activeTab="1"/>
  </bookViews>
  <sheets>
    <sheet name="Исходные" sheetId="1" r:id="rId1"/>
    <sheet name="Форма отбора" sheetId="2" r:id="rId2"/>
  </sheets>
  <definedNames>
    <definedName name="_xlnm._FilterDatabase" localSheetId="0" hidden="1">Исходные!$B$1:$D$24</definedName>
    <definedName name="Клиент">Исходные!$C:$C</definedName>
    <definedName name="Колличество">Исходные!$D:$D</definedName>
    <definedName name="Список_клиентов">OFFSET(Исходные!$C$2,,,COUNTA(Клиент))</definedName>
    <definedName name="Список_территорий">'Форма отбора'!$Q$3:$Q$4</definedName>
    <definedName name="Список_уникальных_клиентов">IFERROR(INDEX(Список_клиентов,MATCH(0,COUNTIF(Исходные!A$1:A1048576,Список_клиентов),0)),"")</definedName>
    <definedName name="Территория">Исходные!$B:$B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2" i="2"/>
  <c r="R3" i="2" l="1" a="1"/>
  <c r="R3" i="2" s="1"/>
  <c r="D3" i="2"/>
  <c r="D4" i="2"/>
  <c r="D5" i="2"/>
  <c r="D6" i="2"/>
  <c r="D7" i="2"/>
  <c r="D8" i="2"/>
  <c r="D9" i="2"/>
  <c r="D10" i="2"/>
  <c r="D11" i="2"/>
  <c r="D2" i="2"/>
  <c r="C3" i="2"/>
  <c r="C4" i="2"/>
  <c r="C5" i="2"/>
  <c r="C6" i="2"/>
  <c r="C7" i="2"/>
  <c r="C8" i="2"/>
  <c r="C9" i="2"/>
  <c r="C10" i="2"/>
  <c r="C11" i="2"/>
  <c r="C2" i="2" l="1"/>
  <c r="R4" i="2" a="1"/>
  <c r="R4" i="2" s="1"/>
  <c r="R5" i="2" s="1" a="1"/>
  <c r="R5" i="2" s="1"/>
  <c r="R6" i="2" l="1" a="1"/>
  <c r="R6" i="2" s="1"/>
  <c r="R7" i="2" s="1" a="1"/>
  <c r="R7" i="2" s="1"/>
  <c r="R8" i="2" l="1" a="1"/>
  <c r="R8" i="2" s="1"/>
  <c r="R9" i="2" l="1" a="1"/>
  <c r="R9" i="2" s="1"/>
  <c r="R10" i="2" s="1" a="1"/>
  <c r="R10" i="2" s="1"/>
  <c r="R11" i="2" l="1" a="1"/>
  <c r="R11" i="2" s="1"/>
  <c r="R12" i="2" l="1" a="1"/>
  <c r="R12" i="2" s="1"/>
  <c r="R13" i="2" l="1" a="1"/>
  <c r="R13" i="2" s="1"/>
  <c r="R14" i="2" s="1" a="1"/>
  <c r="R14" i="2" s="1"/>
  <c r="R15" i="2" s="1" a="1"/>
  <c r="R15" i="2" s="1"/>
  <c r="R16" i="2" s="1" a="1"/>
  <c r="R16" i="2" s="1"/>
  <c r="R17" i="2" s="1" a="1"/>
  <c r="R17" i="2" s="1"/>
  <c r="R18" i="2" s="1" a="1"/>
  <c r="R18" i="2" s="1"/>
  <c r="R19" i="2" s="1" a="1"/>
  <c r="R19" i="2" s="1"/>
  <c r="R20" i="2" s="1" a="1"/>
  <c r="R20" i="2" s="1"/>
  <c r="R21" i="2" s="1" a="1"/>
  <c r="R21" i="2" s="1"/>
  <c r="R22" i="2" s="1" a="1"/>
  <c r="R22" i="2" s="1"/>
  <c r="R23" i="2" s="1" a="1"/>
  <c r="R23" i="2" s="1"/>
  <c r="R24" i="2" s="1" a="1"/>
  <c r="R24" i="2" s="1"/>
  <c r="R25" i="2" s="1" a="1"/>
  <c r="R25" i="2" s="1"/>
  <c r="R26" i="2" s="1" a="1"/>
  <c r="R26" i="2" s="1"/>
</calcChain>
</file>

<file path=xl/sharedStrings.xml><?xml version="1.0" encoding="utf-8"?>
<sst xmlns="http://schemas.openxmlformats.org/spreadsheetml/2006/main" count="76" uniqueCount="28">
  <si>
    <t>Территория</t>
  </si>
  <si>
    <t>Клиент</t>
  </si>
  <si>
    <t>Колличество</t>
  </si>
  <si>
    <t>т1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</si>
  <si>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</si>
  <si>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</si>
  <si>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</si>
  <si>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</si>
  <si>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</si>
  <si>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</si>
  <si>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</si>
  <si>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</si>
  <si>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</si>
  <si>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</si>
  <si>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</si>
  <si>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т2</t>
  </si>
  <si>
    <t>К12</t>
  </si>
  <si>
    <t>К13</t>
  </si>
  <si>
    <t>К14</t>
  </si>
  <si>
    <t>К15</t>
  </si>
  <si>
    <t>К16</t>
  </si>
  <si>
    <t>К17</t>
  </si>
  <si>
    <t>К18</t>
  </si>
  <si>
    <t>К19</t>
  </si>
  <si>
    <t>№</t>
  </si>
  <si>
    <t>Условие отбора 10 макс. Значений из выпадающего списка</t>
  </si>
  <si>
    <t>К20</t>
  </si>
  <si>
    <t>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</si>
</sst>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opLeftCell="A6" workbookViewId="0">
      <selection activeCell="A33" sqref="A33:XFD1048576"/>
    </sheetView>
  </sheetViews>
  <sheetFormatPr defaultColWidth="8.85546875" defaultRowHeight="15" x14ac:dyDescent="0.25"/>
  <cols>
    <col min="2" max="2" width="11.85546875" bestFit="1" customWidth="1"/>
    <col min="4" max="4" width="12.7109375" bestFit="1" customWidth="1"/>
  </cols>
  <sheetData>
    <row r="1" spans="2:4" x14ac:dyDescent="0.25">
      <c r="B1" s="2" t="s">
        <v>0</v>
      </c>
      <c r="C1" s="2" t="s">
        <v>1</v>
      </c>
      <c r="D1" s="2" t="s">
        <v>2</v>
      </c>
    </row>
    <row r="2" spans="2:4" x14ac:dyDescent="0.25">
      <c r="B2" s="3" t="s">
        <v>3</v>
      </c>
      <c r="C2" s="3" t="s">
        <v>7</v>
      </c>
      <c r="D2" s="3">
        <v>46150</v>
      </c>
    </row>
    <row r="3" spans="2:4" x14ac:dyDescent="0.25">
      <c r="B3" s="3" t="s">
        <v>3</v>
      </c>
      <c r="C3" s="3" t="s">
        <v>7</v>
      </c>
      <c r="D3" s="3">
        <v>45291</v>
      </c>
    </row>
    <row r="4" spans="2:4" x14ac:dyDescent="0.25">
      <c r="B4" s="3" t="s">
        <v>3</v>
      </c>
      <c r="C4" s="3" t="s">
        <v>8</v>
      </c>
      <c r="D4" s="3">
        <v>45034</v>
      </c>
    </row>
    <row r="5" spans="2:4" x14ac:dyDescent="0.25">
      <c r="B5" s="3" t="s">
        <v>3</v>
      </c>
      <c r="C5" s="3" t="s">
        <v>9</v>
      </c>
      <c r="D5" s="3">
        <v>35096</v>
      </c>
    </row>
    <row r="6" spans="2:4" x14ac:dyDescent="0.25">
      <c r="B6" s="3" t="s">
        <v>3</v>
      </c>
      <c r="C6" s="3" t="s">
        <v>5</v>
      </c>
      <c r="D6" s="3">
        <v>31542</v>
      </c>
    </row>
    <row r="7" spans="2:4" x14ac:dyDescent="0.25">
      <c r="B7" s="3" t="s">
        <v>3</v>
      </c>
      <c r="C7" s="3" t="s">
        <v>4</v>
      </c>
      <c r="D7" s="3">
        <v>22433</v>
      </c>
    </row>
    <row r="8" spans="2:4" x14ac:dyDescent="0.25">
      <c r="B8" s="3" t="s">
        <v>3</v>
      </c>
      <c r="C8" s="3" t="s">
        <v>13</v>
      </c>
      <c r="D8" s="3">
        <v>15613</v>
      </c>
    </row>
    <row r="9" spans="2:4" x14ac:dyDescent="0.25">
      <c r="B9" s="3" t="s">
        <v>3</v>
      </c>
      <c r="C9" s="3" t="s">
        <v>10</v>
      </c>
      <c r="D9" s="3">
        <v>8458</v>
      </c>
    </row>
    <row r="10" spans="2:4" x14ac:dyDescent="0.25">
      <c r="B10" s="3" t="s">
        <v>3</v>
      </c>
      <c r="C10" s="3" t="s">
        <v>14</v>
      </c>
      <c r="D10" s="3">
        <v>5854</v>
      </c>
    </row>
    <row r="11" spans="2:4" x14ac:dyDescent="0.25">
      <c r="B11" s="3" t="s">
        <v>3</v>
      </c>
      <c r="C11" s="3" t="s">
        <v>6</v>
      </c>
      <c r="D11" s="3">
        <v>3465</v>
      </c>
    </row>
    <row r="12" spans="2:4" x14ac:dyDescent="0.25">
      <c r="B12" s="3" t="s">
        <v>3</v>
      </c>
      <c r="C12" s="3" t="s">
        <v>11</v>
      </c>
      <c r="D12" s="3">
        <v>1605</v>
      </c>
    </row>
    <row r="13" spans="2:4" x14ac:dyDescent="0.25">
      <c r="B13" s="3" t="s">
        <v>3</v>
      </c>
      <c r="C13" s="3" t="s">
        <v>13</v>
      </c>
      <c r="D13" s="3">
        <v>15000</v>
      </c>
    </row>
    <row r="14" spans="2:4" x14ac:dyDescent="0.25">
      <c r="B14" s="3" t="s">
        <v>3</v>
      </c>
      <c r="C14" s="3" t="s">
        <v>12</v>
      </c>
      <c r="D14" s="3">
        <v>5000</v>
      </c>
    </row>
    <row r="15" spans="2:4" x14ac:dyDescent="0.25">
      <c r="B15" s="3" t="s">
        <v>3</v>
      </c>
      <c r="C15" s="3" t="s">
        <v>5</v>
      </c>
      <c r="D15" s="3">
        <v>6000</v>
      </c>
    </row>
    <row r="16" spans="2:4" x14ac:dyDescent="0.25">
      <c r="B16" s="3" t="s">
        <v>3</v>
      </c>
      <c r="C16" s="3" t="s">
        <v>6</v>
      </c>
      <c r="D16" s="3">
        <v>7000</v>
      </c>
    </row>
    <row r="17" spans="2:4" x14ac:dyDescent="0.25">
      <c r="B17" s="3" t="s">
        <v>15</v>
      </c>
      <c r="C17" s="3" t="s">
        <v>16</v>
      </c>
      <c r="D17" s="3">
        <v>26627</v>
      </c>
    </row>
    <row r="18" spans="2:4" x14ac:dyDescent="0.25">
      <c r="B18" s="3" t="s">
        <v>15</v>
      </c>
      <c r="C18" s="3" t="s">
        <v>17</v>
      </c>
      <c r="D18" s="3">
        <v>43215</v>
      </c>
    </row>
    <row r="19" spans="2:4" x14ac:dyDescent="0.25">
      <c r="B19" s="3" t="s">
        <v>15</v>
      </c>
      <c r="C19" s="3" t="s">
        <v>18</v>
      </c>
      <c r="D19" s="3">
        <v>38069</v>
      </c>
    </row>
    <row r="20" spans="2:4" x14ac:dyDescent="0.25">
      <c r="B20" s="3" t="s">
        <v>15</v>
      </c>
      <c r="C20" s="3" t="s">
        <v>19</v>
      </c>
      <c r="D20" s="3">
        <v>11732</v>
      </c>
    </row>
    <row r="21" spans="2:4" x14ac:dyDescent="0.25">
      <c r="B21" s="3" t="s">
        <v>15</v>
      </c>
      <c r="C21" s="3" t="s">
        <v>20</v>
      </c>
      <c r="D21" s="3">
        <v>5890</v>
      </c>
    </row>
    <row r="22" spans="2:4" x14ac:dyDescent="0.25">
      <c r="B22" s="3" t="s">
        <v>15</v>
      </c>
      <c r="C22" s="3" t="s">
        <v>21</v>
      </c>
      <c r="D22" s="3">
        <v>25990</v>
      </c>
    </row>
    <row r="23" spans="2:4" x14ac:dyDescent="0.25">
      <c r="B23" s="3" t="s">
        <v>15</v>
      </c>
      <c r="C23" s="3" t="s">
        <v>22</v>
      </c>
      <c r="D23" s="3">
        <v>40923</v>
      </c>
    </row>
    <row r="24" spans="2:4" x14ac:dyDescent="0.25">
      <c r="B24" s="3" t="s">
        <v>15</v>
      </c>
      <c r="C24" s="3" t="s">
        <v>23</v>
      </c>
      <c r="D24" s="3">
        <v>28372</v>
      </c>
    </row>
    <row r="25" spans="2:4" x14ac:dyDescent="0.25">
      <c r="B25" s="3" t="s">
        <v>3</v>
      </c>
      <c r="C25" s="3" t="s">
        <v>5</v>
      </c>
      <c r="D25" s="3">
        <v>8000</v>
      </c>
    </row>
    <row r="26" spans="2:4" x14ac:dyDescent="0.25">
      <c r="B26" s="3" t="s">
        <v>3</v>
      </c>
      <c r="C26" s="3" t="s">
        <v>5</v>
      </c>
      <c r="D26" s="3">
        <v>9000</v>
      </c>
    </row>
    <row r="27" spans="2:4" x14ac:dyDescent="0.25">
      <c r="B27" s="3" t="s">
        <v>15</v>
      </c>
      <c r="C27" s="3" t="s">
        <v>16</v>
      </c>
      <c r="D27" s="3">
        <v>25000</v>
      </c>
    </row>
    <row r="28" spans="2:4" x14ac:dyDescent="0.25">
      <c r="B28" s="3" t="s">
        <v>3</v>
      </c>
      <c r="C28" s="3" t="s">
        <v>13</v>
      </c>
      <c r="D28" s="3">
        <v>6900</v>
      </c>
    </row>
    <row r="29" spans="2:4" x14ac:dyDescent="0.25">
      <c r="B29" s="3" t="s">
        <v>15</v>
      </c>
      <c r="C29" s="3" t="s">
        <v>17</v>
      </c>
      <c r="D29" s="3">
        <v>60000</v>
      </c>
    </row>
    <row r="30" spans="2:4" x14ac:dyDescent="0.25">
      <c r="B30" s="3" t="s">
        <v>15</v>
      </c>
      <c r="C30" s="3" t="s">
        <v>21</v>
      </c>
      <c r="D30" s="3">
        <v>55000</v>
      </c>
    </row>
    <row r="31" spans="2:4" x14ac:dyDescent="0.25">
      <c r="B31" s="3" t="s">
        <v>15</v>
      </c>
      <c r="C31" s="3" t="s">
        <v>26</v>
      </c>
      <c r="D31" s="3">
        <v>59000</v>
      </c>
    </row>
    <row r="32" spans="2:4" x14ac:dyDescent="0.25">
      <c r="B32" s="3" t="s">
        <v>15</v>
      </c>
      <c r="C32" s="3" t="s">
        <v>20</v>
      </c>
      <c r="D32" s="3">
        <v>25000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workbookViewId="0">
      <selection activeCell="G12" sqref="G12"/>
    </sheetView>
  </sheetViews>
  <sheetFormatPr defaultColWidth="8.85546875" defaultRowHeight="15" x14ac:dyDescent="0.25"/>
  <cols>
    <col min="1" max="1" width="7" customWidth="1"/>
    <col min="2" max="2" width="5.140625" customWidth="1"/>
    <col min="3" max="3" width="10.28515625" bestFit="1" customWidth="1"/>
    <col min="4" max="4" width="11.85546875" bestFit="1" customWidth="1"/>
    <col min="5" max="5" width="12.7109375" bestFit="1" customWidth="1"/>
    <col min="7" max="7" width="10.140625" customWidth="1"/>
    <col min="17" max="17" width="11.85546875" bestFit="1" customWidth="1"/>
    <col min="18" max="18" width="0" hidden="1" customWidth="1"/>
  </cols>
  <sheetData>
    <row r="1" spans="2:18" x14ac:dyDescent="0.25">
      <c r="B1" s="2" t="s">
        <v>24</v>
      </c>
      <c r="C1" s="2" t="s">
        <v>1</v>
      </c>
      <c r="D1" s="2" t="s">
        <v>0</v>
      </c>
      <c r="E1" s="2" t="s">
        <v>2</v>
      </c>
      <c r="Q1" s="9" t="s">
        <v>27</v>
      </c>
      <c r="R1" s="9"/>
    </row>
    <row r="2" spans="2:18" x14ac:dyDescent="0.25">
      <c r="B2" s="3">
        <v>1</v>
      </c>
      <c r="C2" s="4" t="str">
        <f>INDEX(Исходные!$B$1:$D$32,MATCH($E2,Исходные!$D:$D,0),2)</f>
        <v>К4</v>
      </c>
      <c r="D2" s="5" t="str">
        <f>$G$2</f>
        <v>т1</v>
      </c>
      <c r="E2" s="3">
        <f>LARGE(INDEX((Исходные!$B$2:$B$32=$G$2)*Исходные!$D$2:$D$32,0),B2)</f>
        <v>46150</v>
      </c>
      <c r="G2" s="1" t="s">
        <v>3</v>
      </c>
      <c r="H2" s="6" t="s">
        <v>25</v>
      </c>
      <c r="Q2" s="2" t="s">
        <v>0</v>
      </c>
      <c r="R2" s="2" t="s">
        <v>1</v>
      </c>
    </row>
    <row r="3" spans="2:18" x14ac:dyDescent="0.25">
      <c r="B3" s="3">
        <v>2</v>
      </c>
      <c r="C3" s="4" t="str">
        <f>INDEX(Исходные!$B$1:$D$32,MATCH($E3,Исходные!$D:$D,0),2)</f>
        <v>К4</v>
      </c>
      <c r="D3" s="5" t="str">
        <f t="shared" ref="D3:D11" si="0">$G$2</f>
        <v>т1</v>
      </c>
      <c r="E3" s="3">
        <f>LARGE(INDEX((Исходные!$B$2:$B$32=$G$2)*Исходные!$D$2:$D$32,0),B3)</f>
        <v>45291</v>
      </c>
      <c r="Q3" s="8" t="s">
        <v>3</v>
      </c>
      <c r="R3" s="3" t="str">
        <f t="array" aca="1" ref="R3" ca="1">IFERROR(INDEX(Список_клиентов,MATCH(0,COUNTIF(R$1:R2,Список_клиентов),0)),"")</f>
        <v>К4</v>
      </c>
    </row>
    <row r="4" spans="2:18" x14ac:dyDescent="0.25">
      <c r="B4" s="3">
        <v>3</v>
      </c>
      <c r="C4" s="4" t="str">
        <f>INDEX(Исходные!$B$1:$D$32,MATCH($E4,Исходные!$D:$D,0),2)</f>
        <v>К5</v>
      </c>
      <c r="D4" s="5" t="str">
        <f t="shared" si="0"/>
        <v>т1</v>
      </c>
      <c r="E4" s="3">
        <f>LARGE(INDEX((Исходные!$B$2:$B$32=$G$2)*Исходные!$D$2:$D$32,0),B4)</f>
        <v>45034</v>
      </c>
      <c r="Q4" s="8" t="s">
        <v>15</v>
      </c>
      <c r="R4" s="3" t="str">
        <f t="array" aca="1" ref="R4" ca="1">IFERROR(INDEX(Список_клиентов,MATCH(0,COUNTIF(R$1:R3,Список_клиентов),0)),"")</f>
        <v>К5</v>
      </c>
    </row>
    <row r="5" spans="2:18" x14ac:dyDescent="0.25">
      <c r="B5" s="3">
        <v>4</v>
      </c>
      <c r="C5" s="4" t="str">
        <f>INDEX(Исходные!$B$1:$D$32,MATCH($E5,Исходные!$D:$D,0),2)</f>
        <v>К6</v>
      </c>
      <c r="D5" s="5" t="str">
        <f t="shared" si="0"/>
        <v>т1</v>
      </c>
      <c r="E5" s="3">
        <f>LARGE(INDEX((Исходные!$B$2:$B$32=$G$2)*Исходные!$D$2:$D$32,0),B5)</f>
        <v>35096</v>
      </c>
      <c r="Q5" s="7"/>
      <c r="R5" s="3" t="str">
        <f t="array" aca="1" ref="R5" ca="1">IFERROR(INDEX(Список_клиентов,MATCH(0,COUNTIF(R$1:R4,Список_клиентов),0)),"")</f>
        <v>К6</v>
      </c>
    </row>
    <row r="6" spans="2:18" x14ac:dyDescent="0.25">
      <c r="B6" s="3">
        <v>5</v>
      </c>
      <c r="C6" s="4" t="str">
        <f>INDEX(Исходные!$B$1:$D$32,MATCH($E6,Исходные!$D:$D,0),2)</f>
        <v>К2</v>
      </c>
      <c r="D6" s="5" t="str">
        <f t="shared" si="0"/>
        <v>т1</v>
      </c>
      <c r="E6" s="3">
        <f>LARGE(INDEX((Исходные!$B$2:$B$32=$G$2)*Исходные!$D$2:$D$32,0),B6)</f>
        <v>31542</v>
      </c>
      <c r="Q6" s="7"/>
      <c r="R6" s="3" t="str">
        <f t="array" aca="1" ref="R6" ca="1">IFERROR(INDEX(Список_клиентов,MATCH(0,COUNTIF(R$1:R5,Список_клиентов),0)),"")</f>
        <v>К2</v>
      </c>
    </row>
    <row r="7" spans="2:18" x14ac:dyDescent="0.25">
      <c r="B7" s="3">
        <v>6</v>
      </c>
      <c r="C7" s="4" t="str">
        <f>INDEX(Исходные!$B$1:$D$32,MATCH($E7,Исходные!$D:$D,0),2)</f>
        <v>К1</v>
      </c>
      <c r="D7" s="5" t="str">
        <f t="shared" si="0"/>
        <v>т1</v>
      </c>
      <c r="E7" s="3">
        <f>LARGE(INDEX((Исходные!$B$2:$B$32=$G$2)*Исходные!$D$2:$D$32,0),B7)</f>
        <v>22433</v>
      </c>
      <c r="Q7" s="7"/>
      <c r="R7" s="3" t="str">
        <f t="array" aca="1" ref="R7" ca="1">IFERROR(INDEX(Список_клиентов,MATCH(0,COUNTIF(R$1:R6,Список_клиентов),0)),"")</f>
        <v>К1</v>
      </c>
    </row>
    <row r="8" spans="2:18" x14ac:dyDescent="0.25">
      <c r="B8" s="3">
        <v>7</v>
      </c>
      <c r="C8" s="4" t="str">
        <f>INDEX(Исходные!$B$1:$D$32,MATCH($E8,Исходные!$D:$D,0),2)</f>
        <v>К10</v>
      </c>
      <c r="D8" s="5" t="str">
        <f t="shared" si="0"/>
        <v>т1</v>
      </c>
      <c r="E8" s="3">
        <f>LARGE(INDEX((Исходные!$B$2:$B$32=$G$2)*Исходные!$D$2:$D$32,0),B8)</f>
        <v>15613</v>
      </c>
      <c r="Q8" s="7"/>
      <c r="R8" s="3" t="str">
        <f t="array" aca="1" ref="R8" ca="1">IFERROR(INDEX(Список_клиентов,MATCH(0,COUNTIF(R$1:R7,Список_клиентов),0)),"")</f>
        <v>К10</v>
      </c>
    </row>
    <row r="9" spans="2:18" x14ac:dyDescent="0.25">
      <c r="B9" s="3">
        <v>8</v>
      </c>
      <c r="C9" s="4" t="str">
        <f>INDEX(Исходные!$B$1:$D$32,MATCH($E9,Исходные!$D:$D,0),2)</f>
        <v>К10</v>
      </c>
      <c r="D9" s="5" t="str">
        <f t="shared" si="0"/>
        <v>т1</v>
      </c>
      <c r="E9" s="3">
        <f>LARGE(INDEX((Исходные!$B$2:$B$32=$G$2)*Исходные!$D$2:$D$32,0),B9)</f>
        <v>15000</v>
      </c>
      <c r="Q9" s="7"/>
      <c r="R9" s="3" t="str">
        <f t="array" aca="1" ref="R9" ca="1">IFERROR(INDEX(Список_клиентов,MATCH(0,COUNTIF(R$1:R8,Список_клиентов),0)),"")</f>
        <v>К7</v>
      </c>
    </row>
    <row r="10" spans="2:18" x14ac:dyDescent="0.25">
      <c r="B10" s="3">
        <v>9</v>
      </c>
      <c r="C10" s="4" t="str">
        <f>INDEX(Исходные!$B$1:$D$32,MATCH($E10,Исходные!$D:$D,0),2)</f>
        <v>К2</v>
      </c>
      <c r="D10" s="5" t="str">
        <f t="shared" si="0"/>
        <v>т1</v>
      </c>
      <c r="E10" s="3">
        <f>LARGE(INDEX((Исходные!$B$2:$B$32=$G$2)*Исходные!$D$2:$D$32,0),B10)</f>
        <v>9000</v>
      </c>
      <c r="Q10" s="7"/>
      <c r="R10" s="3" t="str">
        <f t="array" aca="1" ref="R10" ca="1">IFERROR(INDEX(Список_клиентов,MATCH(0,COUNTIF(R$1:R9,Список_клиентов),0)),"")</f>
        <v>К11</v>
      </c>
    </row>
    <row r="11" spans="2:18" x14ac:dyDescent="0.25">
      <c r="B11" s="3">
        <v>10</v>
      </c>
      <c r="C11" s="4" t="str">
        <f>INDEX(Исходные!$B$1:$D$32,MATCH($E11,Исходные!$D:$D,0),2)</f>
        <v>К7</v>
      </c>
      <c r="D11" s="5" t="str">
        <f t="shared" si="0"/>
        <v>т1</v>
      </c>
      <c r="E11" s="3">
        <f>LARGE(INDEX((Исходные!$B$2:$B$32=$G$2)*Исходные!$D$2:$D$32,0),B11)</f>
        <v>8458</v>
      </c>
      <c r="Q11" s="7"/>
      <c r="R11" s="3" t="str">
        <f t="array" aca="1" ref="R11" ca="1">IFERROR(INDEX(Список_клиентов,MATCH(0,COUNTIF(R$1:R10,Список_клиентов),0)),"")</f>
        <v>К3</v>
      </c>
    </row>
    <row r="12" spans="2:18" x14ac:dyDescent="0.25">
      <c r="Q12" s="7"/>
      <c r="R12" s="3" t="str">
        <f t="array" aca="1" ref="R12" ca="1">IFERROR(INDEX(Список_клиентов,MATCH(0,COUNTIF(R$1:R11,Список_клиентов),0)),"")</f>
        <v>К8</v>
      </c>
    </row>
    <row r="13" spans="2:18" x14ac:dyDescent="0.25">
      <c r="Q13" s="7"/>
      <c r="R13" s="3" t="str">
        <f t="array" aca="1" ref="R13" ca="1">IFERROR(INDEX(Список_клиентов,MATCH(0,COUNTIF(R$1:R12,Список_клиентов),0)),"")</f>
        <v>К9</v>
      </c>
    </row>
    <row r="14" spans="2:18" x14ac:dyDescent="0.25">
      <c r="Q14" s="7"/>
      <c r="R14" s="3" t="str">
        <f t="array" aca="1" ref="R14" ca="1">IFERROR(INDEX(Список_клиентов,MATCH(0,COUNTIF(R$1:R13,Список_клиентов),0)),"")</f>
        <v>К12</v>
      </c>
    </row>
    <row r="15" spans="2:18" x14ac:dyDescent="0.25">
      <c r="Q15" s="7"/>
      <c r="R15" s="3" t="str">
        <f t="array" aca="1" ref="R15" ca="1">IFERROR(INDEX(Список_клиентов,MATCH(0,COUNTIF(R$1:R14,Список_клиентов),0)),"")</f>
        <v>К13</v>
      </c>
    </row>
    <row r="16" spans="2:18" x14ac:dyDescent="0.25">
      <c r="Q16" s="7"/>
      <c r="R16" s="3" t="str">
        <f t="array" aca="1" ref="R16" ca="1">IFERROR(INDEX(Список_клиентов,MATCH(0,COUNTIF(R$1:R15,Список_клиентов),0)),"")</f>
        <v>К14</v>
      </c>
    </row>
    <row r="17" spans="17:18" x14ac:dyDescent="0.25">
      <c r="Q17" s="7"/>
      <c r="R17" s="3" t="str">
        <f t="array" aca="1" ref="R17" ca="1">IFERROR(INDEX(Список_клиентов,MATCH(0,COUNTIF(R$1:R16,Список_клиентов),0)),"")</f>
        <v>К15</v>
      </c>
    </row>
    <row r="18" spans="17:18" x14ac:dyDescent="0.25">
      <c r="Q18" s="7"/>
      <c r="R18" s="3" t="str">
        <f t="array" aca="1" ref="R18" ca="1">IFERROR(INDEX(Список_клиентов,MATCH(0,COUNTIF(R$1:R17,Список_клиентов),0)),"")</f>
        <v>К16</v>
      </c>
    </row>
    <row r="19" spans="17:18" x14ac:dyDescent="0.25">
      <c r="Q19" s="7"/>
      <c r="R19" s="3" t="str">
        <f t="array" aca="1" ref="R19" ca="1">IFERROR(INDEX(Список_клиентов,MATCH(0,COUNTIF(R$1:R18,Список_клиентов),0)),"")</f>
        <v>К17</v>
      </c>
    </row>
    <row r="20" spans="17:18" x14ac:dyDescent="0.25">
      <c r="Q20" s="7"/>
      <c r="R20" s="3" t="str">
        <f t="array" aca="1" ref="R20" ca="1">IFERROR(INDEX(Список_клиентов,MATCH(0,COUNTIF(R$1:R19,Список_клиентов),0)),"")</f>
        <v>К18</v>
      </c>
    </row>
    <row r="21" spans="17:18" x14ac:dyDescent="0.25">
      <c r="Q21" s="7"/>
      <c r="R21" s="3" t="str">
        <f t="array" aca="1" ref="R21" ca="1">IFERROR(INDEX(Список_клиентов,MATCH(0,COUNTIF(R$1:R20,Список_клиентов),0)),"")</f>
        <v>К19</v>
      </c>
    </row>
    <row r="22" spans="17:18" x14ac:dyDescent="0.25">
      <c r="Q22" s="7"/>
      <c r="R22" s="3" t="str">
        <f t="array" aca="1" ref="R22" ca="1">IFERROR(INDEX(Список_клиентов,MATCH(0,COUNTIF(R$1:R21,Список_клиентов),0)),"")</f>
        <v>К20</v>
      </c>
    </row>
    <row r="23" spans="17:18" x14ac:dyDescent="0.25">
      <c r="R23" s="3">
        <f t="array" aca="1" ref="R23" ca="1">IFERROR(INDEX(Список_клиентов,MATCH(0,COUNTIF(R$1:R22,Список_клиентов),0)),"")</f>
        <v>0</v>
      </c>
    </row>
    <row r="24" spans="17:18" x14ac:dyDescent="0.25">
      <c r="R24" s="3" t="str">
        <f t="array" aca="1" ref="R24" ca="1">IFERROR(INDEX(Список_клиентов,MATCH(0,COUNTIF(R$1:R23,Список_клиентов),0)),"")</f>
        <v/>
      </c>
    </row>
    <row r="25" spans="17:18" x14ac:dyDescent="0.25">
      <c r="R25" s="3" t="str">
        <f t="array" aca="1" ref="R25" ca="1">IFERROR(INDEX(Список_клиентов,MATCH(0,COUNTIF(R$1:R24,Список_клиентов),0)),"")</f>
        <v/>
      </c>
    </row>
    <row r="26" spans="17:18" x14ac:dyDescent="0.25">
      <c r="R26" s="3" t="str">
        <f t="array" aca="1" ref="R26" ca="1">IFERROR(INDEX(Список_клиентов,MATCH(0,COUNTIF(R$1:R25,Список_клиентов),0)),"")</f>
        <v/>
      </c>
    </row>
  </sheetData>
  <mergeCells count="1">
    <mergeCell ref="Q1:R1"/>
  </mergeCells>
  <dataValidations count="1">
    <dataValidation type="list" allowBlank="1" showInputMessage="1" showErrorMessage="1" sqref="G2">
      <formula1>Список_территорий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Исходные</vt:lpstr>
      <vt:lpstr>Форма отбора</vt:lpstr>
      <vt:lpstr>Клиент</vt:lpstr>
      <vt:lpstr>Колличество</vt:lpstr>
      <vt:lpstr>Список_территорий</vt:lpstr>
      <vt:lpstr>Территория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Client</cp:lastModifiedBy>
  <dcterms:created xsi:type="dcterms:W3CDTF">2014-05-19T13:19:44Z</dcterms:created>
  <dcterms:modified xsi:type="dcterms:W3CDTF">2017-02-07T10:30:21Z</dcterms:modified>
</cp:coreProperties>
</file>