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270" tabRatio="918"/>
  </bookViews>
  <sheets>
    <sheet name="свод" sheetId="1" r:id="rId1"/>
  </sheets>
  <definedNames>
    <definedName name="Пол">свод!$Y$3:$Y$4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D6" i="1" l="1"/>
  <c r="E6" i="1"/>
  <c r="D7" i="1"/>
  <c r="E7" i="1"/>
  <c r="D8" i="1"/>
  <c r="E8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9" i="1"/>
  <c r="E9" i="1"/>
  <c r="D10" i="1"/>
  <c r="E10" i="1"/>
  <c r="D29" i="1"/>
  <c r="E29" i="1"/>
</calcChain>
</file>

<file path=xl/sharedStrings.xml><?xml version="1.0" encoding="utf-8"?>
<sst xmlns="http://schemas.openxmlformats.org/spreadsheetml/2006/main" count="87" uniqueCount="41">
  <si>
    <t>Номер</t>
  </si>
  <si>
    <t>Дата рождения</t>
  </si>
  <si>
    <t>Ступень</t>
  </si>
  <si>
    <t>пол</t>
  </si>
  <si>
    <t>Команда</t>
  </si>
  <si>
    <t>Школа</t>
  </si>
  <si>
    <t>Командное место</t>
  </si>
  <si>
    <t>Москва</t>
  </si>
  <si>
    <t>Омск</t>
  </si>
  <si>
    <t>Тверь</t>
  </si>
  <si>
    <t>Анапа</t>
  </si>
  <si>
    <t>Курск</t>
  </si>
  <si>
    <t>жен</t>
  </si>
  <si>
    <t>муж</t>
  </si>
  <si>
    <t>Пол:</t>
  </si>
  <si>
    <t>Сумма участника</t>
  </si>
  <si>
    <t>Сумма команды</t>
  </si>
  <si>
    <t>Возраст</t>
  </si>
  <si>
    <t>Григорий</t>
  </si>
  <si>
    <t>Сергей</t>
  </si>
  <si>
    <t>Андрей</t>
  </si>
  <si>
    <t>Александр</t>
  </si>
  <si>
    <t>Антон</t>
  </si>
  <si>
    <t>Вася</t>
  </si>
  <si>
    <t>Анжела</t>
  </si>
  <si>
    <t>Александра</t>
  </si>
  <si>
    <t>Алексей</t>
  </si>
  <si>
    <t>Нина</t>
  </si>
  <si>
    <t>Маша</t>
  </si>
  <si>
    <t>Ярослав</t>
  </si>
  <si>
    <t>Юрий</t>
  </si>
  <si>
    <t>Алина</t>
  </si>
  <si>
    <t>Олег</t>
  </si>
  <si>
    <t>Михаил</t>
  </si>
  <si>
    <t>Влада</t>
  </si>
  <si>
    <t>Никита</t>
  </si>
  <si>
    <t>Анна</t>
  </si>
  <si>
    <t>Елизавета</t>
  </si>
  <si>
    <t>Анжелика</t>
  </si>
  <si>
    <t>Город</t>
  </si>
  <si>
    <t xml:space="preserve">Имя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</si>
</sst>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35"/>
  <sheetViews>
    <sheetView tabSelected="1" workbookViewId="0">
      <selection activeCell="J6" sqref="J6"/>
    </sheetView>
  </sheetViews>
  <sheetFormatPr defaultRowHeight="15.75" x14ac:dyDescent="0.2"/>
  <cols>
    <col min="2" max="2" width="17.6640625" style="24" customWidth="1"/>
    <col min="3" max="3" width="20" style="7" customWidth="1"/>
    <col min="4" max="4" width="10.5" style="7" customWidth="1"/>
    <col min="5" max="5" width="11.83203125" style="7" customWidth="1"/>
    <col min="6" max="6" width="11.6640625" style="7" customWidth="1"/>
    <col min="7" max="7" width="12.1640625" customWidth="1"/>
    <col min="8" max="8" width="12" style="47" customWidth="1"/>
    <col min="9" max="9" width="14.1640625" style="23" customWidth="1"/>
    <col min="10" max="10" width="17.33203125" customWidth="1"/>
    <col min="11" max="11" width="17.1640625" customWidth="1"/>
  </cols>
  <sheetData>
    <row r="1" spans="1:25" ht="20.25" customHeight="1" x14ac:dyDescent="0.2">
      <c r="C1" s="8"/>
      <c r="D1" s="8"/>
      <c r="E1" s="8"/>
      <c r="F1" s="8"/>
      <c r="G1" s="8"/>
      <c r="H1" s="44"/>
      <c r="I1" s="22"/>
    </row>
    <row r="2" spans="1:25" ht="18.75" customHeight="1" x14ac:dyDescent="0.2">
      <c r="A2" s="9"/>
      <c r="B2" s="25"/>
      <c r="C2" s="9"/>
      <c r="D2" s="9"/>
      <c r="E2" s="8"/>
      <c r="F2" s="8"/>
      <c r="G2" s="9"/>
      <c r="H2" s="45"/>
      <c r="I2" s="22"/>
      <c r="Y2" t="s">
        <v>14</v>
      </c>
    </row>
    <row r="3" spans="1:25" x14ac:dyDescent="0.25">
      <c r="A3" s="58" t="s">
        <v>0</v>
      </c>
      <c r="B3" s="58" t="s">
        <v>40</v>
      </c>
      <c r="C3" s="59" t="s">
        <v>1</v>
      </c>
      <c r="D3" s="58" t="s">
        <v>17</v>
      </c>
      <c r="E3" s="58" t="s">
        <v>2</v>
      </c>
      <c r="F3" s="60" t="s">
        <v>3</v>
      </c>
      <c r="G3" s="58" t="s">
        <v>4</v>
      </c>
      <c r="H3" s="58"/>
      <c r="I3" s="56" t="s">
        <v>15</v>
      </c>
      <c r="J3" s="57" t="s">
        <v>16</v>
      </c>
      <c r="K3" s="57" t="s">
        <v>6</v>
      </c>
      <c r="L3" s="21"/>
      <c r="Y3" s="6" t="s">
        <v>13</v>
      </c>
    </row>
    <row r="4" spans="1:25" x14ac:dyDescent="0.25">
      <c r="A4" s="58"/>
      <c r="B4" s="58"/>
      <c r="C4" s="59"/>
      <c r="D4" s="58"/>
      <c r="E4" s="58"/>
      <c r="F4" s="60"/>
      <c r="G4" s="11" t="s">
        <v>39</v>
      </c>
      <c r="H4" s="14" t="s">
        <v>5</v>
      </c>
      <c r="I4" s="56"/>
      <c r="J4" s="57"/>
      <c r="K4" s="57"/>
      <c r="L4" s="21"/>
      <c r="Y4" s="6" t="s">
        <v>12</v>
      </c>
    </row>
    <row r="5" spans="1:25" ht="13.5" customHeight="1" thickBot="1" x14ac:dyDescent="0.3">
      <c r="A5" s="15"/>
      <c r="B5" s="26"/>
      <c r="C5" s="15"/>
      <c r="D5" s="15"/>
      <c r="E5" s="15"/>
      <c r="F5" s="15"/>
      <c r="G5" s="15"/>
      <c r="H5" s="15"/>
      <c r="I5" s="15"/>
      <c r="J5" s="15"/>
      <c r="K5" s="15"/>
      <c r="L5" s="21"/>
    </row>
    <row r="6" spans="1:25" ht="17.100000000000001" customHeight="1" x14ac:dyDescent="0.25">
      <c r="A6" s="3">
        <v>1</v>
      </c>
      <c r="B6" s="1" t="s">
        <v>18</v>
      </c>
      <c r="C6" s="2">
        <v>39478</v>
      </c>
      <c r="D6" s="16">
        <f t="shared" ref="D6:D29" ca="1" si="0">DATEDIF(C6,TODAY(),"y")</f>
        <v>9</v>
      </c>
      <c r="E6" s="3" t="str">
        <f ca="1">LOOKUP(DATEDIF(C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6" s="15" t="s">
        <v>13</v>
      </c>
      <c r="G6" s="10" t="s">
        <v>10</v>
      </c>
      <c r="H6" s="3"/>
      <c r="I6" s="27">
        <v>163</v>
      </c>
      <c r="J6" s="48">
        <f>IF(G6&lt;&gt;G5,SUMIF(G:G,G6,I:I),"")</f>
        <v>1194</v>
      </c>
      <c r="K6" s="41"/>
      <c r="L6" s="21"/>
    </row>
    <row r="7" spans="1:25" ht="17.100000000000001" customHeight="1" x14ac:dyDescent="0.25">
      <c r="A7" s="3">
        <v>2</v>
      </c>
      <c r="B7" s="1" t="s">
        <v>19</v>
      </c>
      <c r="C7" s="2">
        <v>24502</v>
      </c>
      <c r="D7" s="16">
        <f t="shared" ca="1" si="0"/>
        <v>50</v>
      </c>
      <c r="E7" s="3" t="str">
        <f ca="1">LOOKUP(DATEDIF(C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9</v>
      </c>
      <c r="F7" s="15" t="s">
        <v>13</v>
      </c>
      <c r="G7" s="10" t="s">
        <v>10</v>
      </c>
      <c r="H7" s="3"/>
      <c r="I7" s="27">
        <v>202</v>
      </c>
      <c r="J7" s="49" t="str">
        <f t="shared" ref="J7:J29" si="1">IF(G7&lt;&gt;G6,SUMIF(G:G,G7,I:I),"")</f>
        <v/>
      </c>
      <c r="K7" s="42"/>
      <c r="L7" s="21"/>
    </row>
    <row r="8" spans="1:25" ht="17.100000000000001" customHeight="1" x14ac:dyDescent="0.25">
      <c r="A8" s="3">
        <v>3</v>
      </c>
      <c r="B8" s="17" t="s">
        <v>20</v>
      </c>
      <c r="C8" s="2">
        <v>35825</v>
      </c>
      <c r="D8" s="16">
        <f t="shared" ca="1" si="0"/>
        <v>19</v>
      </c>
      <c r="E8" s="3" t="str">
        <f ca="1">LOOKUP(DATEDIF(C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6</v>
      </c>
      <c r="F8" s="15" t="s">
        <v>13</v>
      </c>
      <c r="G8" s="10" t="s">
        <v>10</v>
      </c>
      <c r="H8" s="3"/>
      <c r="I8" s="27">
        <v>290</v>
      </c>
      <c r="J8" s="49" t="str">
        <f t="shared" si="1"/>
        <v/>
      </c>
      <c r="K8" s="42"/>
      <c r="L8" s="21"/>
    </row>
    <row r="9" spans="1:25" ht="17.100000000000001" customHeight="1" x14ac:dyDescent="0.25">
      <c r="A9" s="3">
        <v>4</v>
      </c>
      <c r="B9" s="19" t="s">
        <v>36</v>
      </c>
      <c r="C9" s="20">
        <v>38393</v>
      </c>
      <c r="D9" s="16">
        <f t="shared" ca="1" si="0"/>
        <v>11</v>
      </c>
      <c r="E9" s="3" t="str">
        <f ca="1">LOOKUP(DATEDIF(C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9" s="15" t="s">
        <v>12</v>
      </c>
      <c r="G9" s="10" t="s">
        <v>10</v>
      </c>
      <c r="H9" s="3"/>
      <c r="I9" s="27">
        <v>221</v>
      </c>
      <c r="J9" s="49" t="str">
        <f t="shared" si="1"/>
        <v/>
      </c>
      <c r="K9" s="42"/>
      <c r="L9" s="21"/>
    </row>
    <row r="10" spans="1:25" ht="17.100000000000001" customHeight="1" thickBot="1" x14ac:dyDescent="0.3">
      <c r="A10" s="3">
        <v>5</v>
      </c>
      <c r="B10" s="19" t="s">
        <v>37</v>
      </c>
      <c r="C10" s="20">
        <v>38174</v>
      </c>
      <c r="D10" s="16">
        <f t="shared" ca="1" si="0"/>
        <v>12</v>
      </c>
      <c r="E10" s="3" t="str">
        <f ca="1">LOOKUP(DATEDIF(C10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10" s="15" t="s">
        <v>12</v>
      </c>
      <c r="G10" s="10" t="s">
        <v>10</v>
      </c>
      <c r="H10" s="3"/>
      <c r="I10" s="27">
        <v>318</v>
      </c>
      <c r="J10" s="50" t="str">
        <f t="shared" si="1"/>
        <v/>
      </c>
      <c r="K10" s="43"/>
      <c r="L10" s="21"/>
    </row>
    <row r="11" spans="1:25" ht="17.100000000000001" customHeight="1" x14ac:dyDescent="0.25">
      <c r="A11" s="3">
        <v>6</v>
      </c>
      <c r="B11" s="1" t="s">
        <v>21</v>
      </c>
      <c r="C11" s="2">
        <v>27959</v>
      </c>
      <c r="D11" s="16">
        <f t="shared" ca="1" si="0"/>
        <v>40</v>
      </c>
      <c r="E11" s="3" t="str">
        <f ca="1">LOOKUP(DATEDIF(C11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8</v>
      </c>
      <c r="F11" s="15" t="s">
        <v>13</v>
      </c>
      <c r="G11" s="13" t="s">
        <v>11</v>
      </c>
      <c r="H11" s="3"/>
      <c r="I11" s="28">
        <v>219</v>
      </c>
      <c r="J11" s="51">
        <f t="shared" si="1"/>
        <v>476</v>
      </c>
      <c r="K11" s="41"/>
      <c r="L11" s="21"/>
    </row>
    <row r="12" spans="1:25" ht="17.100000000000001" customHeight="1" thickBot="1" x14ac:dyDescent="0.3">
      <c r="A12" s="3">
        <v>7</v>
      </c>
      <c r="B12" s="1" t="s">
        <v>22</v>
      </c>
      <c r="C12" s="2">
        <v>28324</v>
      </c>
      <c r="D12" s="16">
        <f t="shared" ca="1" si="0"/>
        <v>39</v>
      </c>
      <c r="E12" s="3" t="str">
        <f ca="1">LOOKUP(DATEDIF(C12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7</v>
      </c>
      <c r="F12" s="15" t="s">
        <v>13</v>
      </c>
      <c r="G12" s="13" t="s">
        <v>11</v>
      </c>
      <c r="H12" s="3"/>
      <c r="I12" s="28">
        <v>257</v>
      </c>
      <c r="J12" s="52" t="str">
        <f t="shared" si="1"/>
        <v/>
      </c>
      <c r="K12" s="43"/>
      <c r="L12" s="21"/>
    </row>
    <row r="13" spans="1:25" ht="17.100000000000001" customHeight="1" x14ac:dyDescent="0.25">
      <c r="A13" s="3">
        <v>8</v>
      </c>
      <c r="B13" s="1" t="s">
        <v>23</v>
      </c>
      <c r="C13" s="2">
        <v>39227</v>
      </c>
      <c r="D13" s="16">
        <f t="shared" ca="1" si="0"/>
        <v>9</v>
      </c>
      <c r="E13" s="3" t="str">
        <f ca="1">LOOKUP(DATEDIF(C13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13" s="15" t="s">
        <v>13</v>
      </c>
      <c r="G13" s="12" t="s">
        <v>7</v>
      </c>
      <c r="H13" s="3"/>
      <c r="I13" s="29">
        <v>324</v>
      </c>
      <c r="J13" s="53">
        <f t="shared" si="1"/>
        <v>2507</v>
      </c>
      <c r="K13" s="41"/>
      <c r="L13" s="21"/>
    </row>
    <row r="14" spans="1:25" ht="17.100000000000001" customHeight="1" x14ac:dyDescent="0.25">
      <c r="A14" s="3">
        <v>9</v>
      </c>
      <c r="B14" s="1" t="s">
        <v>24</v>
      </c>
      <c r="C14" s="2">
        <v>14641</v>
      </c>
      <c r="D14" s="16">
        <f t="shared" ca="1" si="0"/>
        <v>77</v>
      </c>
      <c r="E14" s="3" t="str">
        <f ca="1">LOOKUP(DATEDIF(C14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11</v>
      </c>
      <c r="F14" s="15" t="s">
        <v>12</v>
      </c>
      <c r="G14" s="12" t="s">
        <v>7</v>
      </c>
      <c r="H14" s="3"/>
      <c r="I14" s="29">
        <v>290</v>
      </c>
      <c r="J14" s="54" t="str">
        <f t="shared" si="1"/>
        <v/>
      </c>
      <c r="K14" s="42"/>
      <c r="L14" s="21"/>
    </row>
    <row r="15" spans="1:25" ht="17.100000000000001" customHeight="1" x14ac:dyDescent="0.25">
      <c r="A15" s="3">
        <v>10</v>
      </c>
      <c r="B15" s="1" t="s">
        <v>25</v>
      </c>
      <c r="C15" s="2">
        <v>39111</v>
      </c>
      <c r="D15" s="16">
        <f t="shared" ca="1" si="0"/>
        <v>10</v>
      </c>
      <c r="E15" s="3" t="str">
        <f ca="1">LOOKUP(DATEDIF(C15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15" s="15" t="s">
        <v>12</v>
      </c>
      <c r="G15" s="12" t="s">
        <v>7</v>
      </c>
      <c r="H15" s="3"/>
      <c r="I15" s="29">
        <v>257</v>
      </c>
      <c r="J15" s="54" t="str">
        <f t="shared" si="1"/>
        <v/>
      </c>
      <c r="K15" s="42"/>
      <c r="L15" s="21"/>
    </row>
    <row r="16" spans="1:25" ht="17.100000000000001" customHeight="1" x14ac:dyDescent="0.25">
      <c r="A16" s="3">
        <v>11</v>
      </c>
      <c r="B16" s="1" t="s">
        <v>20</v>
      </c>
      <c r="C16" s="2">
        <v>37159</v>
      </c>
      <c r="D16" s="16">
        <f t="shared" ca="1" si="0"/>
        <v>15</v>
      </c>
      <c r="E16" s="3" t="str">
        <f ca="1">LOOKUP(DATEDIF(C16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6" s="15" t="s">
        <v>13</v>
      </c>
      <c r="G16" s="12" t="s">
        <v>7</v>
      </c>
      <c r="H16" s="3"/>
      <c r="I16" s="29">
        <v>353</v>
      </c>
      <c r="J16" s="54" t="str">
        <f t="shared" si="1"/>
        <v/>
      </c>
      <c r="K16" s="42"/>
      <c r="L16" s="21"/>
    </row>
    <row r="17" spans="1:12" ht="17.100000000000001" customHeight="1" x14ac:dyDescent="0.25">
      <c r="A17" s="3">
        <v>12</v>
      </c>
      <c r="B17" s="18" t="s">
        <v>26</v>
      </c>
      <c r="C17" s="2">
        <v>38016</v>
      </c>
      <c r="D17" s="16">
        <f t="shared" ca="1" si="0"/>
        <v>13</v>
      </c>
      <c r="E17" s="3" t="str">
        <f ca="1">LOOKUP(DATEDIF(C17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7" s="15" t="s">
        <v>13</v>
      </c>
      <c r="G17" s="12" t="s">
        <v>7</v>
      </c>
      <c r="H17" s="3"/>
      <c r="I17" s="29">
        <v>352</v>
      </c>
      <c r="J17" s="54" t="str">
        <f t="shared" si="1"/>
        <v/>
      </c>
      <c r="K17" s="42"/>
      <c r="L17" s="21"/>
    </row>
    <row r="18" spans="1:12" ht="17.100000000000001" customHeight="1" x14ac:dyDescent="0.25">
      <c r="A18" s="3">
        <v>13</v>
      </c>
      <c r="B18" s="18" t="s">
        <v>27</v>
      </c>
      <c r="C18" s="2">
        <v>37651</v>
      </c>
      <c r="D18" s="16">
        <f t="shared" ca="1" si="0"/>
        <v>14</v>
      </c>
      <c r="E18" s="3" t="str">
        <f ca="1">LOOKUP(DATEDIF(C18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8" s="15" t="s">
        <v>12</v>
      </c>
      <c r="G18" s="12" t="s">
        <v>7</v>
      </c>
      <c r="H18" s="3"/>
      <c r="I18" s="29">
        <v>362</v>
      </c>
      <c r="J18" s="54" t="str">
        <f t="shared" si="1"/>
        <v/>
      </c>
      <c r="K18" s="42"/>
      <c r="L18" s="21"/>
    </row>
    <row r="19" spans="1:12" ht="17.100000000000001" customHeight="1" x14ac:dyDescent="0.25">
      <c r="A19" s="3">
        <v>14</v>
      </c>
      <c r="B19" s="17" t="s">
        <v>28</v>
      </c>
      <c r="C19" s="2">
        <v>37286</v>
      </c>
      <c r="D19" s="16">
        <f t="shared" ca="1" si="0"/>
        <v>15</v>
      </c>
      <c r="E19" s="3" t="str">
        <f ca="1">LOOKUP(DATEDIF(C19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9" s="15" t="s">
        <v>12</v>
      </c>
      <c r="G19" s="12" t="s">
        <v>7</v>
      </c>
      <c r="H19" s="3"/>
      <c r="I19" s="29">
        <v>269</v>
      </c>
      <c r="J19" s="54" t="str">
        <f t="shared" si="1"/>
        <v/>
      </c>
      <c r="K19" s="42"/>
      <c r="L19" s="21"/>
    </row>
    <row r="20" spans="1:12" ht="17.100000000000001" customHeight="1" thickBot="1" x14ac:dyDescent="0.3">
      <c r="A20" s="3">
        <v>15</v>
      </c>
      <c r="B20" s="18" t="s">
        <v>29</v>
      </c>
      <c r="C20" s="2">
        <v>20780</v>
      </c>
      <c r="D20" s="16">
        <f t="shared" ca="1" si="0"/>
        <v>60</v>
      </c>
      <c r="E20" s="3" t="str">
        <f ca="1">LOOKUP(DATEDIF(C20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10</v>
      </c>
      <c r="F20" s="15" t="s">
        <v>13</v>
      </c>
      <c r="G20" s="12" t="s">
        <v>7</v>
      </c>
      <c r="H20" s="46"/>
      <c r="I20" s="29">
        <v>300</v>
      </c>
      <c r="J20" s="55" t="str">
        <f t="shared" si="1"/>
        <v/>
      </c>
      <c r="K20" s="43"/>
      <c r="L20" s="21"/>
    </row>
    <row r="21" spans="1:12" ht="17.100000000000001" customHeight="1" x14ac:dyDescent="0.25">
      <c r="A21" s="3">
        <v>16</v>
      </c>
      <c r="B21" s="1" t="s">
        <v>21</v>
      </c>
      <c r="C21" s="2">
        <v>39843</v>
      </c>
      <c r="D21" s="16">
        <f t="shared" ca="1" si="0"/>
        <v>8</v>
      </c>
      <c r="E21" s="3" t="str">
        <f ca="1">LOOKUP(DATEDIF(C21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</v>
      </c>
      <c r="F21" s="15" t="s">
        <v>13</v>
      </c>
      <c r="G21" s="30" t="s">
        <v>8</v>
      </c>
      <c r="H21" s="46"/>
      <c r="I21" s="31">
        <v>190</v>
      </c>
      <c r="J21" s="35">
        <f t="shared" si="1"/>
        <v>1351</v>
      </c>
      <c r="K21" s="41"/>
      <c r="L21" s="21"/>
    </row>
    <row r="22" spans="1:12" ht="17.100000000000001" customHeight="1" x14ac:dyDescent="0.25">
      <c r="A22" s="3">
        <v>17</v>
      </c>
      <c r="B22" s="1" t="s">
        <v>30</v>
      </c>
      <c r="C22" s="2">
        <v>39111</v>
      </c>
      <c r="D22" s="16">
        <f t="shared" ca="1" si="0"/>
        <v>10</v>
      </c>
      <c r="E22" s="3" t="str">
        <f ca="1">LOOKUP(DATEDIF(C22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22" s="15" t="s">
        <v>13</v>
      </c>
      <c r="G22" s="30" t="s">
        <v>8</v>
      </c>
      <c r="H22" s="46"/>
      <c r="I22" s="32">
        <v>324</v>
      </c>
      <c r="J22" s="36" t="str">
        <f t="shared" si="1"/>
        <v/>
      </c>
      <c r="K22" s="42"/>
      <c r="L22" s="21"/>
    </row>
    <row r="23" spans="1:12" ht="17.100000000000001" customHeight="1" x14ac:dyDescent="0.25">
      <c r="A23" s="3">
        <v>18</v>
      </c>
      <c r="B23" s="1" t="s">
        <v>31</v>
      </c>
      <c r="C23" s="2">
        <v>38748</v>
      </c>
      <c r="D23" s="16">
        <f t="shared" ca="1" si="0"/>
        <v>11</v>
      </c>
      <c r="E23" s="3" t="str">
        <f ca="1">LOOKUP(DATEDIF(C23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3" s="15" t="s">
        <v>12</v>
      </c>
      <c r="G23" s="30" t="s">
        <v>8</v>
      </c>
      <c r="H23" s="46"/>
      <c r="I23" s="31">
        <v>277</v>
      </c>
      <c r="J23" s="36" t="str">
        <f t="shared" si="1"/>
        <v/>
      </c>
      <c r="K23" s="42"/>
      <c r="L23" s="21"/>
    </row>
    <row r="24" spans="1:12" ht="17.100000000000001" customHeight="1" x14ac:dyDescent="0.25">
      <c r="A24" s="3">
        <v>19</v>
      </c>
      <c r="B24" s="1" t="s">
        <v>32</v>
      </c>
      <c r="C24" s="2">
        <v>16467</v>
      </c>
      <c r="D24" s="16">
        <f t="shared" ca="1" si="0"/>
        <v>72</v>
      </c>
      <c r="E24" s="3" t="str">
        <f ca="1">LOOKUP(DATEDIF(C24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11</v>
      </c>
      <c r="F24" s="15" t="s">
        <v>13</v>
      </c>
      <c r="G24" s="30" t="s">
        <v>8</v>
      </c>
      <c r="H24" s="46"/>
      <c r="I24" s="31">
        <v>304</v>
      </c>
      <c r="J24" s="36" t="str">
        <f t="shared" si="1"/>
        <v/>
      </c>
      <c r="K24" s="42"/>
      <c r="L24" s="21"/>
    </row>
    <row r="25" spans="1:12" ht="17.100000000000001" customHeight="1" thickBot="1" x14ac:dyDescent="0.3">
      <c r="A25" s="3">
        <v>20</v>
      </c>
      <c r="B25" s="17" t="s">
        <v>33</v>
      </c>
      <c r="C25" s="2">
        <v>38017</v>
      </c>
      <c r="D25" s="16">
        <f t="shared" ca="1" si="0"/>
        <v>13</v>
      </c>
      <c r="E25" s="3" t="str">
        <f ca="1">LOOKUP(DATEDIF(C25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25" s="15" t="s">
        <v>13</v>
      </c>
      <c r="G25" s="30" t="s">
        <v>8</v>
      </c>
      <c r="H25" s="46"/>
      <c r="I25" s="31">
        <v>256</v>
      </c>
      <c r="J25" s="37" t="str">
        <f t="shared" si="1"/>
        <v/>
      </c>
      <c r="K25" s="43"/>
      <c r="L25" s="21"/>
    </row>
    <row r="26" spans="1:12" ht="17.100000000000001" customHeight="1" x14ac:dyDescent="0.25">
      <c r="A26" s="3">
        <v>21</v>
      </c>
      <c r="B26" s="1" t="s">
        <v>34</v>
      </c>
      <c r="C26" s="2">
        <v>39844</v>
      </c>
      <c r="D26" s="16">
        <f t="shared" ca="1" si="0"/>
        <v>8</v>
      </c>
      <c r="E26" s="3" t="str">
        <f ca="1">LOOKUP(DATEDIF(C26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</v>
      </c>
      <c r="F26" s="15" t="s">
        <v>12</v>
      </c>
      <c r="G26" s="33" t="s">
        <v>9</v>
      </c>
      <c r="H26" s="46"/>
      <c r="I26" s="34">
        <v>281</v>
      </c>
      <c r="J26" s="38">
        <f t="shared" si="1"/>
        <v>948</v>
      </c>
      <c r="K26" s="41"/>
      <c r="L26" s="21"/>
    </row>
    <row r="27" spans="1:12" ht="15.75" customHeight="1" x14ac:dyDescent="0.25">
      <c r="A27" s="3">
        <v>22</v>
      </c>
      <c r="B27" s="1" t="s">
        <v>19</v>
      </c>
      <c r="C27" s="2">
        <v>38747</v>
      </c>
      <c r="D27" s="16">
        <f t="shared" ca="1" si="0"/>
        <v>11</v>
      </c>
      <c r="E27" s="3" t="str">
        <f ca="1">LOOKUP(DATEDIF(C27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7" s="15" t="s">
        <v>13</v>
      </c>
      <c r="G27" s="33" t="s">
        <v>9</v>
      </c>
      <c r="H27" s="15"/>
      <c r="I27" s="34">
        <v>139</v>
      </c>
      <c r="J27" s="39" t="str">
        <f t="shared" si="1"/>
        <v/>
      </c>
      <c r="K27" s="42"/>
      <c r="L27" s="21"/>
    </row>
    <row r="28" spans="1:12" x14ac:dyDescent="0.25">
      <c r="A28" s="3">
        <v>23</v>
      </c>
      <c r="B28" s="18" t="s">
        <v>35</v>
      </c>
      <c r="C28" s="2">
        <v>36555</v>
      </c>
      <c r="D28" s="16">
        <f t="shared" ca="1" si="0"/>
        <v>17</v>
      </c>
      <c r="E28" s="3" t="str">
        <f ca="1">LOOKUP(DATEDIF(C28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5</v>
      </c>
      <c r="F28" s="15" t="s">
        <v>13</v>
      </c>
      <c r="G28" s="33" t="s">
        <v>9</v>
      </c>
      <c r="H28" s="15"/>
      <c r="I28" s="34">
        <v>237</v>
      </c>
      <c r="J28" s="39" t="str">
        <f t="shared" si="1"/>
        <v/>
      </c>
      <c r="K28" s="42"/>
      <c r="L28" s="21"/>
    </row>
    <row r="29" spans="1:12" ht="16.5" thickBot="1" x14ac:dyDescent="0.3">
      <c r="A29" s="3">
        <v>24</v>
      </c>
      <c r="B29" s="19" t="s">
        <v>38</v>
      </c>
      <c r="C29" s="20">
        <v>38080</v>
      </c>
      <c r="D29" s="16">
        <f t="shared" ca="1" si="0"/>
        <v>12</v>
      </c>
      <c r="E29" s="3" t="str">
        <f ca="1">LOOKUP(DATEDIF(C29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9" s="15" t="s">
        <v>12</v>
      </c>
      <c r="G29" s="33" t="s">
        <v>9</v>
      </c>
      <c r="H29" s="15"/>
      <c r="I29" s="34">
        <v>291</v>
      </c>
      <c r="J29" s="40" t="str">
        <f t="shared" si="1"/>
        <v/>
      </c>
      <c r="K29" s="43"/>
      <c r="L29" s="21"/>
    </row>
    <row r="30" spans="1:12" x14ac:dyDescent="0.2">
      <c r="B30" s="5"/>
    </row>
    <row r="31" spans="1:12" x14ac:dyDescent="0.2">
      <c r="B31" s="4"/>
    </row>
    <row r="32" spans="1:12" x14ac:dyDescent="0.2">
      <c r="B32" s="5"/>
    </row>
    <row r="33" spans="2:2" x14ac:dyDescent="0.2">
      <c r="B33" s="4"/>
    </row>
    <row r="34" spans="2:2" x14ac:dyDescent="0.2">
      <c r="B34" s="4"/>
    </row>
    <row r="35" spans="2:2" x14ac:dyDescent="0.2">
      <c r="B35" s="4"/>
    </row>
  </sheetData>
  <sortState ref="B6:G29">
    <sortCondition ref="G6:G29"/>
  </sortState>
  <mergeCells count="10"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3:H3"/>
  </mergeCells>
  <dataValidations count="1">
    <dataValidation type="list" allowBlank="1" showInputMessage="1" showErrorMessage="1" sqref="F1 F3:F1048576">
      <formula1>Пол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Пол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dcterms:created xsi:type="dcterms:W3CDTF">2017-02-02T14:08:44Z</dcterms:created>
  <dcterms:modified xsi:type="dcterms:W3CDTF">2017-02-09T08:49:47Z</dcterms:modified>
</cp:coreProperties>
</file>