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1" sheetId="9" r:id="rId1"/>
    <sheet name="2" sheetId="10" r:id="rId2"/>
    <sheet name="data" sheetId="4" r:id="rId3"/>
    <sheet name="buy&amp;hold" sheetId="1" r:id="rId4"/>
    <sheet name="class_inside_sector_+_momentum" sheetId="7" r:id="rId5"/>
    <sheet name="class_ins_s_+_mom_+sectr_cluser" sheetId="8" r:id="rId6"/>
  </sheets>
  <calcPr calcId="152511"/>
</workbook>
</file>

<file path=xl/calcChain.xml><?xml version="1.0" encoding="utf-8"?>
<calcChain xmlns="http://schemas.openxmlformats.org/spreadsheetml/2006/main">
  <c r="L415" i="10" l="1"/>
  <c r="L414" i="10"/>
  <c r="L413" i="10"/>
  <c r="L412" i="10"/>
  <c r="L411" i="10"/>
  <c r="L410" i="10"/>
  <c r="L409" i="10"/>
  <c r="L408" i="10"/>
  <c r="L407" i="10"/>
  <c r="L406" i="10"/>
  <c r="L405" i="10"/>
  <c r="L404" i="10"/>
  <c r="L403" i="10"/>
  <c r="L402" i="10"/>
  <c r="L401" i="10"/>
  <c r="L400" i="10"/>
  <c r="L399" i="10"/>
  <c r="L398" i="10"/>
  <c r="L397" i="10"/>
  <c r="L396" i="10"/>
  <c r="L395" i="10"/>
  <c r="L394" i="10"/>
  <c r="L393" i="10"/>
  <c r="L392" i="10"/>
  <c r="L391" i="10"/>
  <c r="L390" i="10"/>
  <c r="L389" i="10"/>
  <c r="L388" i="10"/>
  <c r="L387" i="10"/>
  <c r="L386" i="10"/>
  <c r="L385" i="10"/>
  <c r="L384" i="10"/>
  <c r="L383" i="10"/>
  <c r="L382" i="10"/>
  <c r="L381" i="10"/>
  <c r="L380" i="10"/>
  <c r="L379" i="10"/>
  <c r="L378" i="10"/>
  <c r="L377" i="10"/>
  <c r="L376" i="10"/>
  <c r="L375" i="10"/>
  <c r="L374" i="10"/>
  <c r="L373" i="10"/>
  <c r="L372" i="10"/>
  <c r="L371" i="10"/>
  <c r="L370" i="10"/>
  <c r="L369" i="10"/>
  <c r="L368" i="10"/>
  <c r="L367" i="10"/>
  <c r="L366" i="10"/>
  <c r="L365" i="10"/>
  <c r="L364" i="10"/>
  <c r="L363" i="10"/>
  <c r="L362" i="10"/>
  <c r="L361" i="10"/>
  <c r="L360" i="10"/>
  <c r="L359" i="10"/>
  <c r="L358" i="10"/>
  <c r="L357" i="10"/>
  <c r="L356" i="10"/>
  <c r="L355" i="10"/>
  <c r="L354" i="10"/>
  <c r="L353" i="10"/>
  <c r="L352" i="10"/>
  <c r="L351" i="10"/>
  <c r="L350" i="10"/>
  <c r="L349" i="10"/>
  <c r="L348" i="10"/>
  <c r="L347" i="10"/>
  <c r="L346" i="10"/>
  <c r="L345" i="10"/>
  <c r="L344" i="10"/>
  <c r="L343" i="10"/>
  <c r="L342" i="10"/>
  <c r="L341" i="10"/>
  <c r="L340" i="10"/>
  <c r="L339" i="10"/>
  <c r="L338" i="10"/>
  <c r="L337" i="10"/>
  <c r="L336" i="10"/>
  <c r="L335" i="10"/>
  <c r="L334" i="10"/>
  <c r="L333" i="10"/>
  <c r="L332" i="10"/>
  <c r="L331" i="10"/>
  <c r="L330" i="10"/>
  <c r="L329" i="10"/>
  <c r="L328" i="10"/>
  <c r="L327" i="10"/>
  <c r="L326" i="10"/>
  <c r="L325" i="10"/>
  <c r="L324" i="10"/>
  <c r="L323" i="10"/>
  <c r="L322" i="10"/>
  <c r="L321" i="10"/>
  <c r="L320" i="10"/>
  <c r="L319" i="10"/>
  <c r="L318" i="10"/>
  <c r="L317" i="10"/>
  <c r="L316" i="10"/>
  <c r="L315" i="10"/>
  <c r="L314" i="10"/>
  <c r="L313" i="10"/>
  <c r="L312" i="10"/>
  <c r="L311" i="10"/>
  <c r="L310" i="10"/>
  <c r="L309" i="10"/>
  <c r="L308" i="10"/>
  <c r="L307" i="10"/>
  <c r="L306" i="10"/>
  <c r="L305" i="10"/>
  <c r="L304" i="10"/>
  <c r="L303" i="10"/>
  <c r="L302" i="10"/>
  <c r="L301" i="10"/>
  <c r="L300" i="10"/>
  <c r="L299" i="10"/>
  <c r="L298" i="10"/>
  <c r="L297" i="10"/>
  <c r="L296" i="10"/>
  <c r="L295" i="10"/>
  <c r="L294" i="10"/>
  <c r="L293" i="10"/>
  <c r="L292" i="10"/>
  <c r="L291" i="10"/>
  <c r="L290" i="10"/>
  <c r="L289" i="10"/>
  <c r="L288" i="10"/>
  <c r="L287" i="10"/>
  <c r="L286" i="10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H18" i="8" l="1"/>
  <c r="I18" i="8"/>
  <c r="I19" i="8" s="1"/>
  <c r="J18" i="8"/>
  <c r="G18" i="8"/>
  <c r="H19" i="8"/>
  <c r="H6" i="8"/>
  <c r="I6" i="8"/>
  <c r="J6" i="8"/>
  <c r="G6" i="8"/>
  <c r="J19" i="8"/>
  <c r="J7" i="8"/>
  <c r="G7" i="8"/>
  <c r="G19" i="8"/>
  <c r="J16" i="8"/>
  <c r="I16" i="8"/>
  <c r="H16" i="8"/>
  <c r="G16" i="8"/>
  <c r="J14" i="8"/>
  <c r="I14" i="8"/>
  <c r="H14" i="8"/>
  <c r="G14" i="8"/>
  <c r="J4" i="8"/>
  <c r="I4" i="8"/>
  <c r="H4" i="8"/>
  <c r="G4" i="8"/>
  <c r="J2" i="8"/>
  <c r="I2" i="8"/>
  <c r="H2" i="8"/>
  <c r="G2" i="8"/>
  <c r="J17" i="7"/>
  <c r="I17" i="7"/>
  <c r="H17" i="7"/>
  <c r="G17" i="7"/>
  <c r="H16" i="7"/>
  <c r="I16" i="7"/>
  <c r="J16" i="7"/>
  <c r="G16" i="7"/>
  <c r="J6" i="7"/>
  <c r="I6" i="7"/>
  <c r="H6" i="7"/>
  <c r="G6" i="7"/>
  <c r="H5" i="7"/>
  <c r="I5" i="7"/>
  <c r="J5" i="7"/>
  <c r="G5" i="7"/>
  <c r="I7" i="8" l="1"/>
  <c r="H7" i="8"/>
  <c r="J3" i="8"/>
  <c r="J15" i="8"/>
  <c r="J17" i="8" s="1"/>
  <c r="G3" i="8"/>
  <c r="G15" i="8"/>
  <c r="G17" i="8" s="1"/>
  <c r="H15" i="8"/>
  <c r="H17" i="8" s="1"/>
  <c r="G5" i="8"/>
  <c r="H3" i="8"/>
  <c r="I3" i="8"/>
  <c r="I5" i="8" s="1"/>
  <c r="I15" i="8"/>
  <c r="I17" i="8" s="1"/>
  <c r="J5" i="8"/>
  <c r="H15" i="7"/>
  <c r="I15" i="7"/>
  <c r="J15" i="7"/>
  <c r="G15" i="7"/>
  <c r="H4" i="7"/>
  <c r="I4" i="7"/>
  <c r="J4" i="7"/>
  <c r="G4" i="7"/>
  <c r="J55" i="4"/>
  <c r="K55" i="4"/>
  <c r="L55" i="4"/>
  <c r="M55" i="4"/>
  <c r="J56" i="4"/>
  <c r="K56" i="4"/>
  <c r="L56" i="4"/>
  <c r="M56" i="4"/>
  <c r="J57" i="4"/>
  <c r="K57" i="4"/>
  <c r="L57" i="4"/>
  <c r="M57" i="4"/>
  <c r="J58" i="4"/>
  <c r="K58" i="4"/>
  <c r="L58" i="4"/>
  <c r="M58" i="4"/>
  <c r="J59" i="4"/>
  <c r="K59" i="4"/>
  <c r="L59" i="4"/>
  <c r="M59" i="4"/>
  <c r="J60" i="4"/>
  <c r="K60" i="4"/>
  <c r="L60" i="4"/>
  <c r="M60" i="4"/>
  <c r="J61" i="4"/>
  <c r="K61" i="4"/>
  <c r="L61" i="4"/>
  <c r="M61" i="4"/>
  <c r="J62" i="4"/>
  <c r="K62" i="4"/>
  <c r="L62" i="4"/>
  <c r="M62" i="4"/>
  <c r="J63" i="4"/>
  <c r="K63" i="4"/>
  <c r="L63" i="4"/>
  <c r="M63" i="4"/>
  <c r="J64" i="4"/>
  <c r="K64" i="4"/>
  <c r="L64" i="4"/>
  <c r="M64" i="4"/>
  <c r="K54" i="4"/>
  <c r="L54" i="4"/>
  <c r="M54" i="4"/>
  <c r="J54" i="4"/>
  <c r="F54" i="4"/>
  <c r="G54" i="4"/>
  <c r="H54" i="4"/>
  <c r="I54" i="4"/>
  <c r="F55" i="4"/>
  <c r="G55" i="4"/>
  <c r="H55" i="4"/>
  <c r="I55" i="4"/>
  <c r="F56" i="4"/>
  <c r="G56" i="4"/>
  <c r="H56" i="4"/>
  <c r="I56" i="4"/>
  <c r="F57" i="4"/>
  <c r="G57" i="4"/>
  <c r="H57" i="4"/>
  <c r="I57" i="4"/>
  <c r="F58" i="4"/>
  <c r="G58" i="4"/>
  <c r="H58" i="4"/>
  <c r="I58" i="4"/>
  <c r="F59" i="4"/>
  <c r="G59" i="4"/>
  <c r="H59" i="4"/>
  <c r="I59" i="4"/>
  <c r="F60" i="4"/>
  <c r="G60" i="4"/>
  <c r="H60" i="4"/>
  <c r="I60" i="4"/>
  <c r="F61" i="4"/>
  <c r="G61" i="4"/>
  <c r="H61" i="4"/>
  <c r="I61" i="4"/>
  <c r="F62" i="4"/>
  <c r="G62" i="4"/>
  <c r="H62" i="4"/>
  <c r="I13" i="7" s="1"/>
  <c r="I62" i="4"/>
  <c r="J13" i="7" s="1"/>
  <c r="F63" i="4"/>
  <c r="G63" i="4"/>
  <c r="H63" i="4"/>
  <c r="I63" i="4"/>
  <c r="H13" i="7"/>
  <c r="G13" i="7"/>
  <c r="J2" i="7"/>
  <c r="I2" i="7"/>
  <c r="H2" i="7"/>
  <c r="G2" i="7"/>
  <c r="H12" i="1"/>
  <c r="I12" i="1"/>
  <c r="J12" i="1"/>
  <c r="G12" i="1"/>
  <c r="G64" i="4"/>
  <c r="H64" i="4"/>
  <c r="I64" i="4"/>
  <c r="F64" i="4"/>
  <c r="H3" i="1"/>
  <c r="I3" i="1"/>
  <c r="J3" i="1"/>
  <c r="G3" i="1"/>
  <c r="J11" i="4"/>
  <c r="K11" i="4"/>
  <c r="L11" i="4"/>
  <c r="M11" i="4"/>
  <c r="J12" i="4"/>
  <c r="K12" i="4"/>
  <c r="L12" i="4"/>
  <c r="M12" i="4"/>
  <c r="J13" i="4"/>
  <c r="K13" i="4"/>
  <c r="L13" i="4"/>
  <c r="M13" i="4"/>
  <c r="J14" i="4"/>
  <c r="K14" i="4"/>
  <c r="L14" i="4"/>
  <c r="M14" i="4"/>
  <c r="J15" i="4"/>
  <c r="K15" i="4"/>
  <c r="L15" i="4"/>
  <c r="M15" i="4"/>
  <c r="J16" i="4"/>
  <c r="K16" i="4"/>
  <c r="L16" i="4"/>
  <c r="M16" i="4"/>
  <c r="J17" i="4"/>
  <c r="K17" i="4"/>
  <c r="L17" i="4"/>
  <c r="M17" i="4"/>
  <c r="J18" i="4"/>
  <c r="K18" i="4"/>
  <c r="L18" i="4"/>
  <c r="M18" i="4"/>
  <c r="J19" i="4"/>
  <c r="K19" i="4"/>
  <c r="L19" i="4"/>
  <c r="M19" i="4"/>
  <c r="K10" i="4"/>
  <c r="L10" i="4"/>
  <c r="M10" i="4"/>
  <c r="J10" i="4"/>
  <c r="G20" i="8" l="1"/>
  <c r="G21" i="8" s="1"/>
  <c r="H20" i="8"/>
  <c r="H21" i="8" s="1"/>
  <c r="H5" i="8"/>
  <c r="I20" i="8"/>
  <c r="J20" i="8"/>
  <c r="I8" i="8"/>
  <c r="J8" i="8"/>
  <c r="H3" i="7"/>
  <c r="H13" i="1"/>
  <c r="H14" i="7"/>
  <c r="I13" i="1"/>
  <c r="J13" i="1"/>
  <c r="I3" i="7"/>
  <c r="I14" i="7"/>
  <c r="J3" i="7"/>
  <c r="J14" i="7"/>
  <c r="G3" i="7"/>
  <c r="H7" i="7" s="1"/>
  <c r="G14" i="7"/>
  <c r="H18" i="7" s="1"/>
  <c r="J14" i="1"/>
  <c r="J15" i="1" s="1"/>
  <c r="G13" i="1"/>
  <c r="I14" i="1"/>
  <c r="I15" i="1" s="1"/>
  <c r="H4" i="1"/>
  <c r="F256" i="4"/>
  <c r="G256" i="4"/>
  <c r="H256" i="4"/>
  <c r="I256" i="4"/>
  <c r="F257" i="4"/>
  <c r="G257" i="4"/>
  <c r="H257" i="4"/>
  <c r="I257" i="4"/>
  <c r="F258" i="4"/>
  <c r="G258" i="4"/>
  <c r="H258" i="4"/>
  <c r="I258" i="4"/>
  <c r="F259" i="4"/>
  <c r="G259" i="4"/>
  <c r="H259" i="4"/>
  <c r="I259" i="4"/>
  <c r="F260" i="4"/>
  <c r="G260" i="4"/>
  <c r="H260" i="4"/>
  <c r="I260" i="4"/>
  <c r="F261" i="4"/>
  <c r="G261" i="4"/>
  <c r="H261" i="4"/>
  <c r="I261" i="4"/>
  <c r="F262" i="4"/>
  <c r="G262" i="4"/>
  <c r="H262" i="4"/>
  <c r="I262" i="4"/>
  <c r="F263" i="4"/>
  <c r="G263" i="4"/>
  <c r="H263" i="4"/>
  <c r="I263" i="4"/>
  <c r="F264" i="4"/>
  <c r="G264" i="4"/>
  <c r="H264" i="4"/>
  <c r="I264" i="4"/>
  <c r="F265" i="4"/>
  <c r="G265" i="4"/>
  <c r="H265" i="4"/>
  <c r="I265" i="4"/>
  <c r="G266" i="4"/>
  <c r="H266" i="4"/>
  <c r="I266" i="4"/>
  <c r="F266" i="4"/>
  <c r="G10" i="4"/>
  <c r="H10" i="4"/>
  <c r="I10" i="4"/>
  <c r="G11" i="4"/>
  <c r="H11" i="4"/>
  <c r="I11" i="4"/>
  <c r="G12" i="4"/>
  <c r="H12" i="4"/>
  <c r="I12" i="4"/>
  <c r="G13" i="4"/>
  <c r="H13" i="4"/>
  <c r="I13" i="4"/>
  <c r="G14" i="4"/>
  <c r="H14" i="4"/>
  <c r="I14" i="4"/>
  <c r="G15" i="4"/>
  <c r="H15" i="4"/>
  <c r="I15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F10" i="4"/>
  <c r="F11" i="4"/>
  <c r="F12" i="4"/>
  <c r="F13" i="4"/>
  <c r="F14" i="4"/>
  <c r="F15" i="4"/>
  <c r="F16" i="4"/>
  <c r="F17" i="4"/>
  <c r="F18" i="4"/>
  <c r="F19" i="4"/>
  <c r="F20" i="4"/>
  <c r="H8" i="8" l="1"/>
  <c r="H9" i="8" s="1"/>
  <c r="G8" i="8"/>
  <c r="G9" i="8" s="1"/>
  <c r="J9" i="8"/>
  <c r="I21" i="8"/>
  <c r="J21" i="8"/>
  <c r="I9" i="8"/>
  <c r="H14" i="1"/>
  <c r="H15" i="1" s="1"/>
  <c r="I18" i="7"/>
  <c r="I19" i="7" s="1"/>
  <c r="G18" i="7"/>
  <c r="G19" i="7" s="1"/>
  <c r="J7" i="7"/>
  <c r="J8" i="7" s="1"/>
  <c r="J18" i="7"/>
  <c r="J19" i="7" s="1"/>
  <c r="I7" i="7"/>
  <c r="I8" i="7" s="1"/>
  <c r="G7" i="7"/>
  <c r="G8" i="7" s="1"/>
  <c r="H19" i="7"/>
  <c r="H8" i="7"/>
  <c r="G14" i="1"/>
  <c r="G15" i="1"/>
  <c r="G4" i="1"/>
  <c r="J4" i="1"/>
  <c r="I4" i="1"/>
  <c r="I16" i="1"/>
  <c r="H16" i="1"/>
  <c r="K21" i="8" l="1"/>
  <c r="K9" i="8"/>
  <c r="H10" i="8" s="1"/>
  <c r="H11" i="8" s="1"/>
  <c r="H12" i="8" s="1"/>
  <c r="H13" i="8" s="1"/>
  <c r="G22" i="8"/>
  <c r="H22" i="8"/>
  <c r="J22" i="8"/>
  <c r="I22" i="8"/>
  <c r="K8" i="7"/>
  <c r="K19" i="7"/>
  <c r="H5" i="1"/>
  <c r="H6" i="1" s="1"/>
  <c r="H7" i="1" s="1"/>
  <c r="G5" i="1"/>
  <c r="G6" i="1" s="1"/>
  <c r="G7" i="1" s="1"/>
  <c r="J5" i="1"/>
  <c r="J6" i="1" s="1"/>
  <c r="J7" i="1" s="1"/>
  <c r="I5" i="1"/>
  <c r="I6" i="1" s="1"/>
  <c r="I7" i="1" s="1"/>
  <c r="G16" i="1"/>
  <c r="J16" i="1"/>
  <c r="G10" i="8" l="1"/>
  <c r="I10" i="8"/>
  <c r="I11" i="8" s="1"/>
  <c r="I12" i="8" s="1"/>
  <c r="I13" i="8" s="1"/>
  <c r="J10" i="8"/>
  <c r="J11" i="8" s="1"/>
  <c r="J12" i="8" s="1"/>
  <c r="J13" i="8" s="1"/>
  <c r="K22" i="8"/>
  <c r="G11" i="8"/>
  <c r="G20" i="7"/>
  <c r="J20" i="7"/>
  <c r="H20" i="7"/>
  <c r="I20" i="7"/>
  <c r="G9" i="7"/>
  <c r="I9" i="7"/>
  <c r="I10" i="7" s="1"/>
  <c r="I11" i="7" s="1"/>
  <c r="I12" i="7" s="1"/>
  <c r="H9" i="7"/>
  <c r="H10" i="7" s="1"/>
  <c r="H11" i="7" s="1"/>
  <c r="H12" i="7" s="1"/>
  <c r="J9" i="7"/>
  <c r="J10" i="7" s="1"/>
  <c r="J11" i="7" s="1"/>
  <c r="J12" i="7" s="1"/>
  <c r="K7" i="1"/>
  <c r="G8" i="1" s="1"/>
  <c r="K16" i="1"/>
  <c r="K10" i="8" l="1"/>
  <c r="K11" i="8"/>
  <c r="G12" i="8"/>
  <c r="G13" i="8" s="1"/>
  <c r="K13" i="8" s="1"/>
  <c r="G10" i="7"/>
  <c r="K9" i="7"/>
  <c r="K20" i="7"/>
  <c r="H8" i="1"/>
  <c r="H9" i="1" s="1"/>
  <c r="H10" i="1" s="1"/>
  <c r="H11" i="1" s="1"/>
  <c r="I8" i="1"/>
  <c r="I9" i="1" s="1"/>
  <c r="I10" i="1" s="1"/>
  <c r="I11" i="1" s="1"/>
  <c r="J8" i="1"/>
  <c r="J9" i="1" s="1"/>
  <c r="J10" i="1" s="1"/>
  <c r="J11" i="1" s="1"/>
  <c r="H17" i="1"/>
  <c r="G17" i="1"/>
  <c r="J17" i="1"/>
  <c r="I17" i="1"/>
  <c r="G9" i="1"/>
  <c r="G10" i="1" s="1"/>
  <c r="J23" i="8" l="1"/>
  <c r="J24" i="8" s="1"/>
  <c r="J26" i="8" s="1"/>
  <c r="I23" i="8"/>
  <c r="I24" i="8" s="1"/>
  <c r="I26" i="8" s="1"/>
  <c r="H23" i="8"/>
  <c r="H24" i="8" s="1"/>
  <c r="H26" i="8" s="1"/>
  <c r="G23" i="8"/>
  <c r="G11" i="7"/>
  <c r="G12" i="7" s="1"/>
  <c r="K12" i="7" s="1"/>
  <c r="K10" i="7"/>
  <c r="K8" i="1"/>
  <c r="K17" i="1"/>
  <c r="K9" i="1"/>
  <c r="G11" i="1"/>
  <c r="K11" i="1" s="1"/>
  <c r="K23" i="8" l="1"/>
  <c r="G24" i="8"/>
  <c r="G26" i="8" s="1"/>
  <c r="K26" i="8" s="1"/>
  <c r="H21" i="7"/>
  <c r="H22" i="7" s="1"/>
  <c r="H24" i="7" s="1"/>
  <c r="I21" i="7"/>
  <c r="I22" i="7" s="1"/>
  <c r="I24" i="7" s="1"/>
  <c r="G21" i="7"/>
  <c r="J21" i="7"/>
  <c r="J22" i="7" s="1"/>
  <c r="J24" i="7" s="1"/>
  <c r="I18" i="1"/>
  <c r="I19" i="1" s="1"/>
  <c r="I21" i="1" s="1"/>
  <c r="J18" i="1"/>
  <c r="J19" i="1" s="1"/>
  <c r="J21" i="1" s="1"/>
  <c r="G18" i="1"/>
  <c r="H18" i="1"/>
  <c r="H19" i="1" s="1"/>
  <c r="H21" i="1" s="1"/>
  <c r="G22" i="7" l="1"/>
  <c r="G24" i="7" s="1"/>
  <c r="K24" i="7" s="1"/>
  <c r="K21" i="7"/>
  <c r="G19" i="1"/>
  <c r="K18" i="1"/>
  <c r="G21" i="1" l="1"/>
  <c r="K21" i="1" s="1"/>
</calcChain>
</file>

<file path=xl/sharedStrings.xml><?xml version="1.0" encoding="utf-8"?>
<sst xmlns="http://schemas.openxmlformats.org/spreadsheetml/2006/main" count="1972" uniqueCount="841">
  <si>
    <t>Eq</t>
  </si>
  <si>
    <t>ARNK MK Equity</t>
  </si>
  <si>
    <t>MBL MK Equity</t>
  </si>
  <si>
    <t>SPR MK Equity</t>
  </si>
  <si>
    <t>TGB MK Equity</t>
  </si>
  <si>
    <t>sectors_cluster</t>
  </si>
  <si>
    <t>sector_numb</t>
  </si>
  <si>
    <t>class_inside_sector</t>
  </si>
  <si>
    <t>средние для сектора</t>
  </si>
  <si>
    <t>отклонения от среднего</t>
  </si>
  <si>
    <t>модули отклонений</t>
  </si>
  <si>
    <t>величина денег по позиции (пусть портфель на 200$)</t>
  </si>
  <si>
    <t>количество закупленных акций (в шт) - для положительных; количество взятых у брокера для коротких позиций;</t>
  </si>
  <si>
    <t>вектор весов (сумма по вектору нулевая)</t>
  </si>
  <si>
    <t>потенциальный объем средств</t>
  </si>
  <si>
    <t>-</t>
  </si>
  <si>
    <t>momentum</t>
  </si>
  <si>
    <t>ранги</t>
  </si>
  <si>
    <t>правило автора</t>
  </si>
  <si>
    <t>Н</t>
  </si>
  <si>
    <t>sector_#</t>
  </si>
  <si>
    <t>sector</t>
  </si>
  <si>
    <t>DATE</t>
  </si>
  <si>
    <t>AARET MK Equity</t>
  </si>
  <si>
    <t>AHP MK Equity</t>
  </si>
  <si>
    <t>AQAR MK Equity</t>
  </si>
  <si>
    <t>ARET MK Equity</t>
  </si>
  <si>
    <t>ATRM MK Equity</t>
  </si>
  <si>
    <t>AXRB MK Equity</t>
  </si>
  <si>
    <t>CMMT MK Equity</t>
  </si>
  <si>
    <t>HEKT MK Equity</t>
  </si>
  <si>
    <t>IGBREIT MK Equity</t>
  </si>
  <si>
    <t>KLCCSS MK Equity</t>
  </si>
  <si>
    <t>MQREIT MK Equity</t>
  </si>
  <si>
    <t>PREIT MK Equity</t>
  </si>
  <si>
    <t>SREIT MK Equity</t>
  </si>
  <si>
    <t>TRET MK Equity</t>
  </si>
  <si>
    <t>UOAR MK Equity</t>
  </si>
  <si>
    <t>YTLREIT MK Equity</t>
  </si>
  <si>
    <t>ABIO MK Equity</t>
  </si>
  <si>
    <t>ACC MK Equity</t>
  </si>
  <si>
    <t>AMT MK Equity</t>
  </si>
  <si>
    <t>APP MK Equity</t>
  </si>
  <si>
    <t>ASD MK Equity</t>
  </si>
  <si>
    <t>ASRB MK Equity</t>
  </si>
  <si>
    <t>CSHB MK Equity</t>
  </si>
  <si>
    <t>CUSC MK Equity</t>
  </si>
  <si>
    <t>CYBT MK Equity</t>
  </si>
  <si>
    <t>DATA MK Equity</t>
  </si>
  <si>
    <t>DGB MK Equity</t>
  </si>
  <si>
    <t>DGSB MK Equity</t>
  </si>
  <si>
    <t>DICB MK Equity</t>
  </si>
  <si>
    <t>DNEX MK Equity</t>
  </si>
  <si>
    <t>DOGT MK Equity</t>
  </si>
  <si>
    <t>EAHB MK Equity</t>
  </si>
  <si>
    <t>ECS MK Equity</t>
  </si>
  <si>
    <t>EDHB MK Equity</t>
  </si>
  <si>
    <t>EDS MK Equity</t>
  </si>
  <si>
    <t>EFM MK Equity</t>
  </si>
  <si>
    <t>ELSR MK Equity</t>
  </si>
  <si>
    <t>FSBM MK Equity</t>
  </si>
  <si>
    <t>GFLO MK Equity</t>
  </si>
  <si>
    <t>GHLS MK Equity</t>
  </si>
  <si>
    <t>GNB MK Equity</t>
  </si>
  <si>
    <t>GRPB MK Equity</t>
  </si>
  <si>
    <t>GTB MK Equity</t>
  </si>
  <si>
    <t>HEIT MK Equity</t>
  </si>
  <si>
    <t>HLI MK Equity</t>
  </si>
  <si>
    <t>ICB MK Equity</t>
  </si>
  <si>
    <t>IDC MK Equity</t>
  </si>
  <si>
    <t>IFCA MK Equity</t>
  </si>
  <si>
    <t>INRI MK Equity</t>
  </si>
  <si>
    <t>INS MK Equity</t>
  </si>
  <si>
    <t>JAG MK Equity</t>
  </si>
  <si>
    <t>JCYH MK Equity</t>
  </si>
  <si>
    <t>JHMC MK Equity</t>
  </si>
  <si>
    <t>KAB MK Equity</t>
  </si>
  <si>
    <t>KAG MK Equity</t>
  </si>
  <si>
    <t>KESM MK Equity</t>
  </si>
  <si>
    <t>KEYA MK Equity</t>
  </si>
  <si>
    <t>M3T MK Equity</t>
  </si>
  <si>
    <t>MESI MK Equity</t>
  </si>
  <si>
    <t>MEXT MK Equity</t>
  </si>
  <si>
    <t>MICL MK Equity</t>
  </si>
  <si>
    <t>MLAB MK Equity</t>
  </si>
  <si>
    <t>MMAG MK Equity</t>
  </si>
  <si>
    <t>MPI MK Equity</t>
  </si>
  <si>
    <t>MPSB MK Equity</t>
  </si>
  <si>
    <t>MTTB MK Equity</t>
  </si>
  <si>
    <t>N2N MK Equity</t>
  </si>
  <si>
    <t>NETX MK Equity</t>
  </si>
  <si>
    <t>NOVM MK Equity</t>
  </si>
  <si>
    <t>OHB MK Equity</t>
  </si>
  <si>
    <t>OMST MK Equity</t>
  </si>
  <si>
    <t>OPEN MK Equity</t>
  </si>
  <si>
    <t>ORI MK Equity</t>
  </si>
  <si>
    <t>PAN MK Equity</t>
  </si>
  <si>
    <t>PINE MK Equity</t>
  </si>
  <si>
    <t>PMB MK Equity</t>
  </si>
  <si>
    <t>PRES MK Equity</t>
  </si>
  <si>
    <t>PRTB MK Equity</t>
  </si>
  <si>
    <t>PUCF MK Equity</t>
  </si>
  <si>
    <t>RATG MK Equity</t>
  </si>
  <si>
    <t>REXI MK Equity</t>
  </si>
  <si>
    <t>SCAN MK Equity</t>
  </si>
  <si>
    <t>SKH MK Equity</t>
  </si>
  <si>
    <t>SMRT MK Equity</t>
  </si>
  <si>
    <t>SRHB MK Equity</t>
  </si>
  <si>
    <t>SYTC MK Equity</t>
  </si>
  <si>
    <t>TDEX MK Equity</t>
  </si>
  <si>
    <t>TFPS MK Equity</t>
  </si>
  <si>
    <t>THETA MK Equity</t>
  </si>
  <si>
    <t>TURI MK Equity</t>
  </si>
  <si>
    <t>UNI MK Equity</t>
  </si>
  <si>
    <t>VHB MK Equity</t>
  </si>
  <si>
    <t>VITRO MK Equity</t>
  </si>
  <si>
    <t>VIVO MK Equity</t>
  </si>
  <si>
    <t>VSOL MK Equity</t>
  </si>
  <si>
    <t>WLW MK Equity</t>
  </si>
  <si>
    <t>YGLC MK Equity</t>
  </si>
  <si>
    <t>YTLE MK Equity</t>
  </si>
  <si>
    <t>AAX MK Equity</t>
  </si>
  <si>
    <t>AEG MK Equity</t>
  </si>
  <si>
    <t>AEON MK Equity</t>
  </si>
  <si>
    <t>AHBH MK Equity</t>
  </si>
  <si>
    <t>AIRA MK Equity</t>
  </si>
  <si>
    <t>ALN MK Equity</t>
  </si>
  <si>
    <t>ALR MK Equity</t>
  </si>
  <si>
    <t>AMGB MK Equity</t>
  </si>
  <si>
    <t>AMRB MK Equity</t>
  </si>
  <si>
    <t>AMW MK Equity</t>
  </si>
  <si>
    <t>APFT MK Equity</t>
  </si>
  <si>
    <t>ASB MK Equity</t>
  </si>
  <si>
    <t>ASTRO MK Equity</t>
  </si>
  <si>
    <t>AWCF MK Equity</t>
  </si>
  <si>
    <t>AXIATA MK Equity</t>
  </si>
  <si>
    <t>BAB MK Equity</t>
  </si>
  <si>
    <t>BARAKAH MK Equity</t>
  </si>
  <si>
    <t>BAUTO MK Equity</t>
  </si>
  <si>
    <t>BC MK Equity</t>
  </si>
  <si>
    <t>BFD MK Equity</t>
  </si>
  <si>
    <t>BHSI MK Equity</t>
  </si>
  <si>
    <t>BKC MK Equity</t>
  </si>
  <si>
    <t>BL MK Equity</t>
  </si>
  <si>
    <t>BMED MK Equity</t>
  </si>
  <si>
    <t>BORNO MK Equity</t>
  </si>
  <si>
    <t>BOUS MK Equity</t>
  </si>
  <si>
    <t>BPH MK Equity</t>
  </si>
  <si>
    <t>BRAH MK Equity</t>
  </si>
  <si>
    <t>BST MK Equity</t>
  </si>
  <si>
    <t>CARING MK Equity</t>
  </si>
  <si>
    <t>CARIP MK Equity</t>
  </si>
  <si>
    <t>CGHB MK Equity</t>
  </si>
  <si>
    <t>CHR MK Equity</t>
  </si>
  <si>
    <t>CLH MK Equity</t>
  </si>
  <si>
    <t>CLSB MK Equity</t>
  </si>
  <si>
    <t>CNCB MK Equity</t>
  </si>
  <si>
    <t>CNI MK Equity</t>
  </si>
  <si>
    <t>CTH MK Equity</t>
  </si>
  <si>
    <t>CYP MK Equity</t>
  </si>
  <si>
    <t>DAYA MK Equity</t>
  </si>
  <si>
    <t>DEHB MK Equity</t>
  </si>
  <si>
    <t>DKSH MK Equity</t>
  </si>
  <si>
    <t>DLG MK Equity</t>
  </si>
  <si>
    <t>DLUM MK Equity</t>
  </si>
  <si>
    <t>DSON MK Equity</t>
  </si>
  <si>
    <t>DSTN MK Equity</t>
  </si>
  <si>
    <t>EATECH MK Equity</t>
  </si>
  <si>
    <t>EDN MK Equity</t>
  </si>
  <si>
    <t>EES MK Equity</t>
  </si>
  <si>
    <t>EIG MK Equity</t>
  </si>
  <si>
    <t>EITA MK Equity</t>
  </si>
  <si>
    <t>ENGT MK Equity</t>
  </si>
  <si>
    <t>FBO MK Equity</t>
  </si>
  <si>
    <t>FHB MK Equity</t>
  </si>
  <si>
    <t>FIMA MK Equity</t>
  </si>
  <si>
    <t>FIT MK Equity</t>
  </si>
  <si>
    <t>FMH MK Equity</t>
  </si>
  <si>
    <t>FRCB MK Equity</t>
  </si>
  <si>
    <t>GDX MK Equity</t>
  </si>
  <si>
    <t>GENM MK Equity</t>
  </si>
  <si>
    <t>GENT MK Equity</t>
  </si>
  <si>
    <t>GKEN MK Equity</t>
  </si>
  <si>
    <t>GMB MK Equity</t>
  </si>
  <si>
    <t>GNC MK Equity</t>
  </si>
  <si>
    <t>HAIO MK Equity</t>
  </si>
  <si>
    <t>HALG MK Equity</t>
  </si>
  <si>
    <t>HAP MK Equity</t>
  </si>
  <si>
    <t>HDL MK Equity</t>
  </si>
  <si>
    <t>HHM MK Equity</t>
  </si>
  <si>
    <t>HUBL MK Equity</t>
  </si>
  <si>
    <t>ICON MK Equity</t>
  </si>
  <si>
    <t>IHH MK Equity</t>
  </si>
  <si>
    <t>ILB MK Equity</t>
  </si>
  <si>
    <t>IP MK Equity</t>
  </si>
  <si>
    <t>JCB MK Equity</t>
  </si>
  <si>
    <t>KBES MK Equity</t>
  </si>
  <si>
    <t>KGMB MK Equity</t>
  </si>
  <si>
    <t>KGRB MK Equity</t>
  </si>
  <si>
    <t>KNUS MK Equity</t>
  </si>
  <si>
    <t>KPJ MK Equity</t>
  </si>
  <si>
    <t>KPS MK Equity</t>
  </si>
  <si>
    <t>KSTB MK Equity</t>
  </si>
  <si>
    <t>KTN MK Equity</t>
  </si>
  <si>
    <t>KUBM MK Equity</t>
  </si>
  <si>
    <t>KUPS MK Equity</t>
  </si>
  <si>
    <t>LFE MK Equity</t>
  </si>
  <si>
    <t>LUXC MK Equity</t>
  </si>
  <si>
    <t>MAG MK Equity</t>
  </si>
  <si>
    <t>MAHB MK Equity</t>
  </si>
  <si>
    <t>MARC MK Equity</t>
  </si>
  <si>
    <t>MAXIS MK Equity</t>
  </si>
  <si>
    <t>MB MK Equity</t>
  </si>
  <si>
    <t>MBC MK Equity</t>
  </si>
  <si>
    <t>MBM MK Equity</t>
  </si>
  <si>
    <t>MEGB MK Equity</t>
  </si>
  <si>
    <t>MESB MK Equity</t>
  </si>
  <si>
    <t>MFCB MK Equity</t>
  </si>
  <si>
    <t>MISC MK Equity</t>
  </si>
  <si>
    <t>MIT MK Equity</t>
  </si>
  <si>
    <t>MLK MK Equity</t>
  </si>
  <si>
    <t>MMB MK Equity</t>
  </si>
  <si>
    <t>MMC MK Equity</t>
  </si>
  <si>
    <t>MMHE MK Equity</t>
  </si>
  <si>
    <t>MPR MK Equity</t>
  </si>
  <si>
    <t>MUI MK Equity</t>
  </si>
  <si>
    <t>MYEG MK Equity</t>
  </si>
  <si>
    <t>NAT MK Equity</t>
  </si>
  <si>
    <t>NIC MK Equity</t>
  </si>
  <si>
    <t>OCK MK Equity</t>
  </si>
  <si>
    <t>OCM MK Equity</t>
  </si>
  <si>
    <t>OLYM MK Equity</t>
  </si>
  <si>
    <t>OTB MK Equity</t>
  </si>
  <si>
    <t>OWG MK Equity</t>
  </si>
  <si>
    <t>PBAH MK Equity</t>
  </si>
  <si>
    <t>PDZ MK Equity</t>
  </si>
  <si>
    <t>PENB MK Equity</t>
  </si>
  <si>
    <t>PERM MK Equity</t>
  </si>
  <si>
    <t>PEST MK Equity</t>
  </si>
  <si>
    <t>PETD MK Equity</t>
  </si>
  <si>
    <t>PETR MK Equity</t>
  </si>
  <si>
    <t>PGHB MK Equity</t>
  </si>
  <si>
    <t>PHRM MK Equity</t>
  </si>
  <si>
    <t>PICB MK Equity</t>
  </si>
  <si>
    <t>PJSB MK Equity</t>
  </si>
  <si>
    <t>PKS MK Equity</t>
  </si>
  <si>
    <t>PNSR MK Equity</t>
  </si>
  <si>
    <t>PORB MK Equity</t>
  </si>
  <si>
    <t>POS MK Equity</t>
  </si>
  <si>
    <t>POSM MK Equity</t>
  </si>
  <si>
    <t>PPT MK Equity</t>
  </si>
  <si>
    <t>PRK MK Equity</t>
  </si>
  <si>
    <t>RAHH MK Equity</t>
  </si>
  <si>
    <t>RGB MK Equity</t>
  </si>
  <si>
    <t>RH MK Equity</t>
  </si>
  <si>
    <t>RP MK Equity</t>
  </si>
  <si>
    <t>SAHB MK Equity</t>
  </si>
  <si>
    <t>SAKP MK Equity</t>
  </si>
  <si>
    <t>SALC MK Equity</t>
  </si>
  <si>
    <t>SBUMI MK Equity</t>
  </si>
  <si>
    <t>SCHB MK Equity</t>
  </si>
  <si>
    <t>SCIC MK Equity</t>
  </si>
  <si>
    <t>SEM MK Equity</t>
  </si>
  <si>
    <t>SENI MK Equity</t>
  </si>
  <si>
    <t>SES MK Equity</t>
  </si>
  <si>
    <t>SGB MK Equity</t>
  </si>
  <si>
    <t>SHC MK Equity</t>
  </si>
  <si>
    <t>SHIN MK Equity</t>
  </si>
  <si>
    <t>SIME MK Equity</t>
  </si>
  <si>
    <t>SMTC MK Equity</t>
  </si>
  <si>
    <t>SOLID MK Equity</t>
  </si>
  <si>
    <t>STAR MK Equity</t>
  </si>
  <si>
    <t>STORE MK Equity</t>
  </si>
  <si>
    <t>SURIA MK Equity</t>
  </si>
  <si>
    <t>SW MK Equity</t>
  </si>
  <si>
    <t>SYS MK Equity</t>
  </si>
  <si>
    <t>T MK Equity</t>
  </si>
  <si>
    <t>TASCO MK Equity</t>
  </si>
  <si>
    <t>TEX MK Equity</t>
  </si>
  <si>
    <t>TMB MK Equity</t>
  </si>
  <si>
    <t>TMCL MK Equity</t>
  </si>
  <si>
    <t>TNB MK Equity</t>
  </si>
  <si>
    <t>TNL MK Equity</t>
  </si>
  <si>
    <t>TOFF MK Equity</t>
  </si>
  <si>
    <t>TRO MK Equity</t>
  </si>
  <si>
    <t>TWK MK Equity</t>
  </si>
  <si>
    <t>UEME MK Equity</t>
  </si>
  <si>
    <t>UGB MK Equity</t>
  </si>
  <si>
    <t>UMS MK Equity</t>
  </si>
  <si>
    <t>UMWOG MK Equity</t>
  </si>
  <si>
    <t>UTUS MK Equity</t>
  </si>
  <si>
    <t>UZMA MK Equity</t>
  </si>
  <si>
    <t>VOIR MK Equity</t>
  </si>
  <si>
    <t>WMB MK Equity</t>
  </si>
  <si>
    <t>WPRTS MK Equity</t>
  </si>
  <si>
    <t>WTCH MK Equity</t>
  </si>
  <si>
    <t>XINH MK Equity</t>
  </si>
  <si>
    <t>YFG MK Equity</t>
  </si>
  <si>
    <t>YNS MK Equity</t>
  </si>
  <si>
    <t>YTB MK Equity</t>
  </si>
  <si>
    <t>YTL MK Equity</t>
  </si>
  <si>
    <t>ABM MK Equity</t>
  </si>
  <si>
    <t>ABR MK Equity</t>
  </si>
  <si>
    <t>ACME MK Equity</t>
  </si>
  <si>
    <t>ADV MK Equity</t>
  </si>
  <si>
    <t>AEM MK Equity</t>
  </si>
  <si>
    <t>AGG MK Equity</t>
  </si>
  <si>
    <t>AJR MK Equity</t>
  </si>
  <si>
    <t>AJY MK Equity</t>
  </si>
  <si>
    <t>ALC MK Equity</t>
  </si>
  <si>
    <t>AMAL MK Equity</t>
  </si>
  <si>
    <t>ANC MK Equity</t>
  </si>
  <si>
    <t>ANZO MK Equity</t>
  </si>
  <si>
    <t>APBB MK Equity</t>
  </si>
  <si>
    <t>APM MK Equity</t>
  </si>
  <si>
    <t>APT MK Equity</t>
  </si>
  <si>
    <t>ASK MK Equity</t>
  </si>
  <si>
    <t>ASTI MK Equity</t>
  </si>
  <si>
    <t>ATRE MK Equity</t>
  </si>
  <si>
    <t>BHIC MK Equity</t>
  </si>
  <si>
    <t>BIG MK Equity</t>
  </si>
  <si>
    <t>BMHB MK Equity</t>
  </si>
  <si>
    <t>BOKG MK Equity</t>
  </si>
  <si>
    <t>BPAK MK Equity</t>
  </si>
  <si>
    <t>BPKG MK Equity</t>
  </si>
  <si>
    <t>BPP MK Equity</t>
  </si>
  <si>
    <t>BSLC MK Equity</t>
  </si>
  <si>
    <t>BTM MK Equity</t>
  </si>
  <si>
    <t>CAN MK Equity</t>
  </si>
  <si>
    <t>CAP MK Equity</t>
  </si>
  <si>
    <t>CBD MK Equity</t>
  </si>
  <si>
    <t>CBEE MK Equity</t>
  </si>
  <si>
    <t>CBP MK Equity</t>
  </si>
  <si>
    <t>CCM MK Equity</t>
  </si>
  <si>
    <t>CEP MK Equity</t>
  </si>
  <si>
    <t>CFM MK Equity</t>
  </si>
  <si>
    <t>CG MK Equity</t>
  </si>
  <si>
    <t>CIC MK Equity</t>
  </si>
  <si>
    <t>CME MK Equity</t>
  </si>
  <si>
    <t>CMS MK Equity</t>
  </si>
  <si>
    <t>CMT MK Equity</t>
  </si>
  <si>
    <t>CNAC MK Equity</t>
  </si>
  <si>
    <t>COCO MK Equity</t>
  </si>
  <si>
    <t>CSCS MK Equity</t>
  </si>
  <si>
    <t>CWH MK Equity</t>
  </si>
  <si>
    <t>CYLC MK Equity</t>
  </si>
  <si>
    <t>CYM MK Equity</t>
  </si>
  <si>
    <t>DEN MK Equity</t>
  </si>
  <si>
    <t>DNON MK Equity</t>
  </si>
  <si>
    <t>DOL MK Equity</t>
  </si>
  <si>
    <t>DOLM MK Equity</t>
  </si>
  <si>
    <t>DOME MK Equity</t>
  </si>
  <si>
    <t>DPP MK Equity</t>
  </si>
  <si>
    <t>DRB MK Equity</t>
  </si>
  <si>
    <t>DUFU MK Equity</t>
  </si>
  <si>
    <t>EG MK Equity</t>
  </si>
  <si>
    <t>EKSON MK Equity</t>
  </si>
  <si>
    <t>EONM MK Equity</t>
  </si>
  <si>
    <t>EPMB MK Equity</t>
  </si>
  <si>
    <t>EVF MK Equity</t>
  </si>
  <si>
    <t>FACI MK Equity</t>
  </si>
  <si>
    <t>FFB MK Equity</t>
  </si>
  <si>
    <t>FIBON MK Equity</t>
  </si>
  <si>
    <t>FLB MK Equity</t>
  </si>
  <si>
    <t>FMB MK Equity</t>
  </si>
  <si>
    <t>GBH MK Equity</t>
  </si>
  <si>
    <t>GBLF MK Equity</t>
  </si>
  <si>
    <t>GFHB MK Equity</t>
  </si>
  <si>
    <t>GII MK Equity</t>
  </si>
  <si>
    <t>GPA MK Equity</t>
  </si>
  <si>
    <t>GPB MK Equity</t>
  </si>
  <si>
    <t>GREE MK Equity</t>
  </si>
  <si>
    <t>GSCB MK Equity</t>
  </si>
  <si>
    <t>GUH MK Equity</t>
  </si>
  <si>
    <t>H&amp;L MK Equity</t>
  </si>
  <si>
    <t>HAL MK Equity</t>
  </si>
  <si>
    <t>HART MK Equity</t>
  </si>
  <si>
    <t>HAVE MK Equity</t>
  </si>
  <si>
    <t>HEX MK Equity</t>
  </si>
  <si>
    <t>HHS MK Equity</t>
  </si>
  <si>
    <t>HIBI MK Equity</t>
  </si>
  <si>
    <t>HIL MK Equity</t>
  </si>
  <si>
    <t>HTVB MK Equity</t>
  </si>
  <si>
    <t>HUAAN MK Equity</t>
  </si>
  <si>
    <t>HUME MK Equity</t>
  </si>
  <si>
    <t>HWG MK Equity</t>
  </si>
  <si>
    <t>IMAS MK Equity</t>
  </si>
  <si>
    <t>IRET MK Equity</t>
  </si>
  <si>
    <t>IUB MK Equity</t>
  </si>
  <si>
    <t>JADI MK Equity</t>
  </si>
  <si>
    <t>JAVA MK Equity</t>
  </si>
  <si>
    <t>JKB MK Equity</t>
  </si>
  <si>
    <t>JMR MK Equity</t>
  </si>
  <si>
    <t>JOHO MK Equity</t>
  </si>
  <si>
    <t>JT MK Equity</t>
  </si>
  <si>
    <t>KARY MK Equity</t>
  </si>
  <si>
    <t>KEIN MK Equity</t>
  </si>
  <si>
    <t>KHI MK Equity</t>
  </si>
  <si>
    <t>KIA MK Equity</t>
  </si>
  <si>
    <t>KJC MK Equity</t>
  </si>
  <si>
    <t>KKB MK Equity</t>
  </si>
  <si>
    <t>KNMG MK Equity</t>
  </si>
  <si>
    <t>KOBAY MK Equity</t>
  </si>
  <si>
    <t>KOMA MK Equity</t>
  </si>
  <si>
    <t>KPB MK Equity</t>
  </si>
  <si>
    <t>KRI MK Equity</t>
  </si>
  <si>
    <t>KS MK Equity</t>
  </si>
  <si>
    <t>KSB MK Equity</t>
  </si>
  <si>
    <t>KSSC MK Equity</t>
  </si>
  <si>
    <t>KYM MK Equity</t>
  </si>
  <si>
    <t>LBA MK Equity</t>
  </si>
  <si>
    <t>LCTH MK Equity</t>
  </si>
  <si>
    <t>LDHB MK Equity</t>
  </si>
  <si>
    <t>LDST MK Equity</t>
  </si>
  <si>
    <t>LEFU MK Equity</t>
  </si>
  <si>
    <t>LEWE MK Equity</t>
  </si>
  <si>
    <t>LION MK Equity</t>
  </si>
  <si>
    <t>LLB MK Equity</t>
  </si>
  <si>
    <t>LMC MK Equity</t>
  </si>
  <si>
    <t>LSTI MK Equity</t>
  </si>
  <si>
    <t>LYSA MK Equity</t>
  </si>
  <si>
    <t>MENT MK Equity</t>
  </si>
  <si>
    <t>MER MK Equity</t>
  </si>
  <si>
    <t>MIEC MK Equity</t>
  </si>
  <si>
    <t>MIG MK Equity</t>
  </si>
  <si>
    <t>MIN MK Equity</t>
  </si>
  <si>
    <t>MINE MK Equity</t>
  </si>
  <si>
    <t>MLG MK Equity</t>
  </si>
  <si>
    <t>MPAK MK Equity</t>
  </si>
  <si>
    <t>MPG MK Equity</t>
  </si>
  <si>
    <t>MSB MK Equity</t>
  </si>
  <si>
    <t>MSW MK Equity</t>
  </si>
  <si>
    <t>MTRD MK Equity</t>
  </si>
  <si>
    <t>MUD MK Equity</t>
  </si>
  <si>
    <t>NAK MK Equity</t>
  </si>
  <si>
    <t>NWP MK Equity</t>
  </si>
  <si>
    <t>NYL MK Equity</t>
  </si>
  <si>
    <t>OKAC MK Equity</t>
  </si>
  <si>
    <t>OPB MK Equity</t>
  </si>
  <si>
    <t>PARB MK Equity</t>
  </si>
  <si>
    <t>PCHEM MK Equity</t>
  </si>
  <si>
    <t>PER MK Equity</t>
  </si>
  <si>
    <t>PERH MK Equity</t>
  </si>
  <si>
    <t>PETRONM MK Equity</t>
  </si>
  <si>
    <t>PGF MK Equity</t>
  </si>
  <si>
    <t>PIE MK Equity</t>
  </si>
  <si>
    <t>PMBT MK Equity</t>
  </si>
  <si>
    <t>PNE MK Equity</t>
  </si>
  <si>
    <t>PP MK Equity</t>
  </si>
  <si>
    <t>PRESS MK Equity</t>
  </si>
  <si>
    <t>PRG MK Equity</t>
  </si>
  <si>
    <t>PRNB MK Equity</t>
  </si>
  <si>
    <t>PRST MK Equity</t>
  </si>
  <si>
    <t>PTG MK Equity</t>
  </si>
  <si>
    <t>PWP MK Equity</t>
  </si>
  <si>
    <t>QC MK Equity</t>
  </si>
  <si>
    <t>RALC MK Equity</t>
  </si>
  <si>
    <t>RBRX MK Equity</t>
  </si>
  <si>
    <t>RESI MK Equity</t>
  </si>
  <si>
    <t>RSB MK Equity</t>
  </si>
  <si>
    <t>SA MK Equity</t>
  </si>
  <si>
    <t>SAPU MK Equity</t>
  </si>
  <si>
    <t>SCGM MK Equity</t>
  </si>
  <si>
    <t>SCI MK Equity</t>
  </si>
  <si>
    <t>SCIB MK Equity</t>
  </si>
  <si>
    <t>SCW MK Equity</t>
  </si>
  <si>
    <t>SEB MK Equity</t>
  </si>
  <si>
    <t>SELI MK Equity</t>
  </si>
  <si>
    <t>SEQB MK Equity</t>
  </si>
  <si>
    <t>SERES MK Equity</t>
  </si>
  <si>
    <t>SHELL MK Equity</t>
  </si>
  <si>
    <t>SIGA MK Equity</t>
  </si>
  <si>
    <t>SKBS MK Equity</t>
  </si>
  <si>
    <t>SKP MK Equity</t>
  </si>
  <si>
    <t>SLON MK Equity</t>
  </si>
  <si>
    <t>SLPR MK Equity</t>
  </si>
  <si>
    <t>SMC MK Equity</t>
  </si>
  <si>
    <t>SMELT MK Equity</t>
  </si>
  <si>
    <t>SMIS MK Equity</t>
  </si>
  <si>
    <t>SRCB MK Equity</t>
  </si>
  <si>
    <t>SSB MK Equity</t>
  </si>
  <si>
    <t>STB MK Equity</t>
  </si>
  <si>
    <t>STC MK Equity</t>
  </si>
  <si>
    <t>STH MK Equity</t>
  </si>
  <si>
    <t>SUCB MK Equity</t>
  </si>
  <si>
    <t>TAH MK Equity</t>
  </si>
  <si>
    <t>TARE MK Equity</t>
  </si>
  <si>
    <t>TC MK Equity</t>
  </si>
  <si>
    <t>TEC MK Equity</t>
  </si>
  <si>
    <t>TEK MK Equity</t>
  </si>
  <si>
    <t>TGGB MK Equity</t>
  </si>
  <si>
    <t>TGI MK Equity</t>
  </si>
  <si>
    <t>TGN MK Equity</t>
  </si>
  <si>
    <t>THR MK Equity</t>
  </si>
  <si>
    <t>TOB MK Equity</t>
  </si>
  <si>
    <t>TOMY MK Equity</t>
  </si>
  <si>
    <t>TOPG MK Equity</t>
  </si>
  <si>
    <t>TOYO MK Equity</t>
  </si>
  <si>
    <t>TWB MK Equity</t>
  </si>
  <si>
    <t>TWH MK Equity</t>
  </si>
  <si>
    <t>TWP MK Equity</t>
  </si>
  <si>
    <t>UCHI MK Equity</t>
  </si>
  <si>
    <t>UMSN MK Equity</t>
  </si>
  <si>
    <t>UULI MK Equity</t>
  </si>
  <si>
    <t>VCB MK Equity</t>
  </si>
  <si>
    <t>VSI MK Equity</t>
  </si>
  <si>
    <t>VZH MK Equity</t>
  </si>
  <si>
    <t>WAT MK Equity</t>
  </si>
  <si>
    <t>WEC MK Equity</t>
  </si>
  <si>
    <t>WEI MK Equity</t>
  </si>
  <si>
    <t>WELL MK Equity</t>
  </si>
  <si>
    <t>WENG MK Equity</t>
  </si>
  <si>
    <t>WHB MK Equity</t>
  </si>
  <si>
    <t>WHIT MK Equity</t>
  </si>
  <si>
    <t>WSC MK Equity</t>
  </si>
  <si>
    <t>WTKH MK Equity</t>
  </si>
  <si>
    <t>YKGI MK Equity</t>
  </si>
  <si>
    <t>YLAI MK Equity</t>
  </si>
  <si>
    <t>YLI MK Equity</t>
  </si>
  <si>
    <t>AAB MK Equity</t>
  </si>
  <si>
    <t>BAK MK Equity</t>
  </si>
  <si>
    <t>BLDP MK Equity</t>
  </si>
  <si>
    <t>BPLANT MK Equity</t>
  </si>
  <si>
    <t>CTP MK Equity</t>
  </si>
  <si>
    <t>CWG MK Equity</t>
  </si>
  <si>
    <t>DTL MK Equity</t>
  </si>
  <si>
    <t>FEH MK Equity</t>
  </si>
  <si>
    <t>FGV MK Equity</t>
  </si>
  <si>
    <t>GENP MK Equity</t>
  </si>
  <si>
    <t>GLBH MK Equity</t>
  </si>
  <si>
    <t>GOP MK Equity</t>
  </si>
  <si>
    <t>HAPL MK Equity</t>
  </si>
  <si>
    <t>HARN MK Equity</t>
  </si>
  <si>
    <t>IJMP MK Equity</t>
  </si>
  <si>
    <t>IKEN MK Equity</t>
  </si>
  <si>
    <t>INNO MK Equity</t>
  </si>
  <si>
    <t>IOI MK Equity</t>
  </si>
  <si>
    <t>KHP MK Equity</t>
  </si>
  <si>
    <t>KIML MK Equity</t>
  </si>
  <si>
    <t>KLK MK Equity</t>
  </si>
  <si>
    <t>KLR MK Equity</t>
  </si>
  <si>
    <t>KWAN MK Equity</t>
  </si>
  <si>
    <t>MHC MK Equity</t>
  </si>
  <si>
    <t>MPAC MK Equity</t>
  </si>
  <si>
    <t>NPC MK Equity</t>
  </si>
  <si>
    <t>NSOP MK Equity</t>
  </si>
  <si>
    <t>PLS MK Equity</t>
  </si>
  <si>
    <t>PPB MK Equity</t>
  </si>
  <si>
    <t>RRE MK Equity</t>
  </si>
  <si>
    <t>RSAW MK Equity</t>
  </si>
  <si>
    <t>SBR MK Equity</t>
  </si>
  <si>
    <t>SHL MK Equity</t>
  </si>
  <si>
    <t>SOP MK Equity</t>
  </si>
  <si>
    <t>SPLB MK Equity</t>
  </si>
  <si>
    <t>TDM MK Equity</t>
  </si>
  <si>
    <t>THP MK Equity</t>
  </si>
  <si>
    <t>TMK MK Equity</t>
  </si>
  <si>
    <t>TSH MK Equity</t>
  </si>
  <si>
    <t>UMR MK Equity</t>
  </si>
  <si>
    <t>UPL MK Equity</t>
  </si>
  <si>
    <t>AM MK Equity</t>
  </si>
  <si>
    <t>APH MK Equity</t>
  </si>
  <si>
    <t>APRO MK Equity</t>
  </si>
  <si>
    <t>BCB MK Equity</t>
  </si>
  <si>
    <t>BERT MK Equity</t>
  </si>
  <si>
    <t>BJAB MK Equity</t>
  </si>
  <si>
    <t>CCDO MK Equity</t>
  </si>
  <si>
    <t>CHH MK Equity</t>
  </si>
  <si>
    <t>CVB MK Equity</t>
  </si>
  <si>
    <t>DD MK Equity</t>
  </si>
  <si>
    <t>DPS MK Equity</t>
  </si>
  <si>
    <t>DR MK Equity</t>
  </si>
  <si>
    <t>DRLM MK Equity</t>
  </si>
  <si>
    <t>EAST MK Equity</t>
  </si>
  <si>
    <t>ECOF MK Equity</t>
  </si>
  <si>
    <t>ECW MK Equity</t>
  </si>
  <si>
    <t>ENCO MK Equity</t>
  </si>
  <si>
    <t>ENRA MK Equity</t>
  </si>
  <si>
    <t>EUPE MK Equity</t>
  </si>
  <si>
    <t>EWEI MK Equity</t>
  </si>
  <si>
    <t>FG MK Equity</t>
  </si>
  <si>
    <t>GHB MK Equity</t>
  </si>
  <si>
    <t>GLMC MK Equity</t>
  </si>
  <si>
    <t>GMUT MK Equity</t>
  </si>
  <si>
    <t>GOB MK Equity</t>
  </si>
  <si>
    <t>GSBG MK Equity</t>
  </si>
  <si>
    <t>GUOL MK Equity</t>
  </si>
  <si>
    <t>HCK MK Equity</t>
  </si>
  <si>
    <t>HYB MK Equity</t>
  </si>
  <si>
    <t>IBHD MK Equity</t>
  </si>
  <si>
    <t>IBRA MK Equity</t>
  </si>
  <si>
    <t>IGB MK Equity</t>
  </si>
  <si>
    <t>IOIPG MK Equity</t>
  </si>
  <si>
    <t>IVORY MK Equity</t>
  </si>
  <si>
    <t>IWCB MK Equity</t>
  </si>
  <si>
    <t>JIB MK Equity</t>
  </si>
  <si>
    <t>JKG MK Equity</t>
  </si>
  <si>
    <t>KEN MK Equity</t>
  </si>
  <si>
    <t>KRBN MK Equity</t>
  </si>
  <si>
    <t>KSL MK Equity</t>
  </si>
  <si>
    <t>LBIC MK Equity</t>
  </si>
  <si>
    <t>LBS MK Equity</t>
  </si>
  <si>
    <t>LGH MK Equity</t>
  </si>
  <si>
    <t>LHC MK Equity</t>
  </si>
  <si>
    <t>MAGNA MK Equity</t>
  </si>
  <si>
    <t>MALT MK Equity</t>
  </si>
  <si>
    <t>MCH MK Equity</t>
  </si>
  <si>
    <t>MCT MK Equity</t>
  </si>
  <si>
    <t>MEDA MK Equity</t>
  </si>
  <si>
    <t>MEN MK Equity</t>
  </si>
  <si>
    <t>MJPR MK Equity</t>
  </si>
  <si>
    <t>MKH MK Equity</t>
  </si>
  <si>
    <t>MKL MK Equity</t>
  </si>
  <si>
    <t>MPL MK Equity</t>
  </si>
  <si>
    <t>MRC MK Equity</t>
  </si>
  <si>
    <t>MSGB MK Equity</t>
  </si>
  <si>
    <t>MUH MK Equity</t>
  </si>
  <si>
    <t>MUIP MK Equity</t>
  </si>
  <si>
    <t>NHB MK Equity</t>
  </si>
  <si>
    <t>OIB MK Equity</t>
  </si>
  <si>
    <t>OSK MK Equity</t>
  </si>
  <si>
    <t>PAR MK Equity</t>
  </si>
  <si>
    <t>PEG MK Equity</t>
  </si>
  <si>
    <t>PJD MK Equity</t>
  </si>
  <si>
    <t>PLB MK Equity</t>
  </si>
  <si>
    <t>PLEN MK Equity</t>
  </si>
  <si>
    <t>PSD MK Equity</t>
  </si>
  <si>
    <t>SBC MK Equity</t>
  </si>
  <si>
    <t>SDR MK Equity</t>
  </si>
  <si>
    <t>SEAL MK Equity</t>
  </si>
  <si>
    <t>SHLC MK Equity</t>
  </si>
  <si>
    <t>SMI MK Equity</t>
  </si>
  <si>
    <t>SNT MK Equity</t>
  </si>
  <si>
    <t>SPSB MK Equity</t>
  </si>
  <si>
    <t>SRB MK Equity</t>
  </si>
  <si>
    <t>SSR MK Equity</t>
  </si>
  <si>
    <t>SWB MK Equity</t>
  </si>
  <si>
    <t>SYML MK Equity</t>
  </si>
  <si>
    <t>TAGB MK Equity</t>
  </si>
  <si>
    <t>TALA MK Equity</t>
  </si>
  <si>
    <t>TANC MK Equity</t>
  </si>
  <si>
    <t>THPS MK Equity</t>
  </si>
  <si>
    <t>TIG MK Equity</t>
  </si>
  <si>
    <t>TILB MK Equity</t>
  </si>
  <si>
    <t>TRCB MK Equity</t>
  </si>
  <si>
    <t>TTJ MK Equity</t>
  </si>
  <si>
    <t>UEMS MK Equity</t>
  </si>
  <si>
    <t>UOAD MK Equity</t>
  </si>
  <si>
    <t>WIJ MK Equity</t>
  </si>
  <si>
    <t>WING MK Equity</t>
  </si>
  <si>
    <t>YGCB MK Equity</t>
  </si>
  <si>
    <t>YNHB MK Equity</t>
  </si>
  <si>
    <t>YTLL MK Equity</t>
  </si>
  <si>
    <t>AYS MK Equity</t>
  </si>
  <si>
    <t>BISON MK Equity</t>
  </si>
  <si>
    <t>GRND MK Equity</t>
  </si>
  <si>
    <t>INNC MK Equity</t>
  </si>
  <si>
    <t>LMK MK Equity</t>
  </si>
  <si>
    <t>ORH MK Equity</t>
  </si>
  <si>
    <t>OVSE MK Equity</t>
  </si>
  <si>
    <t>PGKH MK Equity</t>
  </si>
  <si>
    <t>PKH MK Equity</t>
  </si>
  <si>
    <t>PPG MK Equity</t>
  </si>
  <si>
    <t>REV MK Equity</t>
  </si>
  <si>
    <t>SASB MK Equity</t>
  </si>
  <si>
    <t>SDNA MK Equity</t>
  </si>
  <si>
    <t>SHMB MK Equity</t>
  </si>
  <si>
    <t>TAE MK Equity</t>
  </si>
  <si>
    <t>ABB MK Equity</t>
  </si>
  <si>
    <t>AF MK Equity</t>
  </si>
  <si>
    <t>AJI MK Equity</t>
  </si>
  <si>
    <t>AMTK MK Equity</t>
  </si>
  <si>
    <t>APEX MK Equity</t>
  </si>
  <si>
    <t>APOF MK Equity</t>
  </si>
  <si>
    <t>ATEC MK Equity</t>
  </si>
  <si>
    <t>BIOO MK Equity</t>
  </si>
  <si>
    <t>BON MK Equity</t>
  </si>
  <si>
    <t>CAB MK Equity</t>
  </si>
  <si>
    <t>CABC MK Equity</t>
  </si>
  <si>
    <t>CAM MK Equity</t>
  </si>
  <si>
    <t>CCK MK Equity</t>
  </si>
  <si>
    <t>CCMD MK Equity</t>
  </si>
  <si>
    <t>CHB MK Equity</t>
  </si>
  <si>
    <t>CIH MK Equity</t>
  </si>
  <si>
    <t>COLA MK Equity</t>
  </si>
  <si>
    <t>COWH MK Equity</t>
  </si>
  <si>
    <t>CSB MK Equity</t>
  </si>
  <si>
    <t>CSL MK Equity</t>
  </si>
  <si>
    <t>CWAH MK Equity</t>
  </si>
  <si>
    <t>DBE MK Equity</t>
  </si>
  <si>
    <t>DGEM MK Equity</t>
  </si>
  <si>
    <t>DLM MK Equity</t>
  </si>
  <si>
    <t>EKA MK Equity</t>
  </si>
  <si>
    <t>EKC MK Equity</t>
  </si>
  <si>
    <t>EKOW MK Equity</t>
  </si>
  <si>
    <t>EMI MK Equity</t>
  </si>
  <si>
    <t>EUHO MK Equity</t>
  </si>
  <si>
    <t>EURO MK Equity</t>
  </si>
  <si>
    <t>FARM MK Equity</t>
  </si>
  <si>
    <t>FCW MK Equity</t>
  </si>
  <si>
    <t>FFHB MK Equity</t>
  </si>
  <si>
    <t>FNH MK Equity</t>
  </si>
  <si>
    <t>FOR MK Equity</t>
  </si>
  <si>
    <t>GOLD MK Equity</t>
  </si>
  <si>
    <t>GUAN MK Equity</t>
  </si>
  <si>
    <t>HBGLOB MK Equity</t>
  </si>
  <si>
    <t>HEIM MK Equity</t>
  </si>
  <si>
    <t>HLR MK Equity</t>
  </si>
  <si>
    <t>HMCB MK Equity</t>
  </si>
  <si>
    <t>HOV MK Equity</t>
  </si>
  <si>
    <t>HSI MK Equity</t>
  </si>
  <si>
    <t>HWA MK Equity</t>
  </si>
  <si>
    <t>IQGH MK Equity</t>
  </si>
  <si>
    <t>JAYC MK Equity</t>
  </si>
  <si>
    <t>KAREX MK Equity</t>
  </si>
  <si>
    <t>KFB MK Equity</t>
  </si>
  <si>
    <t>KFM MK Equity</t>
  </si>
  <si>
    <t>KHEE MK Equity</t>
  </si>
  <si>
    <t>KHIN MK Equity</t>
  </si>
  <si>
    <t>KSTR MK Equity</t>
  </si>
  <si>
    <t>KTRI MK Equity</t>
  </si>
  <si>
    <t>LATI MK Equity</t>
  </si>
  <si>
    <t>LAY MK Equity</t>
  </si>
  <si>
    <t>LBB MK Equity</t>
  </si>
  <si>
    <t>LHI MK Equity</t>
  </si>
  <si>
    <t>LSKG MK Equity</t>
  </si>
  <si>
    <t>LTKM MK Equity</t>
  </si>
  <si>
    <t>MAXWLL MK Equity</t>
  </si>
  <si>
    <t>MCL MK Equity</t>
  </si>
  <si>
    <t>MFL MK Equity</t>
  </si>
  <si>
    <t>MILUX MK Equity</t>
  </si>
  <si>
    <t>MSH MK Equity</t>
  </si>
  <si>
    <t>MSM MK Equity</t>
  </si>
  <si>
    <t>MTI MK Equity</t>
  </si>
  <si>
    <t>MTYE MK Equity</t>
  </si>
  <si>
    <t>MWE MK Equity</t>
  </si>
  <si>
    <t>NCHB MK Equity</t>
  </si>
  <si>
    <t>NESZ MK Equity</t>
  </si>
  <si>
    <t>NHF MK Equity</t>
  </si>
  <si>
    <t>NHR MK Equity</t>
  </si>
  <si>
    <t>NTPM MK Equity</t>
  </si>
  <si>
    <t>OFIH MK Equity</t>
  </si>
  <si>
    <t>ONC MK Equity</t>
  </si>
  <si>
    <t>PAD MK Equity</t>
  </si>
  <si>
    <t>PAOS MK Equity</t>
  </si>
  <si>
    <t>PCCS MK Equity</t>
  </si>
  <si>
    <t>PELI MK Equity</t>
  </si>
  <si>
    <t>PEP MK Equity</t>
  </si>
  <si>
    <t>PHR MK Equity</t>
  </si>
  <si>
    <t>PMC MK Equity</t>
  </si>
  <si>
    <t>PMM MK Equity</t>
  </si>
  <si>
    <t>PROL MK Equity</t>
  </si>
  <si>
    <t>PSN MK Equity</t>
  </si>
  <si>
    <t>PU MK Equity</t>
  </si>
  <si>
    <t>PW MK Equity</t>
  </si>
  <si>
    <t>PWRT MK Equity</t>
  </si>
  <si>
    <t>QLG MK Equity</t>
  </si>
  <si>
    <t>REX MK Equity</t>
  </si>
  <si>
    <t>ROTH MK Equity</t>
  </si>
  <si>
    <t>SAND MK Equity</t>
  </si>
  <si>
    <t>SAUD MK Equity</t>
  </si>
  <si>
    <t>SHH MK Equity</t>
  </si>
  <si>
    <t>SIGN MK Equity</t>
  </si>
  <si>
    <t>SKOU MK Equity</t>
  </si>
  <si>
    <t>SNHB MK Equity</t>
  </si>
  <si>
    <t>SPRG MK Equity</t>
  </si>
  <si>
    <t>SPZ MK Equity</t>
  </si>
  <si>
    <t>SWS MK Equity</t>
  </si>
  <si>
    <t>SYF MK Equity</t>
  </si>
  <si>
    <t>TAFI MK Equity</t>
  </si>
  <si>
    <t>TCM MK Equity</t>
  </si>
  <si>
    <t>TEKS MK Equity</t>
  </si>
  <si>
    <t>TGL MK Equity</t>
  </si>
  <si>
    <t>TOME MK Equity</t>
  </si>
  <si>
    <t>TPC MK Equity</t>
  </si>
  <si>
    <t>TSCB MK Equity</t>
  </si>
  <si>
    <t>UMWH MK Equity</t>
  </si>
  <si>
    <t>UPA MK Equity</t>
  </si>
  <si>
    <t>WANG MK Equity</t>
  </si>
  <si>
    <t>XIDE MK Equity</t>
  </si>
  <si>
    <t>XISH MK Equity</t>
  </si>
  <si>
    <t>XLH MK Equity</t>
  </si>
  <si>
    <t>YEE MK Equity</t>
  </si>
  <si>
    <t>YEN MK Equity</t>
  </si>
  <si>
    <t>YOCB MK Equity</t>
  </si>
  <si>
    <t>YSP MK Equity</t>
  </si>
  <si>
    <t>ZHCB MK Equity</t>
  </si>
  <si>
    <t>ACSM MK Equity</t>
  </si>
  <si>
    <t>AFG MK Equity</t>
  </si>
  <si>
    <t>AHB MK Equity</t>
  </si>
  <si>
    <t>ALLZ MK Equity</t>
  </si>
  <si>
    <t>AMM MK Equity</t>
  </si>
  <si>
    <t>APX MK Equity</t>
  </si>
  <si>
    <t>BIMB MK Equity</t>
  </si>
  <si>
    <t>BURSA MK Equity</t>
  </si>
  <si>
    <t>CIMB MK Equity</t>
  </si>
  <si>
    <t>ECML MK Equity</t>
  </si>
  <si>
    <t>ELK MK Equity</t>
  </si>
  <si>
    <t>HLBK MK Equity</t>
  </si>
  <si>
    <t>HLFG MK Equity</t>
  </si>
  <si>
    <t>HLG MK Equity</t>
  </si>
  <si>
    <t>HWANG MK Equity</t>
  </si>
  <si>
    <t>JOH MK Equity</t>
  </si>
  <si>
    <t>KNK MK Equity</t>
  </si>
  <si>
    <t>LPI MK Equity</t>
  </si>
  <si>
    <t>MAA MK Equity</t>
  </si>
  <si>
    <t>MAY MK Equity</t>
  </si>
  <si>
    <t>MBS MK Equity</t>
  </si>
  <si>
    <t>MHBS MK Equity</t>
  </si>
  <si>
    <t>MNRB MK Equity</t>
  </si>
  <si>
    <t>MPHB MK Equity</t>
  </si>
  <si>
    <t>PBK MK Equity</t>
  </si>
  <si>
    <t>PO MK Equity</t>
  </si>
  <si>
    <t>RCE MK Equity</t>
  </si>
  <si>
    <t>STMB MK Equity</t>
  </si>
  <si>
    <t>TIH MK Equity</t>
  </si>
  <si>
    <t>ACP MK Equity</t>
  </si>
  <si>
    <t>AQRS MK Equity</t>
  </si>
  <si>
    <t>ARK MK Equity</t>
  </si>
  <si>
    <t>AZR MK Equity</t>
  </si>
  <si>
    <t>BHB MK Equity</t>
  </si>
  <si>
    <t>BIN MK Equity</t>
  </si>
  <si>
    <t>BREM MK Equity</t>
  </si>
  <si>
    <t>CBH MK Equity</t>
  </si>
  <si>
    <t>DKLS MK Equity</t>
  </si>
  <si>
    <t>ECON MK Equity</t>
  </si>
  <si>
    <t>EKO MK Equity</t>
  </si>
  <si>
    <t>EVSD MK Equity</t>
  </si>
  <si>
    <t>FBC MK Equity</t>
  </si>
  <si>
    <t>GADG MK Equity</t>
  </si>
  <si>
    <t>GAM MK Equity</t>
  </si>
  <si>
    <t>HO MK Equity</t>
  </si>
  <si>
    <t>HSL MK Equity</t>
  </si>
  <si>
    <t>IJM MK Equity</t>
  </si>
  <si>
    <t>IREKA MK Equity</t>
  </si>
  <si>
    <t>JAK MK Equity</t>
  </si>
  <si>
    <t>KICB MK Equity</t>
  </si>
  <si>
    <t>KJB MK Equity</t>
  </si>
  <si>
    <t>KPG MK Equity</t>
  </si>
  <si>
    <t>#N/A N/A</t>
  </si>
  <si>
    <t>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</si>
</sst>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>
      <alignment horizontal="center" vertical="center" wrapText="1"/>
    </xf>
    <xf numFmtId="0" fontId="2" fillId="0" borderId="0"/>
    <xf numFmtId="0" fontId="1" fillId="0" borderId="0"/>
  </cellStyleXfs>
  <cellXfs count="60">
    <xf numFmtId="0" fontId="0" fillId="0" borderId="0" xfId="0"/>
    <xf numFmtId="0" fontId="3" fillId="0" borderId="0" xfId="1">
      <alignment horizontal="center" vertical="center" wrapText="1"/>
    </xf>
    <xf numFmtId="0" fontId="3" fillId="0" borderId="1" xfId="1" applyFill="1" applyBorder="1">
      <alignment horizontal="center" vertical="center" wrapText="1"/>
    </xf>
    <xf numFmtId="14" fontId="0" fillId="0" borderId="1" xfId="1" applyNumberFormat="1" applyFont="1" applyFill="1" applyBorder="1" applyAlignment="1">
      <alignment vertical="center" wrapText="1"/>
    </xf>
    <xf numFmtId="14" fontId="3" fillId="0" borderId="1" xfId="1" applyNumberFormat="1" applyFill="1" applyBorder="1" applyAlignment="1">
      <alignment vertical="center" wrapText="1"/>
    </xf>
    <xf numFmtId="0" fontId="0" fillId="0" borderId="0" xfId="0" applyAlignment="1"/>
    <xf numFmtId="14" fontId="3" fillId="0" borderId="2" xfId="1" applyNumberFormat="1" applyFill="1" applyBorder="1" applyAlignment="1">
      <alignment vertical="center" wrapText="1"/>
    </xf>
    <xf numFmtId="0" fontId="3" fillId="0" borderId="3" xfId="1" applyFill="1" applyBorder="1">
      <alignment horizontal="center" vertical="center" wrapText="1"/>
    </xf>
    <xf numFmtId="0" fontId="3" fillId="0" borderId="4" xfId="1" applyFill="1" applyBorder="1">
      <alignment horizontal="center" vertical="center" wrapText="1"/>
    </xf>
    <xf numFmtId="0" fontId="3" fillId="0" borderId="5" xfId="1" applyFill="1" applyBorder="1">
      <alignment horizontal="center" vertical="center" wrapText="1"/>
    </xf>
    <xf numFmtId="0" fontId="3" fillId="0" borderId="6" xfId="1" applyFill="1" applyBorder="1">
      <alignment horizontal="center" vertical="center" wrapText="1"/>
    </xf>
    <xf numFmtId="2" fontId="3" fillId="0" borderId="1" xfId="1" applyNumberFormat="1" applyFill="1" applyBorder="1">
      <alignment horizontal="center" vertical="center" wrapText="1"/>
    </xf>
    <xf numFmtId="0" fontId="3" fillId="0" borderId="7" xfId="1" applyFill="1" applyBorder="1">
      <alignment horizontal="center" vertical="center" wrapText="1"/>
    </xf>
    <xf numFmtId="0" fontId="3" fillId="0" borderId="8" xfId="1" applyFill="1" applyBorder="1">
      <alignment horizontal="center" vertical="center" wrapText="1"/>
    </xf>
    <xf numFmtId="0" fontId="3" fillId="0" borderId="9" xfId="1" applyFill="1" applyBorder="1">
      <alignment horizontal="center" vertical="center" wrapText="1"/>
    </xf>
    <xf numFmtId="2" fontId="3" fillId="0" borderId="2" xfId="1" applyNumberFormat="1" applyFill="1" applyBorder="1">
      <alignment horizontal="center" vertical="center" wrapText="1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4" xfId="0" applyFill="1" applyBorder="1"/>
    <xf numFmtId="0" fontId="3" fillId="2" borderId="0" xfId="1" applyFill="1">
      <alignment horizontal="center" vertical="center" wrapText="1"/>
    </xf>
    <xf numFmtId="14" fontId="3" fillId="0" borderId="0" xfId="1" applyNumberFormat="1">
      <alignment horizontal="center" vertical="center" wrapText="1"/>
    </xf>
    <xf numFmtId="14" fontId="3" fillId="2" borderId="0" xfId="1" applyNumberFormat="1" applyFill="1">
      <alignment horizontal="center" vertical="center" wrapText="1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11" xfId="0" applyNumberFormat="1" applyBorder="1"/>
    <xf numFmtId="164" fontId="0" fillId="2" borderId="11" xfId="0" applyNumberFormat="1" applyFill="1" applyBorder="1"/>
    <xf numFmtId="164" fontId="0" fillId="0" borderId="16" xfId="0" applyNumberFormat="1" applyBorder="1"/>
    <xf numFmtId="164" fontId="0" fillId="0" borderId="4" xfId="0" applyNumberFormat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2" fillId="0" borderId="0" xfId="2"/>
    <xf numFmtId="164" fontId="0" fillId="0" borderId="18" xfId="0" applyNumberFormat="1" applyBorder="1"/>
    <xf numFmtId="0" fontId="3" fillId="0" borderId="2" xfId="1" applyFill="1" applyBorder="1">
      <alignment horizontal="center" vertical="center" wrapText="1"/>
    </xf>
    <xf numFmtId="0" fontId="0" fillId="0" borderId="0" xfId="0" applyBorder="1"/>
    <xf numFmtId="164" fontId="0" fillId="0" borderId="0" xfId="0" applyNumberFormat="1" applyBorder="1"/>
    <xf numFmtId="164" fontId="0" fillId="2" borderId="0" xfId="0" applyNumberFormat="1" applyFill="1" applyBorder="1"/>
    <xf numFmtId="0" fontId="0" fillId="0" borderId="0" xfId="0" applyFill="1" applyBorder="1"/>
    <xf numFmtId="14" fontId="3" fillId="0" borderId="19" xfId="1" applyNumberFormat="1" applyFill="1" applyBorder="1" applyAlignment="1">
      <alignment vertical="center" wrapText="1"/>
    </xf>
    <xf numFmtId="164" fontId="0" fillId="0" borderId="20" xfId="0" applyNumberFormat="1" applyBorder="1"/>
    <xf numFmtId="164" fontId="0" fillId="2" borderId="12" xfId="0" applyNumberFormat="1" applyFill="1" applyBorder="1"/>
    <xf numFmtId="14" fontId="3" fillId="0" borderId="21" xfId="1" applyNumberFormat="1" applyFill="1" applyBorder="1" applyAlignment="1">
      <alignment vertical="center" wrapText="1"/>
    </xf>
    <xf numFmtId="164" fontId="0" fillId="0" borderId="14" xfId="0" applyNumberFormat="1" applyBorder="1"/>
    <xf numFmtId="0" fontId="0" fillId="0" borderId="21" xfId="0" applyBorder="1"/>
    <xf numFmtId="164" fontId="0" fillId="0" borderId="23" xfId="0" applyNumberFormat="1" applyBorder="1"/>
    <xf numFmtId="164" fontId="0" fillId="0" borderId="17" xfId="0" applyNumberFormat="1" applyBorder="1"/>
    <xf numFmtId="0" fontId="0" fillId="0" borderId="22" xfId="0" applyBorder="1"/>
    <xf numFmtId="14" fontId="3" fillId="0" borderId="24" xfId="1" applyNumberFormat="1" applyFill="1" applyBorder="1" applyAlignment="1">
      <alignment vertical="center" wrapText="1"/>
    </xf>
    <xf numFmtId="164" fontId="0" fillId="0" borderId="25" xfId="0" applyNumberFormat="1" applyBorder="1"/>
    <xf numFmtId="164" fontId="0" fillId="2" borderId="26" xfId="0" applyNumberFormat="1" applyFill="1" applyBorder="1"/>
    <xf numFmtId="0" fontId="0" fillId="0" borderId="26" xfId="0" applyFill="1" applyBorder="1"/>
    <xf numFmtId="0" fontId="0" fillId="0" borderId="7" xfId="1" applyFont="1" applyFill="1" applyBorder="1">
      <alignment horizontal="center" vertical="center" wrapText="1"/>
    </xf>
    <xf numFmtId="14" fontId="0" fillId="0" borderId="2" xfId="1" applyNumberFormat="1" applyFont="1" applyFill="1" applyBorder="1" applyAlignment="1">
      <alignment vertical="center" wrapText="1"/>
    </xf>
    <xf numFmtId="0" fontId="1" fillId="0" borderId="0" xfId="3"/>
    <xf numFmtId="14" fontId="0" fillId="0" borderId="0" xfId="0" applyNumberFormat="1"/>
    <xf numFmtId="0" fontId="1" fillId="3" borderId="0" xfId="3" applyFill="1"/>
    <xf numFmtId="0" fontId="1" fillId="0" borderId="0" xfId="3" applyFont="1"/>
    <xf numFmtId="14" fontId="3" fillId="0" borderId="10" xfId="1" applyNumberFormat="1" applyFill="1" applyBorder="1" applyAlignment="1">
      <alignment horizontal="center" vertical="center" wrapText="1"/>
    </xf>
    <xf numFmtId="14" fontId="3" fillId="0" borderId="13" xfId="1" applyNumberFormat="1" applyFill="1" applyBorder="1" applyAlignment="1">
      <alignment horizontal="center" vertical="center" wrapText="1"/>
    </xf>
    <xf numFmtId="14" fontId="3" fillId="0" borderId="15" xfId="1" applyNumberForma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Стиль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N304"/>
  <sheetViews>
    <sheetView zoomScale="60" zoomScaleNormal="60" workbookViewId="0">
      <pane xSplit="1" topLeftCell="AGN1" activePane="topRight" state="frozen"/>
      <selection pane="topRight" activeCell="AGO1" sqref="AGO1:AHU1048576"/>
    </sheetView>
  </sheetViews>
  <sheetFormatPr defaultRowHeight="15" x14ac:dyDescent="0.25"/>
  <cols>
    <col min="1" max="1" width="11.5703125" customWidth="1"/>
  </cols>
  <sheetData>
    <row r="1" spans="1:872" x14ac:dyDescent="0.25">
      <c r="A1" s="53" t="s">
        <v>5</v>
      </c>
      <c r="B1">
        <v>3</v>
      </c>
      <c r="C1">
        <v>3</v>
      </c>
      <c r="D1">
        <v>3</v>
      </c>
      <c r="E1">
        <v>3</v>
      </c>
      <c r="F1">
        <v>3</v>
      </c>
      <c r="G1">
        <v>3</v>
      </c>
      <c r="H1">
        <v>3</v>
      </c>
      <c r="I1">
        <v>3</v>
      </c>
      <c r="K1">
        <v>3</v>
      </c>
      <c r="L1">
        <v>3</v>
      </c>
      <c r="N1">
        <v>3</v>
      </c>
      <c r="O1">
        <v>3</v>
      </c>
      <c r="P1">
        <v>3</v>
      </c>
      <c r="Q1">
        <v>3</v>
      </c>
      <c r="R1">
        <v>1</v>
      </c>
      <c r="S1">
        <v>1</v>
      </c>
      <c r="T1">
        <v>1</v>
      </c>
      <c r="U1">
        <v>1</v>
      </c>
      <c r="V1">
        <v>1</v>
      </c>
      <c r="W1">
        <v>1</v>
      </c>
      <c r="X1">
        <v>1</v>
      </c>
      <c r="Y1">
        <v>1</v>
      </c>
      <c r="Z1">
        <v>1</v>
      </c>
      <c r="AA1">
        <v>1</v>
      </c>
      <c r="AB1">
        <v>1</v>
      </c>
      <c r="AC1">
        <v>1</v>
      </c>
      <c r="AD1">
        <v>1</v>
      </c>
      <c r="AE1">
        <v>1</v>
      </c>
      <c r="AF1">
        <v>1</v>
      </c>
      <c r="AG1">
        <v>1</v>
      </c>
      <c r="AH1">
        <v>1</v>
      </c>
      <c r="AI1">
        <v>1</v>
      </c>
      <c r="AJ1">
        <v>1</v>
      </c>
      <c r="AK1">
        <v>1</v>
      </c>
      <c r="AL1">
        <v>1</v>
      </c>
      <c r="AM1">
        <v>1</v>
      </c>
      <c r="AN1">
        <v>1</v>
      </c>
      <c r="AO1">
        <v>1</v>
      </c>
      <c r="AP1">
        <v>1</v>
      </c>
      <c r="AQ1">
        <v>1</v>
      </c>
      <c r="AR1">
        <v>1</v>
      </c>
      <c r="AS1">
        <v>1</v>
      </c>
      <c r="AT1">
        <v>1</v>
      </c>
      <c r="AU1">
        <v>1</v>
      </c>
      <c r="AW1">
        <v>1</v>
      </c>
      <c r="AY1">
        <v>1</v>
      </c>
      <c r="AZ1">
        <v>1</v>
      </c>
      <c r="BA1">
        <v>1</v>
      </c>
      <c r="BB1">
        <v>1</v>
      </c>
      <c r="BD1">
        <v>1</v>
      </c>
      <c r="BE1">
        <v>1</v>
      </c>
      <c r="BF1">
        <v>1</v>
      </c>
      <c r="BG1">
        <v>1</v>
      </c>
      <c r="BH1">
        <v>1</v>
      </c>
      <c r="BI1">
        <v>1</v>
      </c>
      <c r="BJ1">
        <v>1</v>
      </c>
      <c r="BK1">
        <v>1</v>
      </c>
      <c r="BL1">
        <v>1</v>
      </c>
      <c r="BM1">
        <v>1</v>
      </c>
      <c r="BO1">
        <v>1</v>
      </c>
      <c r="BP1">
        <v>1</v>
      </c>
      <c r="BQ1">
        <v>1</v>
      </c>
      <c r="BR1">
        <v>1</v>
      </c>
      <c r="BS1">
        <v>1</v>
      </c>
      <c r="BT1">
        <v>1</v>
      </c>
      <c r="BU1">
        <v>1</v>
      </c>
      <c r="BV1">
        <v>1</v>
      </c>
      <c r="BW1">
        <v>1</v>
      </c>
      <c r="BY1">
        <v>1</v>
      </c>
      <c r="CA1">
        <v>1</v>
      </c>
      <c r="CB1">
        <v>1</v>
      </c>
      <c r="CC1">
        <v>1</v>
      </c>
      <c r="CD1">
        <v>1</v>
      </c>
      <c r="CE1">
        <v>1</v>
      </c>
      <c r="CF1">
        <v>1</v>
      </c>
      <c r="CG1">
        <v>1</v>
      </c>
      <c r="CH1">
        <v>1</v>
      </c>
      <c r="CI1">
        <v>1</v>
      </c>
      <c r="CJ1">
        <v>1</v>
      </c>
      <c r="CL1">
        <v>1</v>
      </c>
      <c r="CM1">
        <v>1</v>
      </c>
      <c r="CN1">
        <v>1</v>
      </c>
      <c r="CO1">
        <v>1</v>
      </c>
      <c r="CP1">
        <v>1</v>
      </c>
      <c r="CQ1">
        <v>1</v>
      </c>
      <c r="CR1">
        <v>1</v>
      </c>
      <c r="CS1">
        <v>1</v>
      </c>
      <c r="CT1">
        <v>1</v>
      </c>
      <c r="CU1">
        <v>1</v>
      </c>
      <c r="CV1">
        <v>2</v>
      </c>
      <c r="CW1">
        <v>2</v>
      </c>
      <c r="CX1">
        <v>2</v>
      </c>
      <c r="CY1">
        <v>2</v>
      </c>
      <c r="CZ1">
        <v>2</v>
      </c>
      <c r="DA1">
        <v>2</v>
      </c>
      <c r="DB1">
        <v>2</v>
      </c>
      <c r="DD1">
        <v>2</v>
      </c>
      <c r="DE1">
        <v>2</v>
      </c>
      <c r="DG1">
        <v>2</v>
      </c>
      <c r="DI1">
        <v>2</v>
      </c>
      <c r="DJ1">
        <v>2</v>
      </c>
      <c r="DL1">
        <v>2</v>
      </c>
      <c r="DN1">
        <v>2</v>
      </c>
      <c r="DP1">
        <v>2</v>
      </c>
      <c r="DQ1">
        <v>2</v>
      </c>
      <c r="DR1">
        <v>2</v>
      </c>
      <c r="DS1">
        <v>2</v>
      </c>
      <c r="DT1">
        <v>2</v>
      </c>
      <c r="DU1">
        <v>2</v>
      </c>
      <c r="DV1">
        <v>2</v>
      </c>
      <c r="DW1">
        <v>2</v>
      </c>
      <c r="DX1">
        <v>2</v>
      </c>
      <c r="EA1">
        <v>2</v>
      </c>
      <c r="EB1">
        <v>2</v>
      </c>
      <c r="EC1">
        <v>2</v>
      </c>
      <c r="ED1">
        <v>2</v>
      </c>
      <c r="EE1">
        <v>2</v>
      </c>
      <c r="EF1">
        <v>2</v>
      </c>
      <c r="EG1">
        <v>2</v>
      </c>
      <c r="EH1">
        <v>2</v>
      </c>
      <c r="EI1">
        <v>2</v>
      </c>
      <c r="EJ1">
        <v>2</v>
      </c>
      <c r="EK1">
        <v>2</v>
      </c>
      <c r="EL1">
        <v>2</v>
      </c>
      <c r="EM1">
        <v>2</v>
      </c>
      <c r="EO1">
        <v>2</v>
      </c>
      <c r="EQ1">
        <v>2</v>
      </c>
      <c r="ES1">
        <v>2</v>
      </c>
      <c r="ET1">
        <v>2</v>
      </c>
      <c r="EV1">
        <v>2</v>
      </c>
      <c r="EW1">
        <v>2</v>
      </c>
      <c r="EX1">
        <v>2</v>
      </c>
      <c r="EY1">
        <v>2</v>
      </c>
      <c r="EZ1">
        <v>2</v>
      </c>
      <c r="FA1">
        <v>2</v>
      </c>
      <c r="FB1">
        <v>2</v>
      </c>
      <c r="FD1">
        <v>2</v>
      </c>
      <c r="FE1">
        <v>2</v>
      </c>
      <c r="FF1">
        <v>2</v>
      </c>
      <c r="FG1">
        <v>2</v>
      </c>
      <c r="FI1">
        <v>2</v>
      </c>
      <c r="FJ1">
        <v>2</v>
      </c>
      <c r="FK1">
        <v>2</v>
      </c>
      <c r="FL1">
        <v>2</v>
      </c>
      <c r="FM1">
        <v>2</v>
      </c>
      <c r="FN1">
        <v>2</v>
      </c>
      <c r="FO1">
        <v>2</v>
      </c>
      <c r="FR1">
        <v>2</v>
      </c>
      <c r="FS1">
        <v>2</v>
      </c>
      <c r="FT1">
        <v>2</v>
      </c>
      <c r="FU1">
        <v>2</v>
      </c>
      <c r="FV1">
        <v>2</v>
      </c>
      <c r="FX1">
        <v>2</v>
      </c>
      <c r="FY1">
        <v>2</v>
      </c>
      <c r="FZ1">
        <v>2</v>
      </c>
      <c r="GA1">
        <v>2</v>
      </c>
      <c r="GC1">
        <v>2</v>
      </c>
      <c r="GD1">
        <v>2</v>
      </c>
      <c r="GE1">
        <v>2</v>
      </c>
      <c r="GF1">
        <v>2</v>
      </c>
      <c r="GG1">
        <v>2</v>
      </c>
      <c r="GH1">
        <v>2</v>
      </c>
      <c r="GI1">
        <v>2</v>
      </c>
      <c r="GJ1">
        <v>2</v>
      </c>
      <c r="GK1">
        <v>2</v>
      </c>
      <c r="GL1">
        <v>2</v>
      </c>
      <c r="GM1">
        <v>2</v>
      </c>
      <c r="GN1">
        <v>2</v>
      </c>
      <c r="GO1">
        <v>2</v>
      </c>
      <c r="GP1">
        <v>2</v>
      </c>
      <c r="GQ1">
        <v>2</v>
      </c>
      <c r="GR1">
        <v>2</v>
      </c>
      <c r="GT1">
        <v>2</v>
      </c>
      <c r="GU1">
        <v>2</v>
      </c>
      <c r="GV1">
        <v>2</v>
      </c>
      <c r="GW1">
        <v>2</v>
      </c>
      <c r="GX1">
        <v>2</v>
      </c>
      <c r="GY1">
        <v>2</v>
      </c>
      <c r="GZ1">
        <v>2</v>
      </c>
      <c r="HA1">
        <v>2</v>
      </c>
      <c r="HC1">
        <v>2</v>
      </c>
      <c r="HD1">
        <v>2</v>
      </c>
      <c r="HG1">
        <v>2</v>
      </c>
      <c r="HH1">
        <v>2</v>
      </c>
      <c r="HI1">
        <v>2</v>
      </c>
      <c r="HJ1">
        <v>2</v>
      </c>
      <c r="HL1">
        <v>2</v>
      </c>
      <c r="HM1">
        <v>2</v>
      </c>
      <c r="HN1">
        <v>2</v>
      </c>
      <c r="HO1">
        <v>2</v>
      </c>
      <c r="HP1">
        <v>2</v>
      </c>
      <c r="HQ1">
        <v>2</v>
      </c>
      <c r="HR1">
        <v>2</v>
      </c>
      <c r="HS1">
        <v>2</v>
      </c>
      <c r="HT1">
        <v>2</v>
      </c>
      <c r="HU1">
        <v>2</v>
      </c>
      <c r="HV1">
        <v>2</v>
      </c>
      <c r="HW1">
        <v>2</v>
      </c>
      <c r="HY1">
        <v>2</v>
      </c>
      <c r="IA1">
        <v>2</v>
      </c>
      <c r="IB1">
        <v>2</v>
      </c>
      <c r="IC1">
        <v>2</v>
      </c>
      <c r="IF1">
        <v>2</v>
      </c>
      <c r="IG1">
        <v>2</v>
      </c>
      <c r="II1">
        <v>2</v>
      </c>
      <c r="IK1">
        <v>2</v>
      </c>
      <c r="IL1">
        <v>2</v>
      </c>
      <c r="IM1">
        <v>2</v>
      </c>
      <c r="IN1">
        <v>2</v>
      </c>
      <c r="IO1">
        <v>2</v>
      </c>
      <c r="IP1">
        <v>2</v>
      </c>
      <c r="IQ1">
        <v>2</v>
      </c>
      <c r="IS1">
        <v>2</v>
      </c>
      <c r="IT1">
        <v>2</v>
      </c>
      <c r="IU1">
        <v>2</v>
      </c>
      <c r="IV1">
        <v>2</v>
      </c>
      <c r="IW1">
        <v>2</v>
      </c>
      <c r="IX1">
        <v>2</v>
      </c>
      <c r="IY1">
        <v>2</v>
      </c>
      <c r="JX1">
        <v>4</v>
      </c>
      <c r="JY1">
        <v>4</v>
      </c>
      <c r="JZ1">
        <v>4</v>
      </c>
      <c r="KA1">
        <v>4</v>
      </c>
      <c r="KB1">
        <v>4</v>
      </c>
      <c r="KC1">
        <v>4</v>
      </c>
      <c r="KD1">
        <v>4</v>
      </c>
      <c r="KE1">
        <v>4</v>
      </c>
      <c r="KF1">
        <v>4</v>
      </c>
      <c r="KG1">
        <v>4</v>
      </c>
      <c r="KH1">
        <v>4</v>
      </c>
      <c r="KI1">
        <v>4</v>
      </c>
      <c r="KJ1">
        <v>4</v>
      </c>
      <c r="KK1">
        <v>4</v>
      </c>
      <c r="KL1">
        <v>4</v>
      </c>
      <c r="KM1">
        <v>4</v>
      </c>
      <c r="KN1">
        <v>4</v>
      </c>
      <c r="KO1">
        <v>4</v>
      </c>
      <c r="KP1">
        <v>4</v>
      </c>
      <c r="KQ1">
        <v>4</v>
      </c>
      <c r="KS1">
        <v>4</v>
      </c>
      <c r="KT1">
        <v>4</v>
      </c>
      <c r="KU1">
        <v>4</v>
      </c>
      <c r="KV1">
        <v>4</v>
      </c>
      <c r="KX1">
        <v>4</v>
      </c>
      <c r="KY1">
        <v>4</v>
      </c>
      <c r="LA1">
        <v>4</v>
      </c>
      <c r="LB1">
        <v>4</v>
      </c>
      <c r="LC1">
        <v>4</v>
      </c>
      <c r="LD1">
        <v>4</v>
      </c>
      <c r="LE1">
        <v>4</v>
      </c>
      <c r="LF1">
        <v>4</v>
      </c>
      <c r="LG1">
        <v>4</v>
      </c>
      <c r="LH1">
        <v>4</v>
      </c>
      <c r="LI1">
        <v>4</v>
      </c>
      <c r="LJ1">
        <v>4</v>
      </c>
      <c r="LK1">
        <v>4</v>
      </c>
      <c r="LL1">
        <v>4</v>
      </c>
      <c r="LM1">
        <v>4</v>
      </c>
      <c r="LN1">
        <v>4</v>
      </c>
      <c r="LO1">
        <v>4</v>
      </c>
      <c r="LP1">
        <v>4</v>
      </c>
      <c r="LQ1">
        <v>4</v>
      </c>
      <c r="LR1">
        <v>4</v>
      </c>
      <c r="LS1">
        <v>4</v>
      </c>
      <c r="LU1">
        <v>4</v>
      </c>
      <c r="LV1">
        <v>4</v>
      </c>
      <c r="LW1">
        <v>4</v>
      </c>
      <c r="LX1">
        <v>4</v>
      </c>
      <c r="LY1">
        <v>4</v>
      </c>
      <c r="LZ1">
        <v>4</v>
      </c>
      <c r="MA1">
        <v>4</v>
      </c>
      <c r="MB1">
        <v>4</v>
      </c>
      <c r="MC1">
        <v>4</v>
      </c>
      <c r="MD1">
        <v>4</v>
      </c>
      <c r="ME1">
        <v>4</v>
      </c>
      <c r="MF1">
        <v>4</v>
      </c>
      <c r="MI1">
        <v>4</v>
      </c>
      <c r="MJ1">
        <v>4</v>
      </c>
      <c r="ML1">
        <v>4</v>
      </c>
      <c r="MM1">
        <v>4</v>
      </c>
      <c r="MN1">
        <v>4</v>
      </c>
      <c r="MO1">
        <v>4</v>
      </c>
      <c r="MP1">
        <v>4</v>
      </c>
      <c r="MQ1">
        <v>4</v>
      </c>
      <c r="MR1">
        <v>4</v>
      </c>
      <c r="MS1">
        <v>4</v>
      </c>
      <c r="MT1">
        <v>4</v>
      </c>
      <c r="MU1">
        <v>4</v>
      </c>
      <c r="MV1">
        <v>4</v>
      </c>
      <c r="MW1">
        <v>4</v>
      </c>
      <c r="MZ1">
        <v>4</v>
      </c>
      <c r="NA1">
        <v>4</v>
      </c>
      <c r="NB1">
        <v>4</v>
      </c>
      <c r="NC1">
        <v>4</v>
      </c>
      <c r="ND1">
        <v>4</v>
      </c>
      <c r="NF1">
        <v>4</v>
      </c>
      <c r="NG1">
        <v>4</v>
      </c>
      <c r="NH1">
        <v>4</v>
      </c>
      <c r="NI1">
        <v>4</v>
      </c>
      <c r="NJ1">
        <v>4</v>
      </c>
      <c r="NK1">
        <v>4</v>
      </c>
      <c r="NL1">
        <v>4</v>
      </c>
      <c r="NM1">
        <v>4</v>
      </c>
      <c r="NN1">
        <v>4</v>
      </c>
      <c r="NO1">
        <v>4</v>
      </c>
      <c r="NP1">
        <v>4</v>
      </c>
      <c r="NQ1">
        <v>4</v>
      </c>
      <c r="NR1">
        <v>4</v>
      </c>
      <c r="NS1">
        <v>4</v>
      </c>
      <c r="NT1">
        <v>4</v>
      </c>
      <c r="NU1">
        <v>4</v>
      </c>
      <c r="NV1">
        <v>4</v>
      </c>
      <c r="NW1">
        <v>4</v>
      </c>
      <c r="NX1">
        <v>4</v>
      </c>
      <c r="NY1">
        <v>4</v>
      </c>
      <c r="NZ1">
        <v>4</v>
      </c>
      <c r="OB1">
        <v>4</v>
      </c>
      <c r="OC1">
        <v>4</v>
      </c>
      <c r="OD1">
        <v>4</v>
      </c>
      <c r="OE1">
        <v>4</v>
      </c>
      <c r="OF1">
        <v>4</v>
      </c>
      <c r="OH1">
        <v>4</v>
      </c>
      <c r="OI1">
        <v>4</v>
      </c>
      <c r="OJ1">
        <v>4</v>
      </c>
      <c r="OK1">
        <v>4</v>
      </c>
      <c r="OL1">
        <v>4</v>
      </c>
      <c r="OM1">
        <v>4</v>
      </c>
      <c r="ON1">
        <v>4</v>
      </c>
      <c r="OO1">
        <v>4</v>
      </c>
      <c r="OP1">
        <v>4</v>
      </c>
      <c r="OQ1">
        <v>4</v>
      </c>
      <c r="OR1">
        <v>4</v>
      </c>
      <c r="OS1">
        <v>4</v>
      </c>
      <c r="OT1">
        <v>4</v>
      </c>
      <c r="OU1">
        <v>4</v>
      </c>
      <c r="OV1">
        <v>4</v>
      </c>
      <c r="OW1">
        <v>4</v>
      </c>
      <c r="OX1">
        <v>4</v>
      </c>
      <c r="OY1">
        <v>4</v>
      </c>
      <c r="OZ1">
        <v>4</v>
      </c>
      <c r="PA1">
        <v>4</v>
      </c>
      <c r="PB1">
        <v>4</v>
      </c>
      <c r="PD1">
        <v>4</v>
      </c>
      <c r="PE1">
        <v>4</v>
      </c>
      <c r="PF1">
        <v>4</v>
      </c>
      <c r="PG1">
        <v>4</v>
      </c>
      <c r="PI1">
        <v>4</v>
      </c>
      <c r="PJ1">
        <v>4</v>
      </c>
      <c r="PK1">
        <v>4</v>
      </c>
      <c r="PL1">
        <v>4</v>
      </c>
      <c r="PM1">
        <v>4</v>
      </c>
      <c r="PN1">
        <v>4</v>
      </c>
      <c r="PO1">
        <v>4</v>
      </c>
      <c r="PP1">
        <v>4</v>
      </c>
      <c r="PQ1">
        <v>4</v>
      </c>
      <c r="PR1">
        <v>4</v>
      </c>
      <c r="PS1">
        <v>4</v>
      </c>
      <c r="PT1">
        <v>4</v>
      </c>
      <c r="PU1">
        <v>4</v>
      </c>
      <c r="PV1">
        <v>4</v>
      </c>
      <c r="PW1">
        <v>4</v>
      </c>
      <c r="PX1">
        <v>4</v>
      </c>
      <c r="PY1">
        <v>4</v>
      </c>
      <c r="PZ1">
        <v>4</v>
      </c>
      <c r="QA1">
        <v>4</v>
      </c>
      <c r="QB1">
        <v>4</v>
      </c>
      <c r="QC1">
        <v>4</v>
      </c>
      <c r="QD1">
        <v>4</v>
      </c>
      <c r="QE1">
        <v>4</v>
      </c>
      <c r="QF1">
        <v>4</v>
      </c>
      <c r="QG1">
        <v>4</v>
      </c>
      <c r="QH1">
        <v>4</v>
      </c>
      <c r="QI1">
        <v>4</v>
      </c>
      <c r="QJ1">
        <v>4</v>
      </c>
      <c r="QL1">
        <v>4</v>
      </c>
      <c r="QO1">
        <v>4</v>
      </c>
      <c r="QQ1">
        <v>4</v>
      </c>
      <c r="QR1">
        <v>4</v>
      </c>
      <c r="QS1">
        <v>4</v>
      </c>
      <c r="QT1">
        <v>4</v>
      </c>
      <c r="QU1">
        <v>4</v>
      </c>
      <c r="QV1">
        <v>4</v>
      </c>
      <c r="QW1">
        <v>4</v>
      </c>
      <c r="QX1">
        <v>4</v>
      </c>
      <c r="QY1">
        <v>4</v>
      </c>
      <c r="QZ1">
        <v>4</v>
      </c>
      <c r="RA1">
        <v>4</v>
      </c>
      <c r="RB1">
        <v>4</v>
      </c>
      <c r="RC1">
        <v>4</v>
      </c>
      <c r="RD1">
        <v>4</v>
      </c>
      <c r="RE1">
        <v>4</v>
      </c>
      <c r="RG1">
        <v>4</v>
      </c>
      <c r="RH1">
        <v>4</v>
      </c>
      <c r="RI1">
        <v>4</v>
      </c>
      <c r="RJ1">
        <v>4</v>
      </c>
      <c r="RK1">
        <v>4</v>
      </c>
      <c r="RL1">
        <v>4</v>
      </c>
      <c r="RM1">
        <v>4</v>
      </c>
      <c r="RO1">
        <v>4</v>
      </c>
      <c r="RP1">
        <v>4</v>
      </c>
      <c r="RQ1">
        <v>4</v>
      </c>
      <c r="RR1">
        <v>4</v>
      </c>
      <c r="RS1">
        <v>4</v>
      </c>
      <c r="RT1">
        <v>4</v>
      </c>
      <c r="RU1">
        <v>4</v>
      </c>
      <c r="RV1">
        <v>4</v>
      </c>
      <c r="RW1">
        <v>4</v>
      </c>
      <c r="RX1">
        <v>4</v>
      </c>
      <c r="RY1">
        <v>4</v>
      </c>
      <c r="RZ1">
        <v>4</v>
      </c>
      <c r="SA1">
        <v>4</v>
      </c>
      <c r="SB1">
        <v>4</v>
      </c>
      <c r="SC1">
        <v>4</v>
      </c>
      <c r="SD1">
        <v>4</v>
      </c>
      <c r="SE1">
        <v>4</v>
      </c>
      <c r="SF1">
        <v>4</v>
      </c>
      <c r="SG1">
        <v>4</v>
      </c>
      <c r="SH1">
        <v>4</v>
      </c>
      <c r="SI1">
        <v>4</v>
      </c>
      <c r="SJ1">
        <v>4</v>
      </c>
      <c r="SK1">
        <v>4</v>
      </c>
      <c r="SL1">
        <v>4</v>
      </c>
      <c r="SN1">
        <v>4</v>
      </c>
      <c r="SO1">
        <v>4</v>
      </c>
      <c r="SP1">
        <v>4</v>
      </c>
      <c r="SQ1">
        <v>4</v>
      </c>
      <c r="SS1">
        <v>4</v>
      </c>
      <c r="ST1">
        <v>4</v>
      </c>
      <c r="SU1">
        <v>4</v>
      </c>
      <c r="SV1">
        <v>4</v>
      </c>
      <c r="SW1">
        <v>4</v>
      </c>
      <c r="SX1">
        <v>4</v>
      </c>
      <c r="SY1">
        <v>4</v>
      </c>
      <c r="SZ1">
        <v>4</v>
      </c>
      <c r="TA1">
        <v>4</v>
      </c>
      <c r="TB1">
        <v>4</v>
      </c>
      <c r="TC1">
        <v>4</v>
      </c>
      <c r="TD1">
        <v>4</v>
      </c>
      <c r="TE1">
        <v>4</v>
      </c>
      <c r="TF1">
        <v>4</v>
      </c>
      <c r="TG1">
        <v>4</v>
      </c>
      <c r="TH1">
        <v>4</v>
      </c>
      <c r="TI1">
        <v>4</v>
      </c>
      <c r="TJ1">
        <v>4</v>
      </c>
      <c r="TK1">
        <v>4</v>
      </c>
      <c r="TL1">
        <v>4</v>
      </c>
      <c r="TM1">
        <v>4</v>
      </c>
      <c r="TN1">
        <v>4</v>
      </c>
      <c r="TO1">
        <v>4</v>
      </c>
      <c r="TP1">
        <v>4</v>
      </c>
      <c r="TQ1">
        <v>4</v>
      </c>
      <c r="TR1">
        <v>4</v>
      </c>
      <c r="TS1">
        <v>4</v>
      </c>
      <c r="TT1">
        <v>4</v>
      </c>
      <c r="TV1">
        <v>4</v>
      </c>
      <c r="TW1">
        <v>4</v>
      </c>
      <c r="TX1">
        <v>4</v>
      </c>
      <c r="TY1">
        <v>4</v>
      </c>
      <c r="TZ1">
        <v>4</v>
      </c>
      <c r="UA1">
        <v>4</v>
      </c>
      <c r="UB1">
        <v>4</v>
      </c>
      <c r="UC1">
        <v>4</v>
      </c>
      <c r="UD1">
        <v>4</v>
      </c>
      <c r="UE1">
        <v>4</v>
      </c>
      <c r="UF1">
        <v>4</v>
      </c>
      <c r="UG1">
        <v>4</v>
      </c>
      <c r="UH1">
        <v>4</v>
      </c>
      <c r="UI1">
        <v>4</v>
      </c>
      <c r="UJ1">
        <v>4</v>
      </c>
      <c r="UK1">
        <v>4</v>
      </c>
      <c r="UL1">
        <v>4</v>
      </c>
      <c r="UM1">
        <v>4</v>
      </c>
      <c r="UN1">
        <v>4</v>
      </c>
      <c r="UO1">
        <v>4</v>
      </c>
      <c r="UP1">
        <v>4</v>
      </c>
      <c r="UQ1">
        <v>4</v>
      </c>
      <c r="US1">
        <v>4</v>
      </c>
      <c r="UT1">
        <v>4</v>
      </c>
      <c r="UU1">
        <v>4</v>
      </c>
      <c r="UV1">
        <v>4</v>
      </c>
      <c r="UW1">
        <v>4</v>
      </c>
      <c r="UX1">
        <v>4</v>
      </c>
      <c r="UY1">
        <v>4</v>
      </c>
      <c r="UZ1">
        <v>4</v>
      </c>
      <c r="VA1">
        <v>4</v>
      </c>
      <c r="VB1">
        <v>4</v>
      </c>
      <c r="VC1">
        <v>4</v>
      </c>
      <c r="VD1">
        <v>4</v>
      </c>
      <c r="VF1">
        <v>4</v>
      </c>
      <c r="VG1">
        <v>4</v>
      </c>
      <c r="VH1">
        <v>4</v>
      </c>
      <c r="VI1">
        <v>4</v>
      </c>
      <c r="VJ1">
        <v>4</v>
      </c>
      <c r="VK1">
        <v>4</v>
      </c>
      <c r="VL1">
        <v>4</v>
      </c>
      <c r="VM1">
        <v>4</v>
      </c>
      <c r="VN1">
        <v>4</v>
      </c>
      <c r="VO1">
        <v>4</v>
      </c>
      <c r="VP1">
        <v>4</v>
      </c>
      <c r="VQ1">
        <v>4</v>
      </c>
      <c r="VR1">
        <v>4</v>
      </c>
      <c r="VU1">
        <v>4</v>
      </c>
      <c r="VV1">
        <v>4</v>
      </c>
      <c r="VW1">
        <v>4</v>
      </c>
      <c r="VX1">
        <v>4</v>
      </c>
      <c r="VY1">
        <v>4</v>
      </c>
      <c r="VZ1">
        <v>4</v>
      </c>
      <c r="WA1">
        <v>4</v>
      </c>
      <c r="WB1">
        <v>4</v>
      </c>
      <c r="WC1">
        <v>4</v>
      </c>
      <c r="WD1">
        <v>4</v>
      </c>
      <c r="WE1">
        <v>4</v>
      </c>
      <c r="WF1">
        <v>4</v>
      </c>
      <c r="WG1">
        <v>4</v>
      </c>
      <c r="WH1">
        <v>4</v>
      </c>
      <c r="WI1">
        <v>4</v>
      </c>
      <c r="WJ1">
        <v>4</v>
      </c>
      <c r="WK1">
        <v>4</v>
      </c>
      <c r="WL1">
        <v>4</v>
      </c>
      <c r="WM1">
        <v>4</v>
      </c>
      <c r="WN1">
        <v>4</v>
      </c>
      <c r="WO1">
        <v>4</v>
      </c>
      <c r="WP1">
        <v>4</v>
      </c>
      <c r="WQ1">
        <v>4</v>
      </c>
      <c r="WR1">
        <v>4</v>
      </c>
      <c r="WT1">
        <v>4</v>
      </c>
      <c r="WU1">
        <v>4</v>
      </c>
      <c r="WV1">
        <v>4</v>
      </c>
      <c r="WW1">
        <v>4</v>
      </c>
      <c r="WY1">
        <v>4</v>
      </c>
      <c r="WZ1">
        <v>4</v>
      </c>
      <c r="XA1">
        <v>4</v>
      </c>
      <c r="XB1">
        <v>4</v>
      </c>
      <c r="XC1">
        <v>4</v>
      </c>
      <c r="XD1">
        <v>4</v>
      </c>
      <c r="XE1">
        <v>4</v>
      </c>
      <c r="XG1">
        <v>4</v>
      </c>
      <c r="XI1">
        <v>4</v>
      </c>
      <c r="XK1">
        <v>4</v>
      </c>
      <c r="XL1">
        <v>4</v>
      </c>
      <c r="XM1">
        <v>4</v>
      </c>
      <c r="XN1">
        <v>4</v>
      </c>
      <c r="XO1">
        <v>4</v>
      </c>
      <c r="XX1">
        <v>2</v>
      </c>
      <c r="YR1">
        <v>2</v>
      </c>
      <c r="YX1">
        <v>2</v>
      </c>
      <c r="ZF1">
        <v>2</v>
      </c>
      <c r="ZI1">
        <v>2</v>
      </c>
      <c r="ZJ1">
        <v>2</v>
      </c>
      <c r="ZL1">
        <v>2</v>
      </c>
      <c r="ZT1">
        <v>2</v>
      </c>
      <c r="ZZ1">
        <v>2</v>
      </c>
      <c r="AAD1">
        <v>4</v>
      </c>
      <c r="AAE1">
        <v>4</v>
      </c>
      <c r="AAF1">
        <v>4</v>
      </c>
      <c r="AAG1">
        <v>4</v>
      </c>
      <c r="AAH1">
        <v>4</v>
      </c>
      <c r="AAI1">
        <v>4</v>
      </c>
      <c r="AAJ1">
        <v>4</v>
      </c>
      <c r="AAK1">
        <v>4</v>
      </c>
      <c r="AAL1">
        <v>4</v>
      </c>
      <c r="AAM1">
        <v>4</v>
      </c>
      <c r="AAN1">
        <v>4</v>
      </c>
      <c r="AAO1">
        <v>4</v>
      </c>
      <c r="AAP1">
        <v>4</v>
      </c>
      <c r="AAQ1">
        <v>4</v>
      </c>
      <c r="AAR1">
        <v>4</v>
      </c>
      <c r="AAS1">
        <v>4</v>
      </c>
      <c r="AAT1">
        <v>4</v>
      </c>
      <c r="AAV1">
        <v>4</v>
      </c>
      <c r="AAX1">
        <v>4</v>
      </c>
      <c r="AAY1">
        <v>4</v>
      </c>
      <c r="AAZ1">
        <v>4</v>
      </c>
      <c r="ABA1">
        <v>4</v>
      </c>
      <c r="ABB1">
        <v>4</v>
      </c>
      <c r="ABC1">
        <v>4</v>
      </c>
      <c r="ABD1">
        <v>4</v>
      </c>
      <c r="ABE1">
        <v>4</v>
      </c>
      <c r="ABF1">
        <v>4</v>
      </c>
      <c r="ABG1">
        <v>4</v>
      </c>
      <c r="ABH1">
        <v>4</v>
      </c>
      <c r="ABI1">
        <v>4</v>
      </c>
      <c r="ABJ1">
        <v>4</v>
      </c>
      <c r="ABK1">
        <v>4</v>
      </c>
      <c r="ABL1">
        <v>4</v>
      </c>
      <c r="ABM1">
        <v>4</v>
      </c>
      <c r="ABN1">
        <v>4</v>
      </c>
      <c r="ABP1">
        <v>4</v>
      </c>
      <c r="ABR1">
        <v>4</v>
      </c>
      <c r="ABT1">
        <v>4</v>
      </c>
      <c r="ABU1">
        <v>4</v>
      </c>
      <c r="ABV1">
        <v>4</v>
      </c>
      <c r="ABW1">
        <v>4</v>
      </c>
      <c r="ABX1">
        <v>4</v>
      </c>
      <c r="ABZ1">
        <v>4</v>
      </c>
      <c r="ACA1">
        <v>4</v>
      </c>
      <c r="ACB1">
        <v>4</v>
      </c>
      <c r="ACC1">
        <v>4</v>
      </c>
      <c r="ACE1">
        <v>4</v>
      </c>
      <c r="ACF1">
        <v>4</v>
      </c>
      <c r="ACG1">
        <v>4</v>
      </c>
      <c r="ACH1">
        <v>4</v>
      </c>
      <c r="ACI1">
        <v>4</v>
      </c>
      <c r="ACJ1">
        <v>4</v>
      </c>
      <c r="ACK1">
        <v>4</v>
      </c>
      <c r="ACM1">
        <v>4</v>
      </c>
      <c r="ACN1">
        <v>4</v>
      </c>
      <c r="ACO1">
        <v>4</v>
      </c>
      <c r="ACP1">
        <v>4</v>
      </c>
      <c r="ACR1">
        <v>4</v>
      </c>
      <c r="ACS1">
        <v>4</v>
      </c>
      <c r="ACT1">
        <v>4</v>
      </c>
      <c r="ACU1">
        <v>4</v>
      </c>
      <c r="ACV1">
        <v>4</v>
      </c>
      <c r="ACW1">
        <v>4</v>
      </c>
      <c r="ACX1">
        <v>4</v>
      </c>
      <c r="ACY1">
        <v>4</v>
      </c>
      <c r="ACZ1">
        <v>4</v>
      </c>
      <c r="ADA1">
        <v>4</v>
      </c>
      <c r="ADC1">
        <v>4</v>
      </c>
      <c r="ADD1">
        <v>4</v>
      </c>
      <c r="ADE1">
        <v>4</v>
      </c>
      <c r="ADF1">
        <v>4</v>
      </c>
      <c r="ADG1">
        <v>4</v>
      </c>
      <c r="ADH1">
        <v>4</v>
      </c>
      <c r="ADJ1">
        <v>4</v>
      </c>
      <c r="ADK1">
        <v>4</v>
      </c>
      <c r="ADM1">
        <v>4</v>
      </c>
      <c r="ADN1">
        <v>4</v>
      </c>
      <c r="ADO1">
        <v>4</v>
      </c>
      <c r="ADP1">
        <v>4</v>
      </c>
      <c r="ADQ1">
        <v>4</v>
      </c>
      <c r="ADR1">
        <v>4</v>
      </c>
      <c r="ADS1">
        <v>4</v>
      </c>
      <c r="ADT1">
        <v>4</v>
      </c>
      <c r="ADU1">
        <v>4</v>
      </c>
      <c r="ADX1">
        <v>4</v>
      </c>
      <c r="ADY1">
        <v>4</v>
      </c>
      <c r="ADZ1">
        <v>4</v>
      </c>
      <c r="AEA1">
        <v>4</v>
      </c>
      <c r="AEB1">
        <v>4</v>
      </c>
      <c r="AEC1">
        <v>4</v>
      </c>
      <c r="AED1">
        <v>4</v>
      </c>
      <c r="AEE1">
        <v>4</v>
      </c>
      <c r="AEF1">
        <v>4</v>
      </c>
      <c r="AEG1">
        <v>4</v>
      </c>
      <c r="AEH1">
        <v>4</v>
      </c>
      <c r="AEI1">
        <v>4</v>
      </c>
      <c r="AEJ1">
        <v>4</v>
      </c>
      <c r="AEK1">
        <v>4</v>
      </c>
      <c r="AEM1">
        <v>4</v>
      </c>
      <c r="AEN1">
        <v>4</v>
      </c>
      <c r="AEP1">
        <v>4</v>
      </c>
      <c r="AEQ1">
        <v>4</v>
      </c>
      <c r="AER1">
        <v>4</v>
      </c>
      <c r="AES1">
        <v>4</v>
      </c>
      <c r="AET1">
        <v>4</v>
      </c>
      <c r="AEV1">
        <v>4</v>
      </c>
      <c r="AEW1">
        <v>4</v>
      </c>
      <c r="AEX1">
        <v>5</v>
      </c>
      <c r="AEY1">
        <v>5</v>
      </c>
      <c r="AEZ1">
        <v>5</v>
      </c>
      <c r="AFA1">
        <v>5</v>
      </c>
      <c r="AFB1">
        <v>5</v>
      </c>
      <c r="AFC1">
        <v>5</v>
      </c>
      <c r="AFD1">
        <v>5</v>
      </c>
      <c r="AFE1">
        <v>5</v>
      </c>
      <c r="AFF1">
        <v>5</v>
      </c>
      <c r="AFG1">
        <v>5</v>
      </c>
      <c r="AFI1">
        <v>5</v>
      </c>
      <c r="AFJ1">
        <v>5</v>
      </c>
      <c r="AFK1">
        <v>5</v>
      </c>
      <c r="AFL1">
        <v>5</v>
      </c>
      <c r="AFN1">
        <v>5</v>
      </c>
      <c r="AFO1">
        <v>5</v>
      </c>
      <c r="AFP1">
        <v>5</v>
      </c>
      <c r="AFQ1">
        <v>5</v>
      </c>
      <c r="AFR1">
        <v>5</v>
      </c>
      <c r="AFS1">
        <v>5</v>
      </c>
      <c r="AFT1">
        <v>5</v>
      </c>
      <c r="AFU1">
        <v>5</v>
      </c>
      <c r="AFW1">
        <v>5</v>
      </c>
      <c r="AFX1">
        <v>5</v>
      </c>
      <c r="AFY1">
        <v>5</v>
      </c>
      <c r="AFZ1">
        <v>5</v>
      </c>
      <c r="AGC1">
        <v>2</v>
      </c>
      <c r="AGE1">
        <v>2</v>
      </c>
      <c r="AGF1">
        <v>2</v>
      </c>
      <c r="AGH1">
        <v>2</v>
      </c>
      <c r="AGI1">
        <v>2</v>
      </c>
      <c r="AGJ1">
        <v>2</v>
      </c>
      <c r="AGK1">
        <v>2</v>
      </c>
      <c r="AGM1">
        <v>2</v>
      </c>
    </row>
    <row r="2" spans="1:872" x14ac:dyDescent="0.25">
      <c r="A2" s="53" t="s">
        <v>20</v>
      </c>
      <c r="B2">
        <v>10</v>
      </c>
      <c r="C2">
        <v>10</v>
      </c>
      <c r="D2">
        <v>10</v>
      </c>
      <c r="E2">
        <v>10</v>
      </c>
      <c r="F2">
        <v>10</v>
      </c>
      <c r="G2">
        <v>10</v>
      </c>
      <c r="H2">
        <v>10</v>
      </c>
      <c r="I2">
        <v>10</v>
      </c>
      <c r="K2">
        <v>10</v>
      </c>
      <c r="L2">
        <v>10</v>
      </c>
      <c r="N2">
        <v>10</v>
      </c>
      <c r="O2">
        <v>10</v>
      </c>
      <c r="P2">
        <v>10</v>
      </c>
      <c r="Q2">
        <v>10</v>
      </c>
      <c r="R2">
        <v>8</v>
      </c>
      <c r="S2">
        <v>8</v>
      </c>
      <c r="T2">
        <v>8</v>
      </c>
      <c r="U2">
        <v>8</v>
      </c>
      <c r="V2">
        <v>8</v>
      </c>
      <c r="W2">
        <v>8</v>
      </c>
      <c r="X2">
        <v>8</v>
      </c>
      <c r="Y2">
        <v>8</v>
      </c>
      <c r="Z2">
        <v>8</v>
      </c>
      <c r="AA2">
        <v>8</v>
      </c>
      <c r="AB2">
        <v>8</v>
      </c>
      <c r="AC2">
        <v>8</v>
      </c>
      <c r="AD2">
        <v>8</v>
      </c>
      <c r="AE2">
        <v>8</v>
      </c>
      <c r="AF2">
        <v>8</v>
      </c>
      <c r="AG2">
        <v>8</v>
      </c>
      <c r="AH2">
        <v>8</v>
      </c>
      <c r="AI2">
        <v>8</v>
      </c>
      <c r="AJ2">
        <v>8</v>
      </c>
      <c r="AK2">
        <v>8</v>
      </c>
      <c r="AL2">
        <v>8</v>
      </c>
      <c r="AM2">
        <v>8</v>
      </c>
      <c r="AN2">
        <v>8</v>
      </c>
      <c r="AO2">
        <v>8</v>
      </c>
      <c r="AP2">
        <v>8</v>
      </c>
      <c r="AQ2">
        <v>8</v>
      </c>
      <c r="AR2">
        <v>8</v>
      </c>
      <c r="AS2">
        <v>8</v>
      </c>
      <c r="AT2">
        <v>8</v>
      </c>
      <c r="AU2">
        <v>8</v>
      </c>
      <c r="AW2">
        <v>8</v>
      </c>
      <c r="AY2">
        <v>8</v>
      </c>
      <c r="AZ2">
        <v>8</v>
      </c>
      <c r="BA2">
        <v>8</v>
      </c>
      <c r="BB2">
        <v>8</v>
      </c>
      <c r="BD2">
        <v>8</v>
      </c>
      <c r="BE2">
        <v>8</v>
      </c>
      <c r="BF2">
        <v>8</v>
      </c>
      <c r="BG2">
        <v>8</v>
      </c>
      <c r="BH2">
        <v>8</v>
      </c>
      <c r="BI2">
        <v>8</v>
      </c>
      <c r="BJ2">
        <v>8</v>
      </c>
      <c r="BK2">
        <v>8</v>
      </c>
      <c r="BL2">
        <v>8</v>
      </c>
      <c r="BM2">
        <v>8</v>
      </c>
      <c r="BO2">
        <v>8</v>
      </c>
      <c r="BP2">
        <v>8</v>
      </c>
      <c r="BQ2">
        <v>8</v>
      </c>
      <c r="BR2">
        <v>8</v>
      </c>
      <c r="BS2">
        <v>8</v>
      </c>
      <c r="BT2">
        <v>8</v>
      </c>
      <c r="BU2">
        <v>8</v>
      </c>
      <c r="BV2">
        <v>8</v>
      </c>
      <c r="BW2">
        <v>8</v>
      </c>
      <c r="BY2">
        <v>8</v>
      </c>
      <c r="CA2">
        <v>8</v>
      </c>
      <c r="CB2">
        <v>8</v>
      </c>
      <c r="CC2">
        <v>8</v>
      </c>
      <c r="CD2">
        <v>8</v>
      </c>
      <c r="CE2">
        <v>8</v>
      </c>
      <c r="CF2">
        <v>8</v>
      </c>
      <c r="CG2">
        <v>8</v>
      </c>
      <c r="CH2">
        <v>8</v>
      </c>
      <c r="CI2">
        <v>8</v>
      </c>
      <c r="CJ2">
        <v>8</v>
      </c>
      <c r="CL2">
        <v>8</v>
      </c>
      <c r="CM2">
        <v>8</v>
      </c>
      <c r="CN2">
        <v>8</v>
      </c>
      <c r="CO2">
        <v>8</v>
      </c>
      <c r="CP2">
        <v>8</v>
      </c>
      <c r="CQ2">
        <v>8</v>
      </c>
      <c r="CR2">
        <v>8</v>
      </c>
      <c r="CS2">
        <v>8</v>
      </c>
      <c r="CT2">
        <v>8</v>
      </c>
      <c r="CU2">
        <v>8</v>
      </c>
      <c r="CV2">
        <v>9</v>
      </c>
      <c r="CW2">
        <v>9</v>
      </c>
      <c r="CX2">
        <v>9</v>
      </c>
      <c r="CY2">
        <v>9</v>
      </c>
      <c r="CZ2">
        <v>9</v>
      </c>
      <c r="DA2">
        <v>9</v>
      </c>
      <c r="DB2">
        <v>9</v>
      </c>
      <c r="DD2">
        <v>9</v>
      </c>
      <c r="DE2">
        <v>9</v>
      </c>
      <c r="DG2">
        <v>9</v>
      </c>
      <c r="DI2">
        <v>9</v>
      </c>
      <c r="DJ2">
        <v>9</v>
      </c>
      <c r="DL2">
        <v>9</v>
      </c>
      <c r="DN2">
        <v>9</v>
      </c>
      <c r="DP2">
        <v>9</v>
      </c>
      <c r="DQ2">
        <v>9</v>
      </c>
      <c r="DR2">
        <v>9</v>
      </c>
      <c r="DS2">
        <v>9</v>
      </c>
      <c r="DT2">
        <v>9</v>
      </c>
      <c r="DU2">
        <v>9</v>
      </c>
      <c r="DV2">
        <v>9</v>
      </c>
      <c r="DW2">
        <v>9</v>
      </c>
      <c r="DX2">
        <v>9</v>
      </c>
      <c r="EA2">
        <v>9</v>
      </c>
      <c r="EB2">
        <v>9</v>
      </c>
      <c r="EC2">
        <v>9</v>
      </c>
      <c r="ED2">
        <v>9</v>
      </c>
      <c r="EE2">
        <v>9</v>
      </c>
      <c r="EF2">
        <v>9</v>
      </c>
      <c r="EG2">
        <v>9</v>
      </c>
      <c r="EH2">
        <v>9</v>
      </c>
      <c r="EI2">
        <v>9</v>
      </c>
      <c r="EJ2">
        <v>9</v>
      </c>
      <c r="EK2">
        <v>9</v>
      </c>
      <c r="EL2">
        <v>9</v>
      </c>
      <c r="EM2">
        <v>9</v>
      </c>
      <c r="EO2">
        <v>9</v>
      </c>
      <c r="EQ2">
        <v>9</v>
      </c>
      <c r="ES2">
        <v>9</v>
      </c>
      <c r="ET2">
        <v>9</v>
      </c>
      <c r="EV2">
        <v>9</v>
      </c>
      <c r="EW2">
        <v>9</v>
      </c>
      <c r="EX2">
        <v>9</v>
      </c>
      <c r="EY2">
        <v>9</v>
      </c>
      <c r="EZ2">
        <v>9</v>
      </c>
      <c r="FA2">
        <v>9</v>
      </c>
      <c r="FB2">
        <v>9</v>
      </c>
      <c r="FD2">
        <v>9</v>
      </c>
      <c r="FE2">
        <v>9</v>
      </c>
      <c r="FF2">
        <v>9</v>
      </c>
      <c r="FG2">
        <v>9</v>
      </c>
      <c r="FI2">
        <v>9</v>
      </c>
      <c r="FJ2">
        <v>9</v>
      </c>
      <c r="FK2">
        <v>9</v>
      </c>
      <c r="FL2">
        <v>9</v>
      </c>
      <c r="FM2">
        <v>9</v>
      </c>
      <c r="FN2">
        <v>9</v>
      </c>
      <c r="FO2">
        <v>9</v>
      </c>
      <c r="FR2">
        <v>9</v>
      </c>
      <c r="FS2">
        <v>9</v>
      </c>
      <c r="FT2">
        <v>9</v>
      </c>
      <c r="FU2">
        <v>9</v>
      </c>
      <c r="FV2">
        <v>9</v>
      </c>
      <c r="FX2">
        <v>9</v>
      </c>
      <c r="FY2">
        <v>9</v>
      </c>
      <c r="FZ2">
        <v>9</v>
      </c>
      <c r="GA2">
        <v>9</v>
      </c>
      <c r="GC2">
        <v>9</v>
      </c>
      <c r="GD2">
        <v>9</v>
      </c>
      <c r="GE2">
        <v>9</v>
      </c>
      <c r="GF2">
        <v>9</v>
      </c>
      <c r="GG2">
        <v>9</v>
      </c>
      <c r="GH2">
        <v>9</v>
      </c>
      <c r="GI2">
        <v>9</v>
      </c>
      <c r="GJ2">
        <v>9</v>
      </c>
      <c r="GK2">
        <v>9</v>
      </c>
      <c r="GL2">
        <v>9</v>
      </c>
      <c r="GM2">
        <v>9</v>
      </c>
      <c r="GN2">
        <v>9</v>
      </c>
      <c r="GO2">
        <v>9</v>
      </c>
      <c r="GP2">
        <v>9</v>
      </c>
      <c r="GQ2">
        <v>9</v>
      </c>
      <c r="GR2">
        <v>9</v>
      </c>
      <c r="GT2">
        <v>9</v>
      </c>
      <c r="GU2">
        <v>9</v>
      </c>
      <c r="GV2">
        <v>9</v>
      </c>
      <c r="GW2">
        <v>9</v>
      </c>
      <c r="GX2">
        <v>9</v>
      </c>
      <c r="GY2">
        <v>9</v>
      </c>
      <c r="GZ2">
        <v>9</v>
      </c>
      <c r="HA2">
        <v>9</v>
      </c>
      <c r="HC2">
        <v>9</v>
      </c>
      <c r="HD2">
        <v>9</v>
      </c>
      <c r="HG2">
        <v>9</v>
      </c>
      <c r="HH2">
        <v>9</v>
      </c>
      <c r="HI2">
        <v>9</v>
      </c>
      <c r="HJ2">
        <v>9</v>
      </c>
      <c r="HL2">
        <v>9</v>
      </c>
      <c r="HM2">
        <v>9</v>
      </c>
      <c r="HN2">
        <v>9</v>
      </c>
      <c r="HO2">
        <v>9</v>
      </c>
      <c r="HP2">
        <v>9</v>
      </c>
      <c r="HQ2">
        <v>9</v>
      </c>
      <c r="HR2">
        <v>9</v>
      </c>
      <c r="HS2">
        <v>9</v>
      </c>
      <c r="HT2">
        <v>9</v>
      </c>
      <c r="HU2">
        <v>9</v>
      </c>
      <c r="HV2">
        <v>9</v>
      </c>
      <c r="HW2">
        <v>9</v>
      </c>
      <c r="HY2">
        <v>9</v>
      </c>
      <c r="IA2">
        <v>9</v>
      </c>
      <c r="IB2">
        <v>9</v>
      </c>
      <c r="IC2">
        <v>9</v>
      </c>
      <c r="IF2">
        <v>9</v>
      </c>
      <c r="IG2">
        <v>9</v>
      </c>
      <c r="II2">
        <v>9</v>
      </c>
      <c r="IK2">
        <v>9</v>
      </c>
      <c r="IL2">
        <v>9</v>
      </c>
      <c r="IM2">
        <v>9</v>
      </c>
      <c r="IN2">
        <v>9</v>
      </c>
      <c r="IO2">
        <v>9</v>
      </c>
      <c r="IP2">
        <v>9</v>
      </c>
      <c r="IQ2">
        <v>9</v>
      </c>
      <c r="IS2">
        <v>9</v>
      </c>
      <c r="IT2">
        <v>9</v>
      </c>
      <c r="IU2">
        <v>9</v>
      </c>
      <c r="IV2">
        <v>9</v>
      </c>
      <c r="IW2">
        <v>9</v>
      </c>
      <c r="IX2">
        <v>9</v>
      </c>
      <c r="IY2">
        <v>9</v>
      </c>
      <c r="JX2">
        <v>5</v>
      </c>
      <c r="JY2">
        <v>5</v>
      </c>
      <c r="JZ2">
        <v>5</v>
      </c>
      <c r="KA2">
        <v>5</v>
      </c>
      <c r="KB2">
        <v>5</v>
      </c>
      <c r="KC2">
        <v>5</v>
      </c>
      <c r="KD2">
        <v>5</v>
      </c>
      <c r="KE2">
        <v>5</v>
      </c>
      <c r="KF2">
        <v>5</v>
      </c>
      <c r="KG2">
        <v>5</v>
      </c>
      <c r="KH2">
        <v>5</v>
      </c>
      <c r="KI2">
        <v>5</v>
      </c>
      <c r="KJ2">
        <v>5</v>
      </c>
      <c r="KK2">
        <v>5</v>
      </c>
      <c r="KL2">
        <v>5</v>
      </c>
      <c r="KM2">
        <v>5</v>
      </c>
      <c r="KN2">
        <v>5</v>
      </c>
      <c r="KO2">
        <v>5</v>
      </c>
      <c r="KP2">
        <v>5</v>
      </c>
      <c r="KQ2">
        <v>5</v>
      </c>
      <c r="KS2">
        <v>5</v>
      </c>
      <c r="KT2">
        <v>5</v>
      </c>
      <c r="KU2">
        <v>5</v>
      </c>
      <c r="KV2">
        <v>5</v>
      </c>
      <c r="KX2">
        <v>5</v>
      </c>
      <c r="KY2">
        <v>5</v>
      </c>
      <c r="LA2">
        <v>5</v>
      </c>
      <c r="LB2">
        <v>5</v>
      </c>
      <c r="LC2">
        <v>5</v>
      </c>
      <c r="LD2">
        <v>5</v>
      </c>
      <c r="LE2">
        <v>5</v>
      </c>
      <c r="LF2">
        <v>5</v>
      </c>
      <c r="LG2">
        <v>5</v>
      </c>
      <c r="LH2">
        <v>5</v>
      </c>
      <c r="LI2">
        <v>5</v>
      </c>
      <c r="LJ2">
        <v>5</v>
      </c>
      <c r="LK2">
        <v>5</v>
      </c>
      <c r="LL2">
        <v>5</v>
      </c>
      <c r="LM2">
        <v>5</v>
      </c>
      <c r="LN2">
        <v>5</v>
      </c>
      <c r="LO2">
        <v>5</v>
      </c>
      <c r="LP2">
        <v>5</v>
      </c>
      <c r="LQ2">
        <v>5</v>
      </c>
      <c r="LR2">
        <v>5</v>
      </c>
      <c r="LS2">
        <v>5</v>
      </c>
      <c r="LU2">
        <v>5</v>
      </c>
      <c r="LV2">
        <v>5</v>
      </c>
      <c r="LW2">
        <v>5</v>
      </c>
      <c r="LX2">
        <v>5</v>
      </c>
      <c r="LY2">
        <v>5</v>
      </c>
      <c r="LZ2">
        <v>5</v>
      </c>
      <c r="MA2">
        <v>5</v>
      </c>
      <c r="MB2">
        <v>5</v>
      </c>
      <c r="MC2">
        <v>5</v>
      </c>
      <c r="MD2">
        <v>5</v>
      </c>
      <c r="ME2">
        <v>5</v>
      </c>
      <c r="MF2">
        <v>5</v>
      </c>
      <c r="MI2">
        <v>5</v>
      </c>
      <c r="MJ2">
        <v>5</v>
      </c>
      <c r="ML2">
        <v>5</v>
      </c>
      <c r="MM2">
        <v>5</v>
      </c>
      <c r="MN2">
        <v>5</v>
      </c>
      <c r="MO2">
        <v>5</v>
      </c>
      <c r="MP2">
        <v>5</v>
      </c>
      <c r="MQ2">
        <v>5</v>
      </c>
      <c r="MR2">
        <v>5</v>
      </c>
      <c r="MS2">
        <v>5</v>
      </c>
      <c r="MT2">
        <v>5</v>
      </c>
      <c r="MU2">
        <v>5</v>
      </c>
      <c r="MV2">
        <v>5</v>
      </c>
      <c r="MW2">
        <v>5</v>
      </c>
      <c r="MZ2">
        <v>5</v>
      </c>
      <c r="NA2">
        <v>5</v>
      </c>
      <c r="NB2">
        <v>5</v>
      </c>
      <c r="NC2">
        <v>5</v>
      </c>
      <c r="ND2">
        <v>5</v>
      </c>
      <c r="NF2">
        <v>5</v>
      </c>
      <c r="NG2">
        <v>5</v>
      </c>
      <c r="NH2">
        <v>5</v>
      </c>
      <c r="NI2">
        <v>5</v>
      </c>
      <c r="NJ2">
        <v>5</v>
      </c>
      <c r="NK2">
        <v>5</v>
      </c>
      <c r="NL2">
        <v>5</v>
      </c>
      <c r="NM2">
        <v>5</v>
      </c>
      <c r="NN2">
        <v>5</v>
      </c>
      <c r="NO2">
        <v>5</v>
      </c>
      <c r="NP2">
        <v>5</v>
      </c>
      <c r="NQ2">
        <v>5</v>
      </c>
      <c r="NR2">
        <v>5</v>
      </c>
      <c r="NS2">
        <v>5</v>
      </c>
      <c r="NT2">
        <v>5</v>
      </c>
      <c r="NU2">
        <v>5</v>
      </c>
      <c r="NV2">
        <v>5</v>
      </c>
      <c r="NW2">
        <v>5</v>
      </c>
      <c r="NX2">
        <v>5</v>
      </c>
      <c r="NY2">
        <v>5</v>
      </c>
      <c r="NZ2">
        <v>5</v>
      </c>
      <c r="OB2">
        <v>5</v>
      </c>
      <c r="OC2">
        <v>5</v>
      </c>
      <c r="OD2">
        <v>5</v>
      </c>
      <c r="OE2">
        <v>5</v>
      </c>
      <c r="OF2">
        <v>5</v>
      </c>
      <c r="OH2">
        <v>5</v>
      </c>
      <c r="OI2">
        <v>5</v>
      </c>
      <c r="OJ2">
        <v>5</v>
      </c>
      <c r="OK2">
        <v>5</v>
      </c>
      <c r="OL2">
        <v>5</v>
      </c>
      <c r="OM2">
        <v>5</v>
      </c>
      <c r="ON2">
        <v>5</v>
      </c>
      <c r="OO2">
        <v>5</v>
      </c>
      <c r="OP2">
        <v>5</v>
      </c>
      <c r="OQ2">
        <v>5</v>
      </c>
      <c r="OR2">
        <v>5</v>
      </c>
      <c r="OS2">
        <v>5</v>
      </c>
      <c r="OT2">
        <v>5</v>
      </c>
      <c r="OU2">
        <v>5</v>
      </c>
      <c r="OV2">
        <v>5</v>
      </c>
      <c r="OW2">
        <v>5</v>
      </c>
      <c r="OX2">
        <v>5</v>
      </c>
      <c r="OY2">
        <v>5</v>
      </c>
      <c r="OZ2">
        <v>5</v>
      </c>
      <c r="PA2">
        <v>5</v>
      </c>
      <c r="PB2">
        <v>5</v>
      </c>
      <c r="PD2">
        <v>5</v>
      </c>
      <c r="PE2">
        <v>5</v>
      </c>
      <c r="PF2">
        <v>5</v>
      </c>
      <c r="PG2">
        <v>5</v>
      </c>
      <c r="PI2">
        <v>5</v>
      </c>
      <c r="PJ2">
        <v>5</v>
      </c>
      <c r="PK2">
        <v>5</v>
      </c>
      <c r="PL2">
        <v>5</v>
      </c>
      <c r="PM2">
        <v>5</v>
      </c>
      <c r="PN2">
        <v>5</v>
      </c>
      <c r="PO2">
        <v>5</v>
      </c>
      <c r="PP2">
        <v>5</v>
      </c>
      <c r="PQ2">
        <v>5</v>
      </c>
      <c r="PR2">
        <v>5</v>
      </c>
      <c r="PS2">
        <v>5</v>
      </c>
      <c r="PT2">
        <v>5</v>
      </c>
      <c r="PU2">
        <v>5</v>
      </c>
      <c r="PV2">
        <v>5</v>
      </c>
      <c r="PW2">
        <v>5</v>
      </c>
      <c r="PX2">
        <v>5</v>
      </c>
      <c r="PY2">
        <v>5</v>
      </c>
      <c r="PZ2">
        <v>5</v>
      </c>
      <c r="QA2">
        <v>5</v>
      </c>
      <c r="QB2">
        <v>5</v>
      </c>
      <c r="QC2">
        <v>5</v>
      </c>
      <c r="QD2">
        <v>5</v>
      </c>
      <c r="QE2">
        <v>5</v>
      </c>
      <c r="QF2">
        <v>5</v>
      </c>
      <c r="QG2">
        <v>5</v>
      </c>
      <c r="QH2">
        <v>5</v>
      </c>
      <c r="QI2">
        <v>5</v>
      </c>
      <c r="QJ2">
        <v>5</v>
      </c>
      <c r="QL2">
        <v>5</v>
      </c>
      <c r="QO2">
        <v>5</v>
      </c>
      <c r="QQ2">
        <v>5</v>
      </c>
      <c r="QR2">
        <v>5</v>
      </c>
      <c r="QS2">
        <v>5</v>
      </c>
      <c r="QT2">
        <v>5</v>
      </c>
      <c r="QU2">
        <v>5</v>
      </c>
      <c r="QV2">
        <v>5</v>
      </c>
      <c r="QW2">
        <v>5</v>
      </c>
      <c r="QX2">
        <v>5</v>
      </c>
      <c r="QY2">
        <v>5</v>
      </c>
      <c r="QZ2">
        <v>5</v>
      </c>
      <c r="RA2">
        <v>5</v>
      </c>
      <c r="RB2">
        <v>5</v>
      </c>
      <c r="RC2">
        <v>5</v>
      </c>
      <c r="RD2">
        <v>5</v>
      </c>
      <c r="RE2">
        <v>5</v>
      </c>
      <c r="RG2">
        <v>5</v>
      </c>
      <c r="RH2">
        <v>5</v>
      </c>
      <c r="RI2">
        <v>5</v>
      </c>
      <c r="RJ2">
        <v>5</v>
      </c>
      <c r="RK2">
        <v>5</v>
      </c>
      <c r="RL2">
        <v>5</v>
      </c>
      <c r="RM2">
        <v>5</v>
      </c>
      <c r="RO2">
        <v>5</v>
      </c>
      <c r="RP2">
        <v>5</v>
      </c>
      <c r="RQ2">
        <v>5</v>
      </c>
      <c r="RR2">
        <v>5</v>
      </c>
      <c r="RS2">
        <v>5</v>
      </c>
      <c r="RT2">
        <v>5</v>
      </c>
      <c r="RU2">
        <v>5</v>
      </c>
      <c r="RV2">
        <v>5</v>
      </c>
      <c r="RW2">
        <v>5</v>
      </c>
      <c r="RX2">
        <v>5</v>
      </c>
      <c r="RY2">
        <v>5</v>
      </c>
      <c r="RZ2">
        <v>5</v>
      </c>
      <c r="SA2">
        <v>5</v>
      </c>
      <c r="SB2">
        <v>5</v>
      </c>
      <c r="SC2">
        <v>5</v>
      </c>
      <c r="SD2">
        <v>5</v>
      </c>
      <c r="SE2">
        <v>5</v>
      </c>
      <c r="SF2">
        <v>5</v>
      </c>
      <c r="SG2">
        <v>5</v>
      </c>
      <c r="SH2">
        <v>5</v>
      </c>
      <c r="SI2">
        <v>5</v>
      </c>
      <c r="SJ2">
        <v>6</v>
      </c>
      <c r="SK2">
        <v>6</v>
      </c>
      <c r="SL2">
        <v>6</v>
      </c>
      <c r="SN2">
        <v>6</v>
      </c>
      <c r="SO2">
        <v>6</v>
      </c>
      <c r="SP2">
        <v>6</v>
      </c>
      <c r="SQ2">
        <v>6</v>
      </c>
      <c r="SS2">
        <v>6</v>
      </c>
      <c r="ST2">
        <v>6</v>
      </c>
      <c r="SU2">
        <v>6</v>
      </c>
      <c r="SV2">
        <v>6</v>
      </c>
      <c r="SW2">
        <v>6</v>
      </c>
      <c r="SX2">
        <v>6</v>
      </c>
      <c r="SY2">
        <v>6</v>
      </c>
      <c r="SZ2">
        <v>6</v>
      </c>
      <c r="TA2">
        <v>6</v>
      </c>
      <c r="TB2">
        <v>6</v>
      </c>
      <c r="TC2">
        <v>6</v>
      </c>
      <c r="TD2">
        <v>6</v>
      </c>
      <c r="TE2">
        <v>6</v>
      </c>
      <c r="TF2">
        <v>6</v>
      </c>
      <c r="TG2">
        <v>6</v>
      </c>
      <c r="TH2">
        <v>6</v>
      </c>
      <c r="TI2">
        <v>6</v>
      </c>
      <c r="TJ2">
        <v>6</v>
      </c>
      <c r="TK2">
        <v>6</v>
      </c>
      <c r="TL2">
        <v>6</v>
      </c>
      <c r="TM2">
        <v>6</v>
      </c>
      <c r="TN2">
        <v>6</v>
      </c>
      <c r="TO2">
        <v>6</v>
      </c>
      <c r="TP2">
        <v>6</v>
      </c>
      <c r="TQ2">
        <v>6</v>
      </c>
      <c r="TR2">
        <v>6</v>
      </c>
      <c r="TS2">
        <v>6</v>
      </c>
      <c r="TT2">
        <v>6</v>
      </c>
      <c r="TV2">
        <v>6</v>
      </c>
      <c r="TW2">
        <v>6</v>
      </c>
      <c r="TX2">
        <v>6</v>
      </c>
      <c r="TY2">
        <v>7</v>
      </c>
      <c r="TZ2">
        <v>7</v>
      </c>
      <c r="UA2">
        <v>7</v>
      </c>
      <c r="UB2">
        <v>7</v>
      </c>
      <c r="UC2">
        <v>7</v>
      </c>
      <c r="UD2">
        <v>7</v>
      </c>
      <c r="UE2">
        <v>7</v>
      </c>
      <c r="UF2">
        <v>7</v>
      </c>
      <c r="UG2">
        <v>7</v>
      </c>
      <c r="UH2">
        <v>7</v>
      </c>
      <c r="UI2">
        <v>7</v>
      </c>
      <c r="UJ2">
        <v>7</v>
      </c>
      <c r="UK2">
        <v>7</v>
      </c>
      <c r="UL2">
        <v>7</v>
      </c>
      <c r="UM2">
        <v>7</v>
      </c>
      <c r="UN2">
        <v>7</v>
      </c>
      <c r="UO2">
        <v>7</v>
      </c>
      <c r="UP2">
        <v>7</v>
      </c>
      <c r="UQ2">
        <v>7</v>
      </c>
      <c r="US2">
        <v>7</v>
      </c>
      <c r="UT2">
        <v>7</v>
      </c>
      <c r="UU2">
        <v>7</v>
      </c>
      <c r="UV2">
        <v>7</v>
      </c>
      <c r="UW2">
        <v>7</v>
      </c>
      <c r="UX2">
        <v>7</v>
      </c>
      <c r="UY2">
        <v>7</v>
      </c>
      <c r="UZ2">
        <v>7</v>
      </c>
      <c r="VA2">
        <v>7</v>
      </c>
      <c r="VB2">
        <v>7</v>
      </c>
      <c r="VC2">
        <v>7</v>
      </c>
      <c r="VD2">
        <v>7</v>
      </c>
      <c r="VF2">
        <v>7</v>
      </c>
      <c r="VG2">
        <v>7</v>
      </c>
      <c r="VH2">
        <v>7</v>
      </c>
      <c r="VI2">
        <v>7</v>
      </c>
      <c r="VJ2">
        <v>7</v>
      </c>
      <c r="VK2">
        <v>7</v>
      </c>
      <c r="VL2">
        <v>7</v>
      </c>
      <c r="VM2">
        <v>7</v>
      </c>
      <c r="VN2">
        <v>7</v>
      </c>
      <c r="VO2">
        <v>7</v>
      </c>
      <c r="VP2">
        <v>7</v>
      </c>
      <c r="VQ2">
        <v>7</v>
      </c>
      <c r="VR2">
        <v>7</v>
      </c>
      <c r="VU2">
        <v>7</v>
      </c>
      <c r="VV2">
        <v>7</v>
      </c>
      <c r="VW2">
        <v>7</v>
      </c>
      <c r="VX2">
        <v>7</v>
      </c>
      <c r="VY2">
        <v>7</v>
      </c>
      <c r="VZ2">
        <v>7</v>
      </c>
      <c r="WA2">
        <v>7</v>
      </c>
      <c r="WB2">
        <v>7</v>
      </c>
      <c r="WC2">
        <v>7</v>
      </c>
      <c r="WD2">
        <v>7</v>
      </c>
      <c r="WE2">
        <v>7</v>
      </c>
      <c r="WF2">
        <v>7</v>
      </c>
      <c r="WG2">
        <v>7</v>
      </c>
      <c r="WH2">
        <v>7</v>
      </c>
      <c r="WI2">
        <v>7</v>
      </c>
      <c r="WJ2">
        <v>7</v>
      </c>
      <c r="WK2">
        <v>7</v>
      </c>
      <c r="WL2">
        <v>7</v>
      </c>
      <c r="WM2">
        <v>7</v>
      </c>
      <c r="WN2">
        <v>7</v>
      </c>
      <c r="WO2">
        <v>7</v>
      </c>
      <c r="WP2">
        <v>7</v>
      </c>
      <c r="WQ2">
        <v>7</v>
      </c>
      <c r="WR2">
        <v>7</v>
      </c>
      <c r="WT2">
        <v>7</v>
      </c>
      <c r="WU2">
        <v>7</v>
      </c>
      <c r="WV2">
        <v>7</v>
      </c>
      <c r="WW2">
        <v>7</v>
      </c>
      <c r="WY2">
        <v>7</v>
      </c>
      <c r="WZ2">
        <v>7</v>
      </c>
      <c r="XA2">
        <v>7</v>
      </c>
      <c r="XB2">
        <v>7</v>
      </c>
      <c r="XC2">
        <v>7</v>
      </c>
      <c r="XD2">
        <v>7</v>
      </c>
      <c r="XE2">
        <v>7</v>
      </c>
      <c r="XG2">
        <v>7</v>
      </c>
      <c r="XI2">
        <v>7</v>
      </c>
      <c r="XK2">
        <v>7</v>
      </c>
      <c r="XL2">
        <v>7</v>
      </c>
      <c r="XM2">
        <v>7</v>
      </c>
      <c r="XN2">
        <v>7</v>
      </c>
      <c r="XO2">
        <v>7</v>
      </c>
      <c r="XX2">
        <v>3</v>
      </c>
      <c r="YR2">
        <v>3</v>
      </c>
      <c r="YX2">
        <v>3</v>
      </c>
      <c r="ZF2">
        <v>3</v>
      </c>
      <c r="ZI2">
        <v>3</v>
      </c>
      <c r="ZJ2">
        <v>3</v>
      </c>
      <c r="ZL2">
        <v>3</v>
      </c>
      <c r="ZT2">
        <v>3</v>
      </c>
      <c r="ZZ2">
        <v>3</v>
      </c>
      <c r="AAD2">
        <v>2</v>
      </c>
      <c r="AAE2">
        <v>2</v>
      </c>
      <c r="AAF2">
        <v>2</v>
      </c>
      <c r="AAG2">
        <v>2</v>
      </c>
      <c r="AAH2">
        <v>2</v>
      </c>
      <c r="AAI2">
        <v>2</v>
      </c>
      <c r="AAJ2">
        <v>2</v>
      </c>
      <c r="AAK2">
        <v>2</v>
      </c>
      <c r="AAL2">
        <v>2</v>
      </c>
      <c r="AAM2">
        <v>2</v>
      </c>
      <c r="AAN2">
        <v>2</v>
      </c>
      <c r="AAO2">
        <v>2</v>
      </c>
      <c r="AAP2">
        <v>2</v>
      </c>
      <c r="AAQ2">
        <v>2</v>
      </c>
      <c r="AAR2">
        <v>2</v>
      </c>
      <c r="AAS2">
        <v>2</v>
      </c>
      <c r="AAT2">
        <v>2</v>
      </c>
      <c r="AAV2">
        <v>2</v>
      </c>
      <c r="AAX2">
        <v>2</v>
      </c>
      <c r="AAY2">
        <v>2</v>
      </c>
      <c r="AAZ2">
        <v>2</v>
      </c>
      <c r="ABA2">
        <v>2</v>
      </c>
      <c r="ABB2">
        <v>2</v>
      </c>
      <c r="ABC2">
        <v>2</v>
      </c>
      <c r="ABD2">
        <v>2</v>
      </c>
      <c r="ABE2">
        <v>2</v>
      </c>
      <c r="ABF2">
        <v>2</v>
      </c>
      <c r="ABG2">
        <v>2</v>
      </c>
      <c r="ABH2">
        <v>2</v>
      </c>
      <c r="ABI2">
        <v>2</v>
      </c>
      <c r="ABJ2">
        <v>2</v>
      </c>
      <c r="ABK2">
        <v>2</v>
      </c>
      <c r="ABL2">
        <v>2</v>
      </c>
      <c r="ABM2">
        <v>2</v>
      </c>
      <c r="ABN2">
        <v>2</v>
      </c>
      <c r="ABP2">
        <v>2</v>
      </c>
      <c r="ABR2">
        <v>2</v>
      </c>
      <c r="ABT2">
        <v>2</v>
      </c>
      <c r="ABU2">
        <v>2</v>
      </c>
      <c r="ABV2">
        <v>2</v>
      </c>
      <c r="ABW2">
        <v>2</v>
      </c>
      <c r="ABX2">
        <v>2</v>
      </c>
      <c r="ABZ2">
        <v>2</v>
      </c>
      <c r="ACA2">
        <v>2</v>
      </c>
      <c r="ACB2">
        <v>2</v>
      </c>
      <c r="ACC2">
        <v>2</v>
      </c>
      <c r="ACE2">
        <v>2</v>
      </c>
      <c r="ACF2">
        <v>2</v>
      </c>
      <c r="ACG2">
        <v>2</v>
      </c>
      <c r="ACH2">
        <v>2</v>
      </c>
      <c r="ACI2">
        <v>2</v>
      </c>
      <c r="ACJ2">
        <v>2</v>
      </c>
      <c r="ACK2">
        <v>2</v>
      </c>
      <c r="ACM2">
        <v>2</v>
      </c>
      <c r="ACN2">
        <v>2</v>
      </c>
      <c r="ACO2">
        <v>2</v>
      </c>
      <c r="ACP2">
        <v>2</v>
      </c>
      <c r="ACR2">
        <v>2</v>
      </c>
      <c r="ACS2">
        <v>2</v>
      </c>
      <c r="ACT2">
        <v>2</v>
      </c>
      <c r="ACU2">
        <v>2</v>
      </c>
      <c r="ACV2">
        <v>2</v>
      </c>
      <c r="ACW2">
        <v>2</v>
      </c>
      <c r="ACX2">
        <v>2</v>
      </c>
      <c r="ACY2">
        <v>2</v>
      </c>
      <c r="ACZ2">
        <v>2</v>
      </c>
      <c r="ADA2">
        <v>2</v>
      </c>
      <c r="ADC2">
        <v>2</v>
      </c>
      <c r="ADD2">
        <v>2</v>
      </c>
      <c r="ADE2">
        <v>2</v>
      </c>
      <c r="ADF2">
        <v>2</v>
      </c>
      <c r="ADG2">
        <v>2</v>
      </c>
      <c r="ADH2">
        <v>2</v>
      </c>
      <c r="ADJ2">
        <v>2</v>
      </c>
      <c r="ADK2">
        <v>2</v>
      </c>
      <c r="ADM2">
        <v>2</v>
      </c>
      <c r="ADN2">
        <v>2</v>
      </c>
      <c r="ADO2">
        <v>2</v>
      </c>
      <c r="ADP2">
        <v>2</v>
      </c>
      <c r="ADQ2">
        <v>2</v>
      </c>
      <c r="ADR2">
        <v>2</v>
      </c>
      <c r="ADS2">
        <v>2</v>
      </c>
      <c r="ADT2">
        <v>2</v>
      </c>
      <c r="ADU2">
        <v>2</v>
      </c>
      <c r="ADX2">
        <v>2</v>
      </c>
      <c r="ADY2">
        <v>2</v>
      </c>
      <c r="ADZ2">
        <v>2</v>
      </c>
      <c r="AEA2">
        <v>2</v>
      </c>
      <c r="AEB2">
        <v>2</v>
      </c>
      <c r="AEC2">
        <v>2</v>
      </c>
      <c r="AED2">
        <v>2</v>
      </c>
      <c r="AEE2">
        <v>2</v>
      </c>
      <c r="AEF2">
        <v>2</v>
      </c>
      <c r="AEG2">
        <v>2</v>
      </c>
      <c r="AEH2">
        <v>2</v>
      </c>
      <c r="AEI2">
        <v>2</v>
      </c>
      <c r="AEJ2">
        <v>2</v>
      </c>
      <c r="AEK2">
        <v>2</v>
      </c>
      <c r="AEM2">
        <v>2</v>
      </c>
      <c r="AEN2">
        <v>2</v>
      </c>
      <c r="AEP2">
        <v>2</v>
      </c>
      <c r="AEQ2">
        <v>2</v>
      </c>
      <c r="AER2">
        <v>2</v>
      </c>
      <c r="AES2">
        <v>2</v>
      </c>
      <c r="AET2">
        <v>2</v>
      </c>
      <c r="AEV2">
        <v>2</v>
      </c>
      <c r="AEW2">
        <v>2</v>
      </c>
      <c r="AEX2">
        <v>4</v>
      </c>
      <c r="AEY2">
        <v>4</v>
      </c>
      <c r="AEZ2">
        <v>4</v>
      </c>
      <c r="AFA2">
        <v>4</v>
      </c>
      <c r="AFB2">
        <v>4</v>
      </c>
      <c r="AFC2">
        <v>4</v>
      </c>
      <c r="AFD2">
        <v>4</v>
      </c>
      <c r="AFE2">
        <v>4</v>
      </c>
      <c r="AFF2">
        <v>4</v>
      </c>
      <c r="AFG2">
        <v>4</v>
      </c>
      <c r="AFI2">
        <v>4</v>
      </c>
      <c r="AFJ2">
        <v>4</v>
      </c>
      <c r="AFK2">
        <v>4</v>
      </c>
      <c r="AFL2">
        <v>4</v>
      </c>
      <c r="AFN2">
        <v>4</v>
      </c>
      <c r="AFO2">
        <v>4</v>
      </c>
      <c r="AFP2">
        <v>4</v>
      </c>
      <c r="AFQ2">
        <v>4</v>
      </c>
      <c r="AFR2">
        <v>4</v>
      </c>
      <c r="AFS2">
        <v>4</v>
      </c>
      <c r="AFT2">
        <v>4</v>
      </c>
      <c r="AFU2">
        <v>4</v>
      </c>
      <c r="AFW2">
        <v>4</v>
      </c>
      <c r="AFX2">
        <v>4</v>
      </c>
      <c r="AFY2">
        <v>4</v>
      </c>
      <c r="AFZ2">
        <v>4</v>
      </c>
      <c r="AGC2">
        <v>1</v>
      </c>
      <c r="AGE2">
        <v>1</v>
      </c>
      <c r="AGF2">
        <v>1</v>
      </c>
      <c r="AGH2">
        <v>1</v>
      </c>
      <c r="AGI2">
        <v>1</v>
      </c>
      <c r="AGJ2">
        <v>1</v>
      </c>
      <c r="AGK2">
        <v>1</v>
      </c>
      <c r="AGM2">
        <v>1</v>
      </c>
    </row>
    <row r="3" spans="1:872" x14ac:dyDescent="0.25">
      <c r="A3" s="53" t="s">
        <v>7</v>
      </c>
      <c r="B3">
        <v>4</v>
      </c>
      <c r="C3">
        <v>1</v>
      </c>
      <c r="D3">
        <v>3</v>
      </c>
      <c r="E3">
        <v>3</v>
      </c>
      <c r="F3">
        <v>4</v>
      </c>
      <c r="G3">
        <v>3</v>
      </c>
      <c r="H3">
        <v>4</v>
      </c>
      <c r="I3">
        <v>4</v>
      </c>
      <c r="K3">
        <v>2</v>
      </c>
      <c r="L3">
        <v>3</v>
      </c>
      <c r="N3">
        <v>4</v>
      </c>
      <c r="O3">
        <v>3</v>
      </c>
      <c r="P3">
        <v>4</v>
      </c>
      <c r="Q3">
        <v>2</v>
      </c>
      <c r="R3">
        <v>4</v>
      </c>
      <c r="S3">
        <v>3</v>
      </c>
      <c r="T3">
        <v>4</v>
      </c>
      <c r="U3">
        <v>4</v>
      </c>
      <c r="V3">
        <v>3</v>
      </c>
      <c r="W3">
        <v>4</v>
      </c>
      <c r="X3">
        <v>2</v>
      </c>
      <c r="Y3">
        <v>4</v>
      </c>
      <c r="Z3">
        <v>2</v>
      </c>
      <c r="AA3">
        <v>4</v>
      </c>
      <c r="AB3">
        <v>4</v>
      </c>
      <c r="AC3">
        <v>3</v>
      </c>
      <c r="AD3">
        <v>4</v>
      </c>
      <c r="AE3">
        <v>4</v>
      </c>
      <c r="AF3">
        <v>2</v>
      </c>
      <c r="AG3">
        <v>3</v>
      </c>
      <c r="AH3">
        <v>4</v>
      </c>
      <c r="AI3">
        <v>4</v>
      </c>
      <c r="AJ3">
        <v>4</v>
      </c>
      <c r="AK3">
        <v>2</v>
      </c>
      <c r="AL3">
        <v>1</v>
      </c>
      <c r="AM3">
        <v>2</v>
      </c>
      <c r="AN3">
        <v>3</v>
      </c>
      <c r="AO3">
        <v>2</v>
      </c>
      <c r="AP3">
        <v>3</v>
      </c>
      <c r="AQ3">
        <v>4</v>
      </c>
      <c r="AR3">
        <v>4</v>
      </c>
      <c r="AS3">
        <v>3</v>
      </c>
      <c r="AT3">
        <v>4</v>
      </c>
      <c r="AU3">
        <v>4</v>
      </c>
      <c r="AW3">
        <v>4</v>
      </c>
      <c r="AY3">
        <v>3</v>
      </c>
      <c r="AZ3">
        <v>4</v>
      </c>
      <c r="BA3">
        <v>4</v>
      </c>
      <c r="BB3">
        <v>4</v>
      </c>
      <c r="BD3">
        <v>4</v>
      </c>
      <c r="BE3">
        <v>4</v>
      </c>
      <c r="BF3">
        <v>3</v>
      </c>
      <c r="BG3">
        <v>1</v>
      </c>
      <c r="BH3">
        <v>4</v>
      </c>
      <c r="BI3">
        <v>3</v>
      </c>
      <c r="BJ3">
        <v>4</v>
      </c>
      <c r="BK3">
        <v>3</v>
      </c>
      <c r="BL3">
        <v>3</v>
      </c>
      <c r="BM3">
        <v>1</v>
      </c>
      <c r="BO3">
        <v>4</v>
      </c>
      <c r="BP3">
        <v>4</v>
      </c>
      <c r="BQ3">
        <v>3</v>
      </c>
      <c r="BR3">
        <v>4</v>
      </c>
      <c r="BS3">
        <v>3</v>
      </c>
      <c r="BT3">
        <v>3</v>
      </c>
      <c r="BU3">
        <v>4</v>
      </c>
      <c r="BV3">
        <v>4</v>
      </c>
      <c r="BW3">
        <v>4</v>
      </c>
      <c r="BY3">
        <v>4</v>
      </c>
      <c r="CA3">
        <v>4</v>
      </c>
      <c r="CB3">
        <v>4</v>
      </c>
      <c r="CC3">
        <v>3</v>
      </c>
      <c r="CD3">
        <v>3</v>
      </c>
      <c r="CE3">
        <v>4</v>
      </c>
      <c r="CF3">
        <v>3</v>
      </c>
      <c r="CG3">
        <v>4</v>
      </c>
      <c r="CH3">
        <v>3</v>
      </c>
      <c r="CI3">
        <v>3</v>
      </c>
      <c r="CJ3">
        <v>1</v>
      </c>
      <c r="CL3">
        <v>1</v>
      </c>
      <c r="CM3">
        <v>4</v>
      </c>
      <c r="CN3">
        <v>1</v>
      </c>
      <c r="CO3">
        <v>4</v>
      </c>
      <c r="CP3">
        <v>4</v>
      </c>
      <c r="CQ3">
        <v>4</v>
      </c>
      <c r="CR3">
        <v>4</v>
      </c>
      <c r="CS3">
        <v>4</v>
      </c>
      <c r="CT3">
        <v>4</v>
      </c>
      <c r="CU3">
        <v>4</v>
      </c>
      <c r="CV3">
        <v>4</v>
      </c>
      <c r="CW3">
        <v>3</v>
      </c>
      <c r="CX3">
        <v>4</v>
      </c>
      <c r="CY3">
        <v>3</v>
      </c>
      <c r="CZ3">
        <v>4</v>
      </c>
      <c r="DA3">
        <v>4</v>
      </c>
      <c r="DB3">
        <v>3</v>
      </c>
      <c r="DD3">
        <v>3</v>
      </c>
      <c r="DE3">
        <v>1</v>
      </c>
      <c r="DG3">
        <v>3</v>
      </c>
      <c r="DI3">
        <v>3</v>
      </c>
      <c r="DJ3">
        <v>4</v>
      </c>
      <c r="DL3">
        <v>1</v>
      </c>
      <c r="DN3">
        <v>4</v>
      </c>
      <c r="DP3">
        <v>2</v>
      </c>
      <c r="DQ3">
        <v>4</v>
      </c>
      <c r="DR3">
        <v>3</v>
      </c>
      <c r="DS3">
        <v>4</v>
      </c>
      <c r="DT3">
        <v>3</v>
      </c>
      <c r="DU3">
        <v>4</v>
      </c>
      <c r="DV3">
        <v>3</v>
      </c>
      <c r="DW3">
        <v>3</v>
      </c>
      <c r="DX3">
        <v>1</v>
      </c>
      <c r="EA3">
        <v>4</v>
      </c>
      <c r="EB3">
        <v>4</v>
      </c>
      <c r="EC3">
        <v>3</v>
      </c>
      <c r="ED3">
        <v>3</v>
      </c>
      <c r="EE3">
        <v>4</v>
      </c>
      <c r="EF3">
        <v>3</v>
      </c>
      <c r="EG3">
        <v>3</v>
      </c>
      <c r="EH3">
        <v>4</v>
      </c>
      <c r="EI3">
        <v>4</v>
      </c>
      <c r="EJ3">
        <v>4</v>
      </c>
      <c r="EK3">
        <v>1</v>
      </c>
      <c r="EL3">
        <v>2</v>
      </c>
      <c r="EM3">
        <v>3</v>
      </c>
      <c r="EO3">
        <v>4</v>
      </c>
      <c r="EQ3">
        <v>3</v>
      </c>
      <c r="ES3">
        <v>4</v>
      </c>
      <c r="ET3">
        <v>3</v>
      </c>
      <c r="EV3">
        <v>3</v>
      </c>
      <c r="EW3">
        <v>4</v>
      </c>
      <c r="EX3">
        <v>3</v>
      </c>
      <c r="EY3">
        <v>3</v>
      </c>
      <c r="EZ3">
        <v>3</v>
      </c>
      <c r="FA3">
        <v>4</v>
      </c>
      <c r="FB3">
        <v>4</v>
      </c>
      <c r="FD3">
        <v>4</v>
      </c>
      <c r="FE3">
        <v>3</v>
      </c>
      <c r="FF3">
        <v>4</v>
      </c>
      <c r="FG3">
        <v>2</v>
      </c>
      <c r="FI3">
        <v>4</v>
      </c>
      <c r="FJ3">
        <v>2</v>
      </c>
      <c r="FK3">
        <v>4</v>
      </c>
      <c r="FL3">
        <v>3</v>
      </c>
      <c r="FM3">
        <v>4</v>
      </c>
      <c r="FN3">
        <v>3</v>
      </c>
      <c r="FO3">
        <v>4</v>
      </c>
      <c r="FR3">
        <v>3</v>
      </c>
      <c r="FS3">
        <v>4</v>
      </c>
      <c r="FT3">
        <v>4</v>
      </c>
      <c r="FU3">
        <v>4</v>
      </c>
      <c r="FV3">
        <v>1</v>
      </c>
      <c r="FX3">
        <v>4</v>
      </c>
      <c r="FY3">
        <v>2</v>
      </c>
      <c r="FZ3">
        <v>3</v>
      </c>
      <c r="GA3">
        <v>3</v>
      </c>
      <c r="GC3">
        <v>3</v>
      </c>
      <c r="GD3">
        <v>2</v>
      </c>
      <c r="GE3">
        <v>3</v>
      </c>
      <c r="GF3">
        <v>3</v>
      </c>
      <c r="GG3">
        <v>4</v>
      </c>
      <c r="GH3">
        <v>2</v>
      </c>
      <c r="GI3">
        <v>3</v>
      </c>
      <c r="GJ3">
        <v>4</v>
      </c>
      <c r="GK3">
        <v>3</v>
      </c>
      <c r="GL3">
        <v>3</v>
      </c>
      <c r="GM3">
        <v>2</v>
      </c>
      <c r="GN3">
        <v>3</v>
      </c>
      <c r="GO3">
        <v>3</v>
      </c>
      <c r="GP3">
        <v>2</v>
      </c>
      <c r="GQ3">
        <v>3</v>
      </c>
      <c r="GR3">
        <v>3</v>
      </c>
      <c r="GT3">
        <v>4</v>
      </c>
      <c r="GU3">
        <v>2</v>
      </c>
      <c r="GV3">
        <v>4</v>
      </c>
      <c r="GW3">
        <v>2</v>
      </c>
      <c r="GX3">
        <v>4</v>
      </c>
      <c r="GY3">
        <v>4</v>
      </c>
      <c r="GZ3">
        <v>3</v>
      </c>
      <c r="HA3">
        <v>2</v>
      </c>
      <c r="HC3">
        <v>3</v>
      </c>
      <c r="HD3">
        <v>4</v>
      </c>
      <c r="HG3">
        <v>4</v>
      </c>
      <c r="HH3">
        <v>2</v>
      </c>
      <c r="HI3">
        <v>4</v>
      </c>
      <c r="HJ3">
        <v>3</v>
      </c>
      <c r="HL3">
        <v>2</v>
      </c>
      <c r="HM3">
        <v>2</v>
      </c>
      <c r="HN3">
        <v>4</v>
      </c>
      <c r="HO3">
        <v>4</v>
      </c>
      <c r="HP3">
        <v>2</v>
      </c>
      <c r="HQ3">
        <v>3</v>
      </c>
      <c r="HR3">
        <v>4</v>
      </c>
      <c r="HS3">
        <v>4</v>
      </c>
      <c r="HT3">
        <v>4</v>
      </c>
      <c r="HU3">
        <v>3</v>
      </c>
      <c r="HV3">
        <v>2</v>
      </c>
      <c r="HW3">
        <v>4</v>
      </c>
      <c r="HY3">
        <v>4</v>
      </c>
      <c r="IA3">
        <v>3</v>
      </c>
      <c r="IB3">
        <v>4</v>
      </c>
      <c r="IC3">
        <v>2</v>
      </c>
      <c r="IF3">
        <v>1</v>
      </c>
      <c r="IG3">
        <v>3</v>
      </c>
      <c r="II3">
        <v>4</v>
      </c>
      <c r="IK3">
        <v>4</v>
      </c>
      <c r="IL3">
        <v>4</v>
      </c>
      <c r="IM3">
        <v>3</v>
      </c>
      <c r="IN3">
        <v>3</v>
      </c>
      <c r="IO3">
        <v>4</v>
      </c>
      <c r="IP3">
        <v>3</v>
      </c>
      <c r="IQ3">
        <v>4</v>
      </c>
      <c r="IS3">
        <v>3</v>
      </c>
      <c r="IT3">
        <v>2</v>
      </c>
      <c r="IU3">
        <v>4</v>
      </c>
      <c r="IV3">
        <v>4</v>
      </c>
      <c r="IW3">
        <v>3</v>
      </c>
      <c r="IX3">
        <v>3</v>
      </c>
      <c r="IY3">
        <v>3</v>
      </c>
      <c r="JX3">
        <v>1</v>
      </c>
      <c r="JY3">
        <v>1</v>
      </c>
      <c r="JZ3">
        <v>2</v>
      </c>
      <c r="KA3">
        <v>2</v>
      </c>
      <c r="KB3">
        <v>2</v>
      </c>
      <c r="KC3">
        <v>1</v>
      </c>
      <c r="KD3">
        <v>2</v>
      </c>
      <c r="KE3">
        <v>2</v>
      </c>
      <c r="KF3">
        <v>2</v>
      </c>
      <c r="KG3">
        <v>2</v>
      </c>
      <c r="KH3">
        <v>2</v>
      </c>
      <c r="KI3">
        <v>2</v>
      </c>
      <c r="KJ3">
        <v>2</v>
      </c>
      <c r="KK3">
        <v>2</v>
      </c>
      <c r="KL3">
        <v>2</v>
      </c>
      <c r="KM3">
        <v>2</v>
      </c>
      <c r="KN3">
        <v>2</v>
      </c>
      <c r="KO3">
        <v>2</v>
      </c>
      <c r="KP3">
        <v>2</v>
      </c>
      <c r="KQ3">
        <v>2</v>
      </c>
      <c r="KS3">
        <v>1</v>
      </c>
      <c r="KT3">
        <v>2</v>
      </c>
      <c r="KU3">
        <v>2</v>
      </c>
      <c r="KV3">
        <v>2</v>
      </c>
      <c r="KX3">
        <v>2</v>
      </c>
      <c r="KY3">
        <v>2</v>
      </c>
      <c r="LA3">
        <v>2</v>
      </c>
      <c r="LB3">
        <v>1</v>
      </c>
      <c r="LC3">
        <v>1</v>
      </c>
      <c r="LD3">
        <v>2</v>
      </c>
      <c r="LE3">
        <v>2</v>
      </c>
      <c r="LF3">
        <v>2</v>
      </c>
      <c r="LG3">
        <v>1</v>
      </c>
      <c r="LH3">
        <v>2</v>
      </c>
      <c r="LI3">
        <v>2</v>
      </c>
      <c r="LJ3">
        <v>1</v>
      </c>
      <c r="LK3">
        <v>2</v>
      </c>
      <c r="LL3">
        <v>1</v>
      </c>
      <c r="LM3">
        <v>2</v>
      </c>
      <c r="LN3">
        <v>2</v>
      </c>
      <c r="LO3">
        <v>2</v>
      </c>
      <c r="LP3">
        <v>2</v>
      </c>
      <c r="LQ3">
        <v>1</v>
      </c>
      <c r="LR3">
        <v>3</v>
      </c>
      <c r="LS3">
        <v>3</v>
      </c>
      <c r="LU3">
        <v>3</v>
      </c>
      <c r="LV3">
        <v>3</v>
      </c>
      <c r="LW3">
        <v>3</v>
      </c>
      <c r="LX3">
        <v>3</v>
      </c>
      <c r="LY3">
        <v>3</v>
      </c>
      <c r="LZ3">
        <v>3</v>
      </c>
      <c r="MA3">
        <v>3</v>
      </c>
      <c r="MB3">
        <v>3</v>
      </c>
      <c r="MC3">
        <v>3</v>
      </c>
      <c r="MD3">
        <v>3</v>
      </c>
      <c r="ME3">
        <v>3</v>
      </c>
      <c r="MF3">
        <v>3</v>
      </c>
      <c r="MI3">
        <v>1</v>
      </c>
      <c r="MJ3">
        <v>1</v>
      </c>
      <c r="ML3">
        <v>3</v>
      </c>
      <c r="MM3">
        <v>3</v>
      </c>
      <c r="MN3">
        <v>3</v>
      </c>
      <c r="MO3">
        <v>3</v>
      </c>
      <c r="MP3">
        <v>3</v>
      </c>
      <c r="MQ3">
        <v>3</v>
      </c>
      <c r="MR3">
        <v>3</v>
      </c>
      <c r="MS3">
        <v>3</v>
      </c>
      <c r="MT3">
        <v>3</v>
      </c>
      <c r="MU3">
        <v>3</v>
      </c>
      <c r="MV3">
        <v>1</v>
      </c>
      <c r="MW3">
        <v>3</v>
      </c>
      <c r="MZ3">
        <v>3</v>
      </c>
      <c r="NA3">
        <v>3</v>
      </c>
      <c r="NB3">
        <v>3</v>
      </c>
      <c r="NC3">
        <v>3</v>
      </c>
      <c r="ND3">
        <v>3</v>
      </c>
      <c r="NF3">
        <v>3</v>
      </c>
      <c r="NG3">
        <v>3</v>
      </c>
      <c r="NH3">
        <v>3</v>
      </c>
      <c r="NI3">
        <v>3</v>
      </c>
      <c r="NJ3">
        <v>3</v>
      </c>
      <c r="NK3">
        <v>3</v>
      </c>
      <c r="NL3">
        <v>3</v>
      </c>
      <c r="NM3">
        <v>3</v>
      </c>
      <c r="NN3">
        <v>3</v>
      </c>
      <c r="NO3">
        <v>3</v>
      </c>
      <c r="NP3">
        <v>3</v>
      </c>
      <c r="NQ3">
        <v>3</v>
      </c>
      <c r="NR3">
        <v>3</v>
      </c>
      <c r="NS3">
        <v>3</v>
      </c>
      <c r="NT3">
        <v>3</v>
      </c>
      <c r="NU3">
        <v>3</v>
      </c>
      <c r="NV3">
        <v>3</v>
      </c>
      <c r="NW3">
        <v>3</v>
      </c>
      <c r="NX3">
        <v>1</v>
      </c>
      <c r="NY3">
        <v>3</v>
      </c>
      <c r="NZ3">
        <v>3</v>
      </c>
      <c r="OB3">
        <v>3</v>
      </c>
      <c r="OC3">
        <v>3</v>
      </c>
      <c r="OD3">
        <v>1</v>
      </c>
      <c r="OE3">
        <v>3</v>
      </c>
      <c r="OF3">
        <v>3</v>
      </c>
      <c r="OH3">
        <v>3</v>
      </c>
      <c r="OI3">
        <v>3</v>
      </c>
      <c r="OJ3">
        <v>3</v>
      </c>
      <c r="OK3">
        <v>3</v>
      </c>
      <c r="OL3">
        <v>3</v>
      </c>
      <c r="OM3">
        <v>3</v>
      </c>
      <c r="ON3">
        <v>3</v>
      </c>
      <c r="OO3">
        <v>3</v>
      </c>
      <c r="OP3">
        <v>3</v>
      </c>
      <c r="OQ3">
        <v>3</v>
      </c>
      <c r="OR3">
        <v>3</v>
      </c>
      <c r="OS3">
        <v>1</v>
      </c>
      <c r="OT3">
        <v>3</v>
      </c>
      <c r="OU3">
        <v>3</v>
      </c>
      <c r="OV3">
        <v>3</v>
      </c>
      <c r="OW3">
        <v>3</v>
      </c>
      <c r="OX3">
        <v>3</v>
      </c>
      <c r="OY3">
        <v>3</v>
      </c>
      <c r="OZ3">
        <v>3</v>
      </c>
      <c r="PA3">
        <v>3</v>
      </c>
      <c r="PB3">
        <v>3</v>
      </c>
      <c r="PD3">
        <v>4</v>
      </c>
      <c r="PE3">
        <v>4</v>
      </c>
      <c r="PF3">
        <v>4</v>
      </c>
      <c r="PG3">
        <v>4</v>
      </c>
      <c r="PI3">
        <v>1</v>
      </c>
      <c r="PJ3">
        <v>4</v>
      </c>
      <c r="PK3">
        <v>4</v>
      </c>
      <c r="PL3">
        <v>4</v>
      </c>
      <c r="PM3">
        <v>4</v>
      </c>
      <c r="PN3">
        <v>4</v>
      </c>
      <c r="PO3">
        <v>4</v>
      </c>
      <c r="PP3">
        <v>4</v>
      </c>
      <c r="PQ3">
        <v>4</v>
      </c>
      <c r="PR3">
        <v>4</v>
      </c>
      <c r="PS3">
        <v>4</v>
      </c>
      <c r="PT3">
        <v>4</v>
      </c>
      <c r="PU3">
        <v>4</v>
      </c>
      <c r="PV3">
        <v>4</v>
      </c>
      <c r="PW3">
        <v>4</v>
      </c>
      <c r="PX3">
        <v>4</v>
      </c>
      <c r="PY3">
        <v>4</v>
      </c>
      <c r="PZ3">
        <v>4</v>
      </c>
      <c r="QA3">
        <v>4</v>
      </c>
      <c r="QB3">
        <v>4</v>
      </c>
      <c r="QC3">
        <v>4</v>
      </c>
      <c r="QD3">
        <v>4</v>
      </c>
      <c r="QE3">
        <v>1</v>
      </c>
      <c r="QF3">
        <v>4</v>
      </c>
      <c r="QG3">
        <v>4</v>
      </c>
      <c r="QH3">
        <v>4</v>
      </c>
      <c r="QI3">
        <v>4</v>
      </c>
      <c r="QJ3">
        <v>1</v>
      </c>
      <c r="QL3">
        <v>4</v>
      </c>
      <c r="QO3">
        <v>4</v>
      </c>
      <c r="QQ3">
        <v>4</v>
      </c>
      <c r="QR3">
        <v>4</v>
      </c>
      <c r="QS3">
        <v>4</v>
      </c>
      <c r="QT3">
        <v>4</v>
      </c>
      <c r="QU3">
        <v>4</v>
      </c>
      <c r="QV3">
        <v>1</v>
      </c>
      <c r="QW3">
        <v>4</v>
      </c>
      <c r="QX3">
        <v>4</v>
      </c>
      <c r="QY3">
        <v>4</v>
      </c>
      <c r="QZ3">
        <v>1</v>
      </c>
      <c r="RA3">
        <v>1</v>
      </c>
      <c r="RB3">
        <v>4</v>
      </c>
      <c r="RC3">
        <v>4</v>
      </c>
      <c r="RD3">
        <v>4</v>
      </c>
      <c r="RE3">
        <v>4</v>
      </c>
      <c r="RG3">
        <v>4</v>
      </c>
      <c r="RH3">
        <v>4</v>
      </c>
      <c r="RI3">
        <v>4</v>
      </c>
      <c r="RJ3">
        <v>4</v>
      </c>
      <c r="RK3">
        <v>4</v>
      </c>
      <c r="RL3">
        <v>1</v>
      </c>
      <c r="RM3">
        <v>4</v>
      </c>
      <c r="RO3">
        <v>4</v>
      </c>
      <c r="RP3">
        <v>4</v>
      </c>
      <c r="RQ3">
        <v>4</v>
      </c>
      <c r="RR3">
        <v>4</v>
      </c>
      <c r="RS3">
        <v>4</v>
      </c>
      <c r="RT3">
        <v>4</v>
      </c>
      <c r="RU3">
        <v>4</v>
      </c>
      <c r="RV3">
        <v>1</v>
      </c>
      <c r="RW3">
        <v>4</v>
      </c>
      <c r="RX3">
        <v>4</v>
      </c>
      <c r="RY3">
        <v>4</v>
      </c>
      <c r="RZ3">
        <v>4</v>
      </c>
      <c r="SA3">
        <v>4</v>
      </c>
      <c r="SB3">
        <v>4</v>
      </c>
      <c r="SC3">
        <v>4</v>
      </c>
      <c r="SD3">
        <v>1</v>
      </c>
      <c r="SE3">
        <v>1</v>
      </c>
      <c r="SF3">
        <v>1</v>
      </c>
      <c r="SG3">
        <v>4</v>
      </c>
      <c r="SH3">
        <v>4</v>
      </c>
      <c r="SI3">
        <v>1</v>
      </c>
      <c r="SJ3">
        <v>4</v>
      </c>
      <c r="SK3">
        <v>2</v>
      </c>
      <c r="SL3">
        <v>4</v>
      </c>
      <c r="SN3">
        <v>3</v>
      </c>
      <c r="SO3">
        <v>3</v>
      </c>
      <c r="SP3">
        <v>1</v>
      </c>
      <c r="SQ3">
        <v>3</v>
      </c>
      <c r="SS3">
        <v>1</v>
      </c>
      <c r="ST3">
        <v>3</v>
      </c>
      <c r="SU3">
        <v>1</v>
      </c>
      <c r="SV3">
        <v>4</v>
      </c>
      <c r="SW3">
        <v>4</v>
      </c>
      <c r="SX3">
        <v>3</v>
      </c>
      <c r="SY3">
        <v>3</v>
      </c>
      <c r="SZ3">
        <v>3</v>
      </c>
      <c r="TA3">
        <v>1</v>
      </c>
      <c r="TB3">
        <v>2</v>
      </c>
      <c r="TC3">
        <v>3</v>
      </c>
      <c r="TD3">
        <v>1</v>
      </c>
      <c r="TE3">
        <v>4</v>
      </c>
      <c r="TF3">
        <v>3</v>
      </c>
      <c r="TG3">
        <v>3</v>
      </c>
      <c r="TH3">
        <v>3</v>
      </c>
      <c r="TI3">
        <v>4</v>
      </c>
      <c r="TJ3">
        <v>3</v>
      </c>
      <c r="TK3">
        <v>3</v>
      </c>
      <c r="TL3">
        <v>2</v>
      </c>
      <c r="TM3">
        <v>3</v>
      </c>
      <c r="TN3">
        <v>4</v>
      </c>
      <c r="TO3">
        <v>3</v>
      </c>
      <c r="TP3">
        <v>3</v>
      </c>
      <c r="TQ3">
        <v>3</v>
      </c>
      <c r="TR3">
        <v>4</v>
      </c>
      <c r="TS3">
        <v>1</v>
      </c>
      <c r="TT3">
        <v>4</v>
      </c>
      <c r="TV3">
        <v>3</v>
      </c>
      <c r="TW3">
        <v>2</v>
      </c>
      <c r="TX3">
        <v>2</v>
      </c>
      <c r="TY3">
        <v>3</v>
      </c>
      <c r="TZ3">
        <v>1</v>
      </c>
      <c r="UA3">
        <v>1</v>
      </c>
      <c r="UB3">
        <v>3</v>
      </c>
      <c r="UC3">
        <v>3</v>
      </c>
      <c r="UD3">
        <v>2</v>
      </c>
      <c r="UE3">
        <v>3</v>
      </c>
      <c r="UF3">
        <v>3</v>
      </c>
      <c r="UG3">
        <v>4</v>
      </c>
      <c r="UH3">
        <v>3</v>
      </c>
      <c r="UI3">
        <v>4</v>
      </c>
      <c r="UJ3">
        <v>3</v>
      </c>
      <c r="UK3">
        <v>4</v>
      </c>
      <c r="UL3">
        <v>2</v>
      </c>
      <c r="UM3">
        <v>1</v>
      </c>
      <c r="UN3">
        <v>3</v>
      </c>
      <c r="UO3">
        <v>3</v>
      </c>
      <c r="UP3">
        <v>3</v>
      </c>
      <c r="UQ3">
        <v>4</v>
      </c>
      <c r="US3">
        <v>3</v>
      </c>
      <c r="UT3">
        <v>4</v>
      </c>
      <c r="UU3">
        <v>4</v>
      </c>
      <c r="UV3">
        <v>4</v>
      </c>
      <c r="UW3">
        <v>2</v>
      </c>
      <c r="UX3">
        <v>4</v>
      </c>
      <c r="UY3">
        <v>1</v>
      </c>
      <c r="UZ3">
        <v>4</v>
      </c>
      <c r="VA3">
        <v>4</v>
      </c>
      <c r="VB3">
        <v>2</v>
      </c>
      <c r="VC3">
        <v>4</v>
      </c>
      <c r="VD3">
        <v>1</v>
      </c>
      <c r="VF3">
        <v>4</v>
      </c>
      <c r="VG3">
        <v>1</v>
      </c>
      <c r="VH3">
        <v>3</v>
      </c>
      <c r="VI3">
        <v>4</v>
      </c>
      <c r="VJ3">
        <v>4</v>
      </c>
      <c r="VK3">
        <v>2</v>
      </c>
      <c r="VL3">
        <v>4</v>
      </c>
      <c r="VM3">
        <v>3</v>
      </c>
      <c r="VN3">
        <v>3</v>
      </c>
      <c r="VO3">
        <v>1</v>
      </c>
      <c r="VP3">
        <v>1</v>
      </c>
      <c r="VQ3">
        <v>3</v>
      </c>
      <c r="VR3">
        <v>3</v>
      </c>
      <c r="VU3">
        <v>4</v>
      </c>
      <c r="VV3">
        <v>1</v>
      </c>
      <c r="VW3">
        <v>3</v>
      </c>
      <c r="VX3">
        <v>3</v>
      </c>
      <c r="VY3">
        <v>3</v>
      </c>
      <c r="VZ3">
        <v>3</v>
      </c>
      <c r="WA3">
        <v>1</v>
      </c>
      <c r="WB3">
        <v>3</v>
      </c>
      <c r="WC3">
        <v>3</v>
      </c>
      <c r="WD3">
        <v>2</v>
      </c>
      <c r="WE3">
        <v>4</v>
      </c>
      <c r="WF3">
        <v>4</v>
      </c>
      <c r="WG3">
        <v>2</v>
      </c>
      <c r="WH3">
        <v>2</v>
      </c>
      <c r="WI3">
        <v>3</v>
      </c>
      <c r="WJ3">
        <v>1</v>
      </c>
      <c r="WK3">
        <v>4</v>
      </c>
      <c r="WL3">
        <v>4</v>
      </c>
      <c r="WM3">
        <v>3</v>
      </c>
      <c r="WN3">
        <v>3</v>
      </c>
      <c r="WO3">
        <v>1</v>
      </c>
      <c r="WP3">
        <v>2</v>
      </c>
      <c r="WQ3">
        <v>3</v>
      </c>
      <c r="WR3">
        <v>2</v>
      </c>
      <c r="WT3">
        <v>1</v>
      </c>
      <c r="WU3">
        <v>3</v>
      </c>
      <c r="WV3">
        <v>2</v>
      </c>
      <c r="WW3">
        <v>2</v>
      </c>
      <c r="WY3">
        <v>1</v>
      </c>
      <c r="WZ3">
        <v>4</v>
      </c>
      <c r="XA3">
        <v>2</v>
      </c>
      <c r="XB3">
        <v>3</v>
      </c>
      <c r="XC3">
        <v>4</v>
      </c>
      <c r="XD3">
        <v>3</v>
      </c>
      <c r="XE3">
        <v>4</v>
      </c>
      <c r="XG3">
        <v>3</v>
      </c>
      <c r="XI3">
        <v>4</v>
      </c>
      <c r="XK3">
        <v>2</v>
      </c>
      <c r="XL3">
        <v>1</v>
      </c>
      <c r="XM3">
        <v>4</v>
      </c>
      <c r="XN3">
        <v>2</v>
      </c>
      <c r="XO3">
        <v>2</v>
      </c>
      <c r="XX3">
        <v>4</v>
      </c>
      <c r="YR3">
        <v>4</v>
      </c>
      <c r="YX3">
        <v>1</v>
      </c>
      <c r="ZF3">
        <v>2</v>
      </c>
      <c r="ZI3">
        <v>3</v>
      </c>
      <c r="ZJ3">
        <v>4</v>
      </c>
      <c r="ZL3">
        <v>4</v>
      </c>
      <c r="ZT3">
        <v>3</v>
      </c>
      <c r="ZZ3">
        <v>3</v>
      </c>
      <c r="AAD3">
        <v>1</v>
      </c>
      <c r="AAE3">
        <v>1</v>
      </c>
      <c r="AAF3">
        <v>1</v>
      </c>
      <c r="AAG3">
        <v>1</v>
      </c>
      <c r="AAH3">
        <v>1</v>
      </c>
      <c r="AAI3">
        <v>1</v>
      </c>
      <c r="AAJ3">
        <v>1</v>
      </c>
      <c r="AAK3">
        <v>1</v>
      </c>
      <c r="AAL3">
        <v>1</v>
      </c>
      <c r="AAM3">
        <v>1</v>
      </c>
      <c r="AAN3">
        <v>1</v>
      </c>
      <c r="AAO3">
        <v>1</v>
      </c>
      <c r="AAP3">
        <v>2</v>
      </c>
      <c r="AAQ3">
        <v>2</v>
      </c>
      <c r="AAR3">
        <v>2</v>
      </c>
      <c r="AAS3">
        <v>2</v>
      </c>
      <c r="AAT3">
        <v>2</v>
      </c>
      <c r="AAV3">
        <v>2</v>
      </c>
      <c r="AAX3">
        <v>2</v>
      </c>
      <c r="AAY3">
        <v>2</v>
      </c>
      <c r="AAZ3">
        <v>2</v>
      </c>
      <c r="ABA3">
        <v>2</v>
      </c>
      <c r="ABB3">
        <v>2</v>
      </c>
      <c r="ABC3">
        <v>3</v>
      </c>
      <c r="ABD3">
        <v>3</v>
      </c>
      <c r="ABE3">
        <v>3</v>
      </c>
      <c r="ABF3">
        <v>3</v>
      </c>
      <c r="ABG3">
        <v>3</v>
      </c>
      <c r="ABH3">
        <v>3</v>
      </c>
      <c r="ABI3">
        <v>3</v>
      </c>
      <c r="ABJ3">
        <v>3</v>
      </c>
      <c r="ABK3">
        <v>3</v>
      </c>
      <c r="ABL3">
        <v>3</v>
      </c>
      <c r="ABM3">
        <v>3</v>
      </c>
      <c r="ABN3">
        <v>3</v>
      </c>
      <c r="ABP3">
        <v>3</v>
      </c>
      <c r="ABR3">
        <v>3</v>
      </c>
      <c r="ABT3">
        <v>3</v>
      </c>
      <c r="ABU3">
        <v>3</v>
      </c>
      <c r="ABV3">
        <v>3</v>
      </c>
      <c r="ABW3">
        <v>3</v>
      </c>
      <c r="ABX3">
        <v>3</v>
      </c>
      <c r="ABZ3">
        <v>3</v>
      </c>
      <c r="ACA3">
        <v>3</v>
      </c>
      <c r="ACB3">
        <v>3</v>
      </c>
      <c r="ACC3">
        <v>3</v>
      </c>
      <c r="ACE3">
        <v>3</v>
      </c>
      <c r="ACF3">
        <v>3</v>
      </c>
      <c r="ACG3">
        <v>3</v>
      </c>
      <c r="ACH3">
        <v>3</v>
      </c>
      <c r="ACI3">
        <v>3</v>
      </c>
      <c r="ACJ3">
        <v>3</v>
      </c>
      <c r="ACK3">
        <v>3</v>
      </c>
      <c r="ACM3">
        <v>3</v>
      </c>
      <c r="ACN3">
        <v>3</v>
      </c>
      <c r="ACO3">
        <v>3</v>
      </c>
      <c r="ACP3">
        <v>3</v>
      </c>
      <c r="ACR3">
        <v>3</v>
      </c>
      <c r="ACS3">
        <v>3</v>
      </c>
      <c r="ACT3">
        <v>3</v>
      </c>
      <c r="ACU3">
        <v>3</v>
      </c>
      <c r="ACV3">
        <v>3</v>
      </c>
      <c r="ACW3">
        <v>3</v>
      </c>
      <c r="ACX3">
        <v>3</v>
      </c>
      <c r="ACY3">
        <v>3</v>
      </c>
      <c r="ACZ3">
        <v>3</v>
      </c>
      <c r="ADA3">
        <v>3</v>
      </c>
      <c r="ADC3">
        <v>3</v>
      </c>
      <c r="ADD3">
        <v>3</v>
      </c>
      <c r="ADE3">
        <v>3</v>
      </c>
      <c r="ADF3">
        <v>3</v>
      </c>
      <c r="ADG3">
        <v>3</v>
      </c>
      <c r="ADH3">
        <v>3</v>
      </c>
      <c r="ADJ3">
        <v>3</v>
      </c>
      <c r="ADK3">
        <v>3</v>
      </c>
      <c r="ADM3">
        <v>4</v>
      </c>
      <c r="ADN3">
        <v>4</v>
      </c>
      <c r="ADO3">
        <v>4</v>
      </c>
      <c r="ADP3">
        <v>4</v>
      </c>
      <c r="ADQ3">
        <v>4</v>
      </c>
      <c r="ADR3">
        <v>4</v>
      </c>
      <c r="ADS3">
        <v>4</v>
      </c>
      <c r="ADT3">
        <v>4</v>
      </c>
      <c r="ADU3">
        <v>4</v>
      </c>
      <c r="ADX3">
        <v>4</v>
      </c>
      <c r="ADY3">
        <v>4</v>
      </c>
      <c r="ADZ3">
        <v>4</v>
      </c>
      <c r="AEA3">
        <v>4</v>
      </c>
      <c r="AEB3">
        <v>4</v>
      </c>
      <c r="AEC3">
        <v>4</v>
      </c>
      <c r="AED3">
        <v>4</v>
      </c>
      <c r="AEE3">
        <v>4</v>
      </c>
      <c r="AEF3">
        <v>4</v>
      </c>
      <c r="AEG3">
        <v>4</v>
      </c>
      <c r="AEH3">
        <v>4</v>
      </c>
      <c r="AEI3">
        <v>4</v>
      </c>
      <c r="AEJ3">
        <v>4</v>
      </c>
      <c r="AEK3">
        <v>4</v>
      </c>
      <c r="AEM3">
        <v>4</v>
      </c>
      <c r="AEN3">
        <v>4</v>
      </c>
      <c r="AEP3">
        <v>4</v>
      </c>
      <c r="AEQ3">
        <v>4</v>
      </c>
      <c r="AER3">
        <v>4</v>
      </c>
      <c r="AES3">
        <v>4</v>
      </c>
      <c r="AET3">
        <v>4</v>
      </c>
      <c r="AEV3">
        <v>4</v>
      </c>
      <c r="AEW3">
        <v>4</v>
      </c>
      <c r="AEX3">
        <v>1</v>
      </c>
      <c r="AEY3">
        <v>4</v>
      </c>
      <c r="AEZ3">
        <v>2</v>
      </c>
      <c r="AFA3">
        <v>4</v>
      </c>
      <c r="AFB3">
        <v>1</v>
      </c>
      <c r="AFC3">
        <v>1</v>
      </c>
      <c r="AFD3">
        <v>2</v>
      </c>
      <c r="AFE3">
        <v>1</v>
      </c>
      <c r="AFF3">
        <v>2</v>
      </c>
      <c r="AFG3">
        <v>3</v>
      </c>
      <c r="AFI3">
        <v>4</v>
      </c>
      <c r="AFJ3">
        <v>1</v>
      </c>
      <c r="AFK3">
        <v>1</v>
      </c>
      <c r="AFL3">
        <v>1</v>
      </c>
      <c r="AFN3">
        <v>3</v>
      </c>
      <c r="AFO3">
        <v>3</v>
      </c>
      <c r="AFP3">
        <v>4</v>
      </c>
      <c r="AFQ3">
        <v>2</v>
      </c>
      <c r="AFR3">
        <v>2</v>
      </c>
      <c r="AFS3">
        <v>4</v>
      </c>
      <c r="AFT3">
        <v>3</v>
      </c>
      <c r="AFU3">
        <v>4</v>
      </c>
      <c r="AFW3">
        <v>2</v>
      </c>
      <c r="AFX3">
        <v>4</v>
      </c>
      <c r="AFY3">
        <v>1</v>
      </c>
      <c r="AFZ3">
        <v>4</v>
      </c>
      <c r="AGC3">
        <v>3</v>
      </c>
      <c r="AGE3">
        <v>4</v>
      </c>
      <c r="AGF3">
        <v>4</v>
      </c>
      <c r="AGH3">
        <v>3</v>
      </c>
      <c r="AGI3">
        <v>2</v>
      </c>
      <c r="AGJ3">
        <v>2</v>
      </c>
      <c r="AGK3">
        <v>4</v>
      </c>
      <c r="AGM3">
        <v>2</v>
      </c>
    </row>
    <row r="4" spans="1:872" x14ac:dyDescent="0.25">
      <c r="A4" t="s">
        <v>21</v>
      </c>
      <c r="B4">
        <v>10</v>
      </c>
      <c r="C4">
        <v>10</v>
      </c>
      <c r="D4">
        <v>10</v>
      </c>
      <c r="E4">
        <v>10</v>
      </c>
      <c r="F4">
        <v>10</v>
      </c>
      <c r="G4">
        <v>10</v>
      </c>
      <c r="H4">
        <v>10</v>
      </c>
      <c r="I4">
        <v>10</v>
      </c>
      <c r="J4">
        <v>10</v>
      </c>
      <c r="K4">
        <v>10</v>
      </c>
      <c r="L4">
        <v>10</v>
      </c>
      <c r="M4">
        <v>10</v>
      </c>
      <c r="N4">
        <v>10</v>
      </c>
      <c r="O4">
        <v>10</v>
      </c>
      <c r="P4">
        <v>10</v>
      </c>
      <c r="Q4">
        <v>10</v>
      </c>
      <c r="R4">
        <v>8</v>
      </c>
      <c r="S4">
        <v>8</v>
      </c>
      <c r="T4">
        <v>8</v>
      </c>
      <c r="U4">
        <v>8</v>
      </c>
      <c r="V4">
        <v>8</v>
      </c>
      <c r="W4">
        <v>8</v>
      </c>
      <c r="X4">
        <v>8</v>
      </c>
      <c r="Y4">
        <v>8</v>
      </c>
      <c r="Z4">
        <v>8</v>
      </c>
      <c r="AA4">
        <v>8</v>
      </c>
      <c r="AB4">
        <v>8</v>
      </c>
      <c r="AC4">
        <v>8</v>
      </c>
      <c r="AD4">
        <v>8</v>
      </c>
      <c r="AE4">
        <v>8</v>
      </c>
      <c r="AF4">
        <v>8</v>
      </c>
      <c r="AG4">
        <v>8</v>
      </c>
      <c r="AH4">
        <v>8</v>
      </c>
      <c r="AI4">
        <v>8</v>
      </c>
      <c r="AJ4">
        <v>8</v>
      </c>
      <c r="AK4">
        <v>8</v>
      </c>
      <c r="AL4">
        <v>8</v>
      </c>
      <c r="AM4">
        <v>8</v>
      </c>
      <c r="AN4">
        <v>8</v>
      </c>
      <c r="AO4">
        <v>8</v>
      </c>
      <c r="AP4">
        <v>8</v>
      </c>
      <c r="AQ4">
        <v>8</v>
      </c>
      <c r="AR4">
        <v>8</v>
      </c>
      <c r="AS4">
        <v>8</v>
      </c>
      <c r="AT4">
        <v>8</v>
      </c>
      <c r="AU4">
        <v>8</v>
      </c>
      <c r="AV4">
        <v>8</v>
      </c>
      <c r="AW4">
        <v>8</v>
      </c>
      <c r="AX4">
        <v>8</v>
      </c>
      <c r="AY4">
        <v>8</v>
      </c>
      <c r="AZ4">
        <v>8</v>
      </c>
      <c r="BA4">
        <v>8</v>
      </c>
      <c r="BB4">
        <v>8</v>
      </c>
      <c r="BC4">
        <v>8</v>
      </c>
      <c r="BD4">
        <v>8</v>
      </c>
      <c r="BE4">
        <v>8</v>
      </c>
      <c r="BF4">
        <v>8</v>
      </c>
      <c r="BG4">
        <v>8</v>
      </c>
      <c r="BH4">
        <v>8</v>
      </c>
      <c r="BI4">
        <v>8</v>
      </c>
      <c r="BJ4">
        <v>8</v>
      </c>
      <c r="BK4">
        <v>8</v>
      </c>
      <c r="BL4">
        <v>8</v>
      </c>
      <c r="BM4">
        <v>8</v>
      </c>
      <c r="BN4">
        <v>8</v>
      </c>
      <c r="BO4">
        <v>8</v>
      </c>
      <c r="BP4">
        <v>8</v>
      </c>
      <c r="BQ4">
        <v>8</v>
      </c>
      <c r="BR4">
        <v>8</v>
      </c>
      <c r="BS4">
        <v>8</v>
      </c>
      <c r="BT4">
        <v>8</v>
      </c>
      <c r="BU4">
        <v>8</v>
      </c>
      <c r="BV4">
        <v>8</v>
      </c>
      <c r="BW4">
        <v>8</v>
      </c>
      <c r="BX4">
        <v>8</v>
      </c>
      <c r="BY4">
        <v>8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9</v>
      </c>
      <c r="CW4">
        <v>9</v>
      </c>
      <c r="CX4">
        <v>9</v>
      </c>
      <c r="CY4">
        <v>9</v>
      </c>
      <c r="CZ4">
        <v>9</v>
      </c>
      <c r="DA4">
        <v>9</v>
      </c>
      <c r="DB4">
        <v>9</v>
      </c>
      <c r="DC4">
        <v>9</v>
      </c>
      <c r="DD4">
        <v>9</v>
      </c>
      <c r="DE4">
        <v>9</v>
      </c>
      <c r="DF4">
        <v>9</v>
      </c>
      <c r="DG4">
        <v>9</v>
      </c>
      <c r="DH4">
        <v>9</v>
      </c>
      <c r="DI4">
        <v>9</v>
      </c>
      <c r="DJ4">
        <v>9</v>
      </c>
      <c r="DK4">
        <v>9</v>
      </c>
      <c r="DL4">
        <v>9</v>
      </c>
      <c r="DM4">
        <v>9</v>
      </c>
      <c r="DN4">
        <v>9</v>
      </c>
      <c r="DO4">
        <v>9</v>
      </c>
      <c r="DP4">
        <v>9</v>
      </c>
      <c r="DQ4">
        <v>9</v>
      </c>
      <c r="DR4">
        <v>9</v>
      </c>
      <c r="DS4">
        <v>9</v>
      </c>
      <c r="DT4">
        <v>9</v>
      </c>
      <c r="DU4">
        <v>9</v>
      </c>
      <c r="DV4">
        <v>9</v>
      </c>
      <c r="DW4">
        <v>9</v>
      </c>
      <c r="DX4">
        <v>9</v>
      </c>
      <c r="DY4">
        <v>9</v>
      </c>
      <c r="DZ4">
        <v>9</v>
      </c>
      <c r="EA4">
        <v>9</v>
      </c>
      <c r="EB4">
        <v>9</v>
      </c>
      <c r="EC4">
        <v>9</v>
      </c>
      <c r="ED4">
        <v>9</v>
      </c>
      <c r="EE4">
        <v>9</v>
      </c>
      <c r="EF4">
        <v>9</v>
      </c>
      <c r="EG4">
        <v>9</v>
      </c>
      <c r="EH4">
        <v>9</v>
      </c>
      <c r="EI4">
        <v>9</v>
      </c>
      <c r="EJ4">
        <v>9</v>
      </c>
      <c r="EK4">
        <v>9</v>
      </c>
      <c r="EL4">
        <v>9</v>
      </c>
      <c r="EM4">
        <v>9</v>
      </c>
      <c r="EN4">
        <v>9</v>
      </c>
      <c r="EO4">
        <v>9</v>
      </c>
      <c r="EP4">
        <v>9</v>
      </c>
      <c r="EQ4">
        <v>9</v>
      </c>
      <c r="ER4">
        <v>9</v>
      </c>
      <c r="ES4">
        <v>9</v>
      </c>
      <c r="ET4">
        <v>9</v>
      </c>
      <c r="EU4">
        <v>9</v>
      </c>
      <c r="EV4">
        <v>9</v>
      </c>
      <c r="EW4">
        <v>9</v>
      </c>
      <c r="EX4">
        <v>9</v>
      </c>
      <c r="EY4">
        <v>9</v>
      </c>
      <c r="EZ4">
        <v>9</v>
      </c>
      <c r="FA4">
        <v>9</v>
      </c>
      <c r="FB4">
        <v>9</v>
      </c>
      <c r="FC4">
        <v>9</v>
      </c>
      <c r="FD4">
        <v>9</v>
      </c>
      <c r="FE4">
        <v>9</v>
      </c>
      <c r="FF4">
        <v>9</v>
      </c>
      <c r="FG4">
        <v>9</v>
      </c>
      <c r="FH4">
        <v>9</v>
      </c>
      <c r="FI4">
        <v>9</v>
      </c>
      <c r="FJ4">
        <v>9</v>
      </c>
      <c r="FK4">
        <v>9</v>
      </c>
      <c r="FL4">
        <v>9</v>
      </c>
      <c r="FM4">
        <v>9</v>
      </c>
      <c r="FN4">
        <v>9</v>
      </c>
      <c r="FO4">
        <v>9</v>
      </c>
      <c r="FP4">
        <v>9</v>
      </c>
      <c r="FQ4">
        <v>9</v>
      </c>
      <c r="FR4">
        <v>9</v>
      </c>
      <c r="FS4">
        <v>9</v>
      </c>
      <c r="FT4">
        <v>9</v>
      </c>
      <c r="FU4">
        <v>9</v>
      </c>
      <c r="FV4">
        <v>9</v>
      </c>
      <c r="FW4">
        <v>9</v>
      </c>
      <c r="FX4">
        <v>9</v>
      </c>
      <c r="FY4">
        <v>9</v>
      </c>
      <c r="FZ4">
        <v>9</v>
      </c>
      <c r="GA4">
        <v>9</v>
      </c>
      <c r="GB4">
        <v>9</v>
      </c>
      <c r="GC4">
        <v>9</v>
      </c>
      <c r="GD4">
        <v>9</v>
      </c>
      <c r="GE4">
        <v>9</v>
      </c>
      <c r="GF4">
        <v>9</v>
      </c>
      <c r="GG4">
        <v>9</v>
      </c>
      <c r="GH4">
        <v>9</v>
      </c>
      <c r="GI4">
        <v>9</v>
      </c>
      <c r="GJ4">
        <v>9</v>
      </c>
      <c r="GK4">
        <v>9</v>
      </c>
      <c r="GL4">
        <v>9</v>
      </c>
      <c r="GM4">
        <v>9</v>
      </c>
      <c r="GN4">
        <v>9</v>
      </c>
      <c r="GO4">
        <v>9</v>
      </c>
      <c r="GP4">
        <v>9</v>
      </c>
      <c r="GQ4">
        <v>9</v>
      </c>
      <c r="GR4">
        <v>9</v>
      </c>
      <c r="GS4">
        <v>9</v>
      </c>
      <c r="GT4">
        <v>9</v>
      </c>
      <c r="GU4">
        <v>9</v>
      </c>
      <c r="GV4">
        <v>9</v>
      </c>
      <c r="GW4">
        <v>9</v>
      </c>
      <c r="GX4">
        <v>9</v>
      </c>
      <c r="GY4">
        <v>9</v>
      </c>
      <c r="GZ4">
        <v>9</v>
      </c>
      <c r="HA4">
        <v>9</v>
      </c>
      <c r="HB4">
        <v>9</v>
      </c>
      <c r="HC4">
        <v>9</v>
      </c>
      <c r="HD4">
        <v>9</v>
      </c>
      <c r="HE4">
        <v>9</v>
      </c>
      <c r="HF4">
        <v>9</v>
      </c>
      <c r="HG4">
        <v>9</v>
      </c>
      <c r="HH4">
        <v>9</v>
      </c>
      <c r="HI4">
        <v>9</v>
      </c>
      <c r="HJ4">
        <v>9</v>
      </c>
      <c r="HK4">
        <v>9</v>
      </c>
      <c r="HL4">
        <v>9</v>
      </c>
      <c r="HM4">
        <v>9</v>
      </c>
      <c r="HN4">
        <v>9</v>
      </c>
      <c r="HO4">
        <v>9</v>
      </c>
      <c r="HP4">
        <v>9</v>
      </c>
      <c r="HQ4">
        <v>9</v>
      </c>
      <c r="HR4">
        <v>9</v>
      </c>
      <c r="HS4">
        <v>9</v>
      </c>
      <c r="HT4">
        <v>9</v>
      </c>
      <c r="HU4">
        <v>9</v>
      </c>
      <c r="HV4">
        <v>9</v>
      </c>
      <c r="HW4">
        <v>9</v>
      </c>
      <c r="HX4">
        <v>9</v>
      </c>
      <c r="HY4">
        <v>9</v>
      </c>
      <c r="HZ4">
        <v>9</v>
      </c>
      <c r="IA4">
        <v>9</v>
      </c>
      <c r="IB4">
        <v>9</v>
      </c>
      <c r="IC4">
        <v>9</v>
      </c>
      <c r="ID4">
        <v>9</v>
      </c>
      <c r="IE4">
        <v>9</v>
      </c>
      <c r="IF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>
        <v>9</v>
      </c>
      <c r="IW4">
        <v>9</v>
      </c>
      <c r="IX4">
        <v>9</v>
      </c>
      <c r="IY4">
        <v>9</v>
      </c>
      <c r="IZ4">
        <v>9</v>
      </c>
      <c r="JA4">
        <v>9</v>
      </c>
      <c r="JB4">
        <v>9</v>
      </c>
      <c r="JC4">
        <v>9</v>
      </c>
      <c r="JD4">
        <v>9</v>
      </c>
      <c r="JE4">
        <v>9</v>
      </c>
      <c r="JF4">
        <v>9</v>
      </c>
      <c r="JG4">
        <v>9</v>
      </c>
      <c r="JH4">
        <v>9</v>
      </c>
      <c r="JI4">
        <v>9</v>
      </c>
      <c r="JJ4">
        <v>9</v>
      </c>
      <c r="JK4">
        <v>9</v>
      </c>
      <c r="JL4">
        <v>9</v>
      </c>
      <c r="JM4">
        <v>9</v>
      </c>
      <c r="JN4">
        <v>9</v>
      </c>
      <c r="JO4">
        <v>9</v>
      </c>
      <c r="JP4">
        <v>9</v>
      </c>
      <c r="JQ4">
        <v>9</v>
      </c>
      <c r="JR4">
        <v>9</v>
      </c>
      <c r="JS4">
        <v>9</v>
      </c>
      <c r="JT4">
        <v>9</v>
      </c>
      <c r="JU4">
        <v>9</v>
      </c>
      <c r="JV4">
        <v>9</v>
      </c>
      <c r="JW4">
        <v>5</v>
      </c>
      <c r="JX4">
        <v>5</v>
      </c>
      <c r="JY4">
        <v>5</v>
      </c>
      <c r="JZ4">
        <v>5</v>
      </c>
      <c r="KA4">
        <v>5</v>
      </c>
      <c r="KB4">
        <v>5</v>
      </c>
      <c r="KC4">
        <v>5</v>
      </c>
      <c r="KD4">
        <v>5</v>
      </c>
      <c r="KE4">
        <v>5</v>
      </c>
      <c r="KF4">
        <v>5</v>
      </c>
      <c r="KG4">
        <v>5</v>
      </c>
      <c r="KH4">
        <v>5</v>
      </c>
      <c r="KI4">
        <v>5</v>
      </c>
      <c r="KJ4">
        <v>5</v>
      </c>
      <c r="KK4">
        <v>5</v>
      </c>
      <c r="KL4">
        <v>5</v>
      </c>
      <c r="KM4">
        <v>5</v>
      </c>
      <c r="KN4">
        <v>5</v>
      </c>
      <c r="KO4">
        <v>5</v>
      </c>
      <c r="KP4">
        <v>5</v>
      </c>
      <c r="KQ4">
        <v>5</v>
      </c>
      <c r="KR4">
        <v>5</v>
      </c>
      <c r="KS4">
        <v>5</v>
      </c>
      <c r="KT4">
        <v>5</v>
      </c>
      <c r="KU4">
        <v>5</v>
      </c>
      <c r="KV4">
        <v>5</v>
      </c>
      <c r="KW4">
        <v>5</v>
      </c>
      <c r="KX4">
        <v>5</v>
      </c>
      <c r="KY4">
        <v>5</v>
      </c>
      <c r="KZ4">
        <v>5</v>
      </c>
      <c r="LA4">
        <v>5</v>
      </c>
      <c r="LB4">
        <v>5</v>
      </c>
      <c r="LC4">
        <v>5</v>
      </c>
      <c r="LD4">
        <v>5</v>
      </c>
      <c r="LE4">
        <v>5</v>
      </c>
      <c r="LF4">
        <v>5</v>
      </c>
      <c r="LG4">
        <v>5</v>
      </c>
      <c r="LH4">
        <v>5</v>
      </c>
      <c r="LI4">
        <v>5</v>
      </c>
      <c r="LJ4">
        <v>5</v>
      </c>
      <c r="LK4">
        <v>5</v>
      </c>
      <c r="LL4">
        <v>5</v>
      </c>
      <c r="LM4">
        <v>5</v>
      </c>
      <c r="LN4">
        <v>5</v>
      </c>
      <c r="LO4">
        <v>5</v>
      </c>
      <c r="LP4">
        <v>5</v>
      </c>
      <c r="LQ4">
        <v>5</v>
      </c>
      <c r="LR4">
        <v>5</v>
      </c>
      <c r="LS4">
        <v>5</v>
      </c>
      <c r="LT4">
        <v>5</v>
      </c>
      <c r="LU4">
        <v>5</v>
      </c>
      <c r="LV4">
        <v>5</v>
      </c>
      <c r="LW4">
        <v>5</v>
      </c>
      <c r="LX4">
        <v>5</v>
      </c>
      <c r="LY4">
        <v>5</v>
      </c>
      <c r="LZ4">
        <v>5</v>
      </c>
      <c r="MA4">
        <v>5</v>
      </c>
      <c r="MB4">
        <v>5</v>
      </c>
      <c r="MC4">
        <v>5</v>
      </c>
      <c r="MD4">
        <v>5</v>
      </c>
      <c r="ME4">
        <v>5</v>
      </c>
      <c r="MF4">
        <v>5</v>
      </c>
      <c r="MG4">
        <v>5</v>
      </c>
      <c r="MH4">
        <v>5</v>
      </c>
      <c r="MI4">
        <v>5</v>
      </c>
      <c r="MJ4">
        <v>5</v>
      </c>
      <c r="MK4">
        <v>5</v>
      </c>
      <c r="ML4">
        <v>5</v>
      </c>
      <c r="MM4">
        <v>5</v>
      </c>
      <c r="MN4">
        <v>5</v>
      </c>
      <c r="MO4">
        <v>5</v>
      </c>
      <c r="MP4">
        <v>5</v>
      </c>
      <c r="MQ4">
        <v>5</v>
      </c>
      <c r="MR4">
        <v>5</v>
      </c>
      <c r="MS4">
        <v>5</v>
      </c>
      <c r="MT4">
        <v>5</v>
      </c>
      <c r="MU4">
        <v>5</v>
      </c>
      <c r="MV4">
        <v>5</v>
      </c>
      <c r="MW4">
        <v>5</v>
      </c>
      <c r="MX4">
        <v>5</v>
      </c>
      <c r="MY4">
        <v>5</v>
      </c>
      <c r="MZ4">
        <v>5</v>
      </c>
      <c r="NA4">
        <v>5</v>
      </c>
      <c r="NB4">
        <v>5</v>
      </c>
      <c r="NC4">
        <v>5</v>
      </c>
      <c r="ND4">
        <v>5</v>
      </c>
      <c r="NE4">
        <v>5</v>
      </c>
      <c r="NF4">
        <v>5</v>
      </c>
      <c r="NG4">
        <v>5</v>
      </c>
      <c r="NH4">
        <v>5</v>
      </c>
      <c r="NI4">
        <v>5</v>
      </c>
      <c r="NJ4">
        <v>5</v>
      </c>
      <c r="NK4">
        <v>5</v>
      </c>
      <c r="NL4">
        <v>5</v>
      </c>
      <c r="NM4">
        <v>5</v>
      </c>
      <c r="NN4">
        <v>5</v>
      </c>
      <c r="NO4">
        <v>5</v>
      </c>
      <c r="NP4">
        <v>5</v>
      </c>
      <c r="NQ4">
        <v>5</v>
      </c>
      <c r="NR4">
        <v>5</v>
      </c>
      <c r="NS4">
        <v>5</v>
      </c>
      <c r="NT4">
        <v>5</v>
      </c>
      <c r="NU4">
        <v>5</v>
      </c>
      <c r="NV4">
        <v>5</v>
      </c>
      <c r="NW4">
        <v>5</v>
      </c>
      <c r="NX4">
        <v>5</v>
      </c>
      <c r="NY4">
        <v>5</v>
      </c>
      <c r="NZ4">
        <v>5</v>
      </c>
      <c r="OA4">
        <v>5</v>
      </c>
      <c r="OB4">
        <v>5</v>
      </c>
      <c r="OC4">
        <v>5</v>
      </c>
      <c r="OD4">
        <v>5</v>
      </c>
      <c r="OE4">
        <v>5</v>
      </c>
      <c r="OF4">
        <v>5</v>
      </c>
      <c r="OG4">
        <v>5</v>
      </c>
      <c r="OH4">
        <v>5</v>
      </c>
      <c r="OI4">
        <v>5</v>
      </c>
      <c r="OJ4">
        <v>5</v>
      </c>
      <c r="OK4">
        <v>5</v>
      </c>
      <c r="OL4">
        <v>5</v>
      </c>
      <c r="OM4">
        <v>5</v>
      </c>
      <c r="ON4">
        <v>5</v>
      </c>
      <c r="OO4">
        <v>5</v>
      </c>
      <c r="OP4">
        <v>5</v>
      </c>
      <c r="OQ4">
        <v>5</v>
      </c>
      <c r="OR4">
        <v>5</v>
      </c>
      <c r="OS4">
        <v>5</v>
      </c>
      <c r="OT4">
        <v>5</v>
      </c>
      <c r="OU4">
        <v>5</v>
      </c>
      <c r="OV4">
        <v>5</v>
      </c>
      <c r="OW4">
        <v>5</v>
      </c>
      <c r="OX4">
        <v>5</v>
      </c>
      <c r="OY4">
        <v>5</v>
      </c>
      <c r="OZ4">
        <v>5</v>
      </c>
      <c r="PA4">
        <v>5</v>
      </c>
      <c r="PB4">
        <v>5</v>
      </c>
      <c r="PC4">
        <v>5</v>
      </c>
      <c r="PD4">
        <v>5</v>
      </c>
      <c r="PE4">
        <v>5</v>
      </c>
      <c r="PF4">
        <v>5</v>
      </c>
      <c r="PG4">
        <v>5</v>
      </c>
      <c r="PH4">
        <v>5</v>
      </c>
      <c r="PI4">
        <v>5</v>
      </c>
      <c r="PJ4">
        <v>5</v>
      </c>
      <c r="PK4">
        <v>5</v>
      </c>
      <c r="PL4">
        <v>5</v>
      </c>
      <c r="PM4">
        <v>5</v>
      </c>
      <c r="PN4">
        <v>5</v>
      </c>
      <c r="PO4">
        <v>5</v>
      </c>
      <c r="PP4">
        <v>5</v>
      </c>
      <c r="PQ4">
        <v>5</v>
      </c>
      <c r="PR4">
        <v>5</v>
      </c>
      <c r="PS4">
        <v>5</v>
      </c>
      <c r="PT4">
        <v>5</v>
      </c>
      <c r="PU4">
        <v>5</v>
      </c>
      <c r="PV4">
        <v>5</v>
      </c>
      <c r="PW4">
        <v>5</v>
      </c>
      <c r="PX4">
        <v>5</v>
      </c>
      <c r="PY4">
        <v>5</v>
      </c>
      <c r="PZ4">
        <v>5</v>
      </c>
      <c r="QA4">
        <v>5</v>
      </c>
      <c r="QB4">
        <v>5</v>
      </c>
      <c r="QC4">
        <v>5</v>
      </c>
      <c r="QD4">
        <v>5</v>
      </c>
      <c r="QE4">
        <v>5</v>
      </c>
      <c r="QF4">
        <v>5</v>
      </c>
      <c r="QG4">
        <v>5</v>
      </c>
      <c r="QH4">
        <v>5</v>
      </c>
      <c r="QI4">
        <v>5</v>
      </c>
      <c r="QJ4">
        <v>5</v>
      </c>
      <c r="QK4">
        <v>5</v>
      </c>
      <c r="QL4">
        <v>5</v>
      </c>
      <c r="QM4">
        <v>5</v>
      </c>
      <c r="QN4">
        <v>5</v>
      </c>
      <c r="QO4">
        <v>5</v>
      </c>
      <c r="QP4">
        <v>5</v>
      </c>
      <c r="QQ4">
        <v>5</v>
      </c>
      <c r="QR4">
        <v>5</v>
      </c>
      <c r="QS4">
        <v>5</v>
      </c>
      <c r="QT4">
        <v>5</v>
      </c>
      <c r="QU4">
        <v>5</v>
      </c>
      <c r="QV4">
        <v>5</v>
      </c>
      <c r="QW4">
        <v>5</v>
      </c>
      <c r="QX4">
        <v>5</v>
      </c>
      <c r="QY4">
        <v>5</v>
      </c>
      <c r="QZ4">
        <v>5</v>
      </c>
      <c r="RA4">
        <v>5</v>
      </c>
      <c r="RB4">
        <v>5</v>
      </c>
      <c r="RC4">
        <v>5</v>
      </c>
      <c r="RD4">
        <v>5</v>
      </c>
      <c r="RE4">
        <v>5</v>
      </c>
      <c r="RF4">
        <v>5</v>
      </c>
      <c r="RG4">
        <v>5</v>
      </c>
      <c r="RH4">
        <v>5</v>
      </c>
      <c r="RI4">
        <v>5</v>
      </c>
      <c r="RJ4">
        <v>5</v>
      </c>
      <c r="RK4">
        <v>5</v>
      </c>
      <c r="RL4">
        <v>5</v>
      </c>
      <c r="RM4">
        <v>5</v>
      </c>
      <c r="RN4">
        <v>5</v>
      </c>
      <c r="RO4">
        <v>5</v>
      </c>
      <c r="RP4">
        <v>5</v>
      </c>
      <c r="RQ4">
        <v>5</v>
      </c>
      <c r="RR4">
        <v>5</v>
      </c>
      <c r="RS4">
        <v>5</v>
      </c>
      <c r="RT4">
        <v>5</v>
      </c>
      <c r="RU4">
        <v>5</v>
      </c>
      <c r="RV4">
        <v>5</v>
      </c>
      <c r="RW4">
        <v>5</v>
      </c>
      <c r="RX4">
        <v>5</v>
      </c>
      <c r="RY4">
        <v>5</v>
      </c>
      <c r="RZ4">
        <v>5</v>
      </c>
      <c r="SA4">
        <v>5</v>
      </c>
      <c r="SB4">
        <v>5</v>
      </c>
      <c r="SC4">
        <v>5</v>
      </c>
      <c r="SD4">
        <v>5</v>
      </c>
      <c r="SE4">
        <v>5</v>
      </c>
      <c r="SF4">
        <v>5</v>
      </c>
      <c r="SG4">
        <v>5</v>
      </c>
      <c r="SH4">
        <v>5</v>
      </c>
      <c r="SI4">
        <v>5</v>
      </c>
      <c r="SJ4">
        <v>6</v>
      </c>
      <c r="SK4">
        <v>6</v>
      </c>
      <c r="SL4">
        <v>6</v>
      </c>
      <c r="SM4">
        <v>6</v>
      </c>
      <c r="SN4">
        <v>6</v>
      </c>
      <c r="SO4">
        <v>6</v>
      </c>
      <c r="SP4">
        <v>6</v>
      </c>
      <c r="SQ4">
        <v>6</v>
      </c>
      <c r="SR4">
        <v>6</v>
      </c>
      <c r="SS4">
        <v>6</v>
      </c>
      <c r="ST4">
        <v>6</v>
      </c>
      <c r="SU4">
        <v>6</v>
      </c>
      <c r="SV4">
        <v>6</v>
      </c>
      <c r="SW4">
        <v>6</v>
      </c>
      <c r="SX4">
        <v>6</v>
      </c>
      <c r="SY4">
        <v>6</v>
      </c>
      <c r="SZ4">
        <v>6</v>
      </c>
      <c r="TA4">
        <v>6</v>
      </c>
      <c r="TB4">
        <v>6</v>
      </c>
      <c r="TC4">
        <v>6</v>
      </c>
      <c r="TD4">
        <v>6</v>
      </c>
      <c r="TE4">
        <v>6</v>
      </c>
      <c r="TF4">
        <v>6</v>
      </c>
      <c r="TG4">
        <v>6</v>
      </c>
      <c r="TH4">
        <v>6</v>
      </c>
      <c r="TI4">
        <v>6</v>
      </c>
      <c r="TJ4">
        <v>6</v>
      </c>
      <c r="TK4">
        <v>6</v>
      </c>
      <c r="TL4">
        <v>6</v>
      </c>
      <c r="TM4">
        <v>6</v>
      </c>
      <c r="TN4">
        <v>6</v>
      </c>
      <c r="TO4">
        <v>6</v>
      </c>
      <c r="TP4">
        <v>6</v>
      </c>
      <c r="TQ4">
        <v>6</v>
      </c>
      <c r="TR4">
        <v>6</v>
      </c>
      <c r="TS4">
        <v>6</v>
      </c>
      <c r="TT4">
        <v>6</v>
      </c>
      <c r="TU4">
        <v>6</v>
      </c>
      <c r="TV4">
        <v>6</v>
      </c>
      <c r="TW4">
        <v>6</v>
      </c>
      <c r="TX4">
        <v>6</v>
      </c>
      <c r="TY4">
        <v>7</v>
      </c>
      <c r="TZ4">
        <v>7</v>
      </c>
      <c r="UA4">
        <v>7</v>
      </c>
      <c r="UB4">
        <v>7</v>
      </c>
      <c r="UC4">
        <v>7</v>
      </c>
      <c r="UD4">
        <v>7</v>
      </c>
      <c r="UE4">
        <v>7</v>
      </c>
      <c r="UF4">
        <v>7</v>
      </c>
      <c r="UG4">
        <v>7</v>
      </c>
      <c r="UH4">
        <v>7</v>
      </c>
      <c r="UI4">
        <v>7</v>
      </c>
      <c r="UJ4">
        <v>7</v>
      </c>
      <c r="UK4">
        <v>7</v>
      </c>
      <c r="UL4">
        <v>7</v>
      </c>
      <c r="UM4">
        <v>7</v>
      </c>
      <c r="UN4">
        <v>7</v>
      </c>
      <c r="UO4">
        <v>7</v>
      </c>
      <c r="UP4">
        <v>7</v>
      </c>
      <c r="UQ4">
        <v>7</v>
      </c>
      <c r="UR4">
        <v>7</v>
      </c>
      <c r="US4">
        <v>7</v>
      </c>
      <c r="UT4">
        <v>7</v>
      </c>
      <c r="UU4">
        <v>7</v>
      </c>
      <c r="UV4">
        <v>7</v>
      </c>
      <c r="UW4">
        <v>7</v>
      </c>
      <c r="UX4">
        <v>7</v>
      </c>
      <c r="UY4">
        <v>7</v>
      </c>
      <c r="UZ4">
        <v>7</v>
      </c>
      <c r="VA4">
        <v>7</v>
      </c>
      <c r="VB4">
        <v>7</v>
      </c>
      <c r="VC4">
        <v>7</v>
      </c>
      <c r="VD4">
        <v>7</v>
      </c>
      <c r="VE4">
        <v>7</v>
      </c>
      <c r="VF4">
        <v>7</v>
      </c>
      <c r="VG4">
        <v>7</v>
      </c>
      <c r="VH4">
        <v>7</v>
      </c>
      <c r="VI4">
        <v>7</v>
      </c>
      <c r="VJ4">
        <v>7</v>
      </c>
      <c r="VK4">
        <v>7</v>
      </c>
      <c r="VL4">
        <v>7</v>
      </c>
      <c r="VM4">
        <v>7</v>
      </c>
      <c r="VN4">
        <v>7</v>
      </c>
      <c r="VO4">
        <v>7</v>
      </c>
      <c r="VP4">
        <v>7</v>
      </c>
      <c r="VQ4">
        <v>7</v>
      </c>
      <c r="VR4">
        <v>7</v>
      </c>
      <c r="VS4">
        <v>7</v>
      </c>
      <c r="VT4">
        <v>7</v>
      </c>
      <c r="VU4">
        <v>7</v>
      </c>
      <c r="VV4">
        <v>7</v>
      </c>
      <c r="VW4">
        <v>7</v>
      </c>
      <c r="VX4">
        <v>7</v>
      </c>
      <c r="VY4">
        <v>7</v>
      </c>
      <c r="VZ4">
        <v>7</v>
      </c>
      <c r="WA4">
        <v>7</v>
      </c>
      <c r="WB4">
        <v>7</v>
      </c>
      <c r="WC4">
        <v>7</v>
      </c>
      <c r="WD4">
        <v>7</v>
      </c>
      <c r="WE4">
        <v>7</v>
      </c>
      <c r="WF4">
        <v>7</v>
      </c>
      <c r="WG4">
        <v>7</v>
      </c>
      <c r="WH4">
        <v>7</v>
      </c>
      <c r="WI4">
        <v>7</v>
      </c>
      <c r="WJ4">
        <v>7</v>
      </c>
      <c r="WK4">
        <v>7</v>
      </c>
      <c r="WL4">
        <v>7</v>
      </c>
      <c r="WM4">
        <v>7</v>
      </c>
      <c r="WN4">
        <v>7</v>
      </c>
      <c r="WO4">
        <v>7</v>
      </c>
      <c r="WP4">
        <v>7</v>
      </c>
      <c r="WQ4">
        <v>7</v>
      </c>
      <c r="WR4">
        <v>7</v>
      </c>
      <c r="WS4">
        <v>7</v>
      </c>
      <c r="WT4">
        <v>7</v>
      </c>
      <c r="WU4">
        <v>7</v>
      </c>
      <c r="WV4">
        <v>7</v>
      </c>
      <c r="WW4">
        <v>7</v>
      </c>
      <c r="WX4">
        <v>7</v>
      </c>
      <c r="WY4">
        <v>7</v>
      </c>
      <c r="WZ4">
        <v>7</v>
      </c>
      <c r="XA4">
        <v>7</v>
      </c>
      <c r="XB4">
        <v>7</v>
      </c>
      <c r="XC4">
        <v>7</v>
      </c>
      <c r="XD4">
        <v>7</v>
      </c>
      <c r="XE4">
        <v>7</v>
      </c>
      <c r="XF4">
        <v>7</v>
      </c>
      <c r="XG4">
        <v>7</v>
      </c>
      <c r="XH4">
        <v>7</v>
      </c>
      <c r="XI4">
        <v>7</v>
      </c>
      <c r="XJ4">
        <v>7</v>
      </c>
      <c r="XK4">
        <v>7</v>
      </c>
      <c r="XL4">
        <v>7</v>
      </c>
      <c r="XM4">
        <v>7</v>
      </c>
      <c r="XN4">
        <v>7</v>
      </c>
      <c r="XO4">
        <v>7</v>
      </c>
      <c r="XP4">
        <v>3</v>
      </c>
      <c r="XQ4">
        <v>3</v>
      </c>
      <c r="XR4">
        <v>3</v>
      </c>
      <c r="XS4">
        <v>3</v>
      </c>
      <c r="XT4">
        <v>3</v>
      </c>
      <c r="XU4">
        <v>3</v>
      </c>
      <c r="XV4">
        <v>3</v>
      </c>
      <c r="XW4">
        <v>3</v>
      </c>
      <c r="XX4">
        <v>3</v>
      </c>
      <c r="XY4">
        <v>3</v>
      </c>
      <c r="XZ4">
        <v>3</v>
      </c>
      <c r="YA4">
        <v>3</v>
      </c>
      <c r="YB4">
        <v>3</v>
      </c>
      <c r="YC4">
        <v>3</v>
      </c>
      <c r="YD4">
        <v>3</v>
      </c>
      <c r="YE4">
        <v>3</v>
      </c>
      <c r="YF4">
        <v>3</v>
      </c>
      <c r="YG4">
        <v>3</v>
      </c>
      <c r="YH4">
        <v>3</v>
      </c>
      <c r="YI4">
        <v>3</v>
      </c>
      <c r="YJ4">
        <v>3</v>
      </c>
      <c r="YK4">
        <v>3</v>
      </c>
      <c r="YL4">
        <v>3</v>
      </c>
      <c r="YM4">
        <v>3</v>
      </c>
      <c r="YN4">
        <v>3</v>
      </c>
      <c r="YO4">
        <v>3</v>
      </c>
      <c r="YP4">
        <v>3</v>
      </c>
      <c r="YQ4">
        <v>3</v>
      </c>
      <c r="YR4">
        <v>3</v>
      </c>
      <c r="YS4">
        <v>3</v>
      </c>
      <c r="YT4">
        <v>3</v>
      </c>
      <c r="YU4">
        <v>3</v>
      </c>
      <c r="YV4">
        <v>3</v>
      </c>
      <c r="YW4">
        <v>3</v>
      </c>
      <c r="YX4">
        <v>3</v>
      </c>
      <c r="YY4">
        <v>3</v>
      </c>
      <c r="YZ4">
        <v>3</v>
      </c>
      <c r="ZA4">
        <v>3</v>
      </c>
      <c r="ZB4">
        <v>3</v>
      </c>
      <c r="ZC4">
        <v>3</v>
      </c>
      <c r="ZD4">
        <v>3</v>
      </c>
      <c r="ZE4">
        <v>3</v>
      </c>
      <c r="ZF4">
        <v>3</v>
      </c>
      <c r="ZG4">
        <v>3</v>
      </c>
      <c r="ZH4">
        <v>3</v>
      </c>
      <c r="ZI4">
        <v>3</v>
      </c>
      <c r="ZJ4">
        <v>3</v>
      </c>
      <c r="ZK4">
        <v>3</v>
      </c>
      <c r="ZL4">
        <v>3</v>
      </c>
      <c r="ZM4">
        <v>3</v>
      </c>
      <c r="ZN4">
        <v>3</v>
      </c>
      <c r="ZO4">
        <v>3</v>
      </c>
      <c r="ZP4">
        <v>3</v>
      </c>
      <c r="ZQ4">
        <v>3</v>
      </c>
      <c r="ZR4">
        <v>3</v>
      </c>
      <c r="ZS4">
        <v>3</v>
      </c>
      <c r="ZT4">
        <v>3</v>
      </c>
      <c r="ZU4">
        <v>3</v>
      </c>
      <c r="ZV4">
        <v>3</v>
      </c>
      <c r="ZW4">
        <v>3</v>
      </c>
      <c r="ZX4">
        <v>3</v>
      </c>
      <c r="ZY4">
        <v>3</v>
      </c>
      <c r="ZZ4">
        <v>3</v>
      </c>
      <c r="AAA4">
        <v>3</v>
      </c>
      <c r="AAB4">
        <v>3</v>
      </c>
      <c r="AAC4">
        <v>3</v>
      </c>
      <c r="AAD4">
        <v>2</v>
      </c>
      <c r="AAE4">
        <v>2</v>
      </c>
      <c r="AAF4">
        <v>2</v>
      </c>
      <c r="AAG4">
        <v>2</v>
      </c>
      <c r="AAH4">
        <v>2</v>
      </c>
      <c r="AAI4">
        <v>2</v>
      </c>
      <c r="AAJ4">
        <v>2</v>
      </c>
      <c r="AAK4">
        <v>2</v>
      </c>
      <c r="AAL4">
        <v>2</v>
      </c>
      <c r="AAM4">
        <v>2</v>
      </c>
      <c r="AAN4">
        <v>2</v>
      </c>
      <c r="AAO4">
        <v>2</v>
      </c>
      <c r="AAP4">
        <v>2</v>
      </c>
      <c r="AAQ4">
        <v>2</v>
      </c>
      <c r="AAR4">
        <v>2</v>
      </c>
      <c r="AAS4">
        <v>2</v>
      </c>
      <c r="AAT4">
        <v>2</v>
      </c>
      <c r="AAU4">
        <v>2</v>
      </c>
      <c r="AAV4">
        <v>2</v>
      </c>
      <c r="AAW4">
        <v>2</v>
      </c>
      <c r="AAX4">
        <v>2</v>
      </c>
      <c r="AAY4">
        <v>2</v>
      </c>
      <c r="AAZ4">
        <v>2</v>
      </c>
      <c r="ABA4">
        <v>2</v>
      </c>
      <c r="ABB4">
        <v>2</v>
      </c>
      <c r="ABC4">
        <v>2</v>
      </c>
      <c r="ABD4">
        <v>2</v>
      </c>
      <c r="ABE4">
        <v>2</v>
      </c>
      <c r="ABF4">
        <v>2</v>
      </c>
      <c r="ABG4">
        <v>2</v>
      </c>
      <c r="ABH4">
        <v>2</v>
      </c>
      <c r="ABI4">
        <v>2</v>
      </c>
      <c r="ABJ4">
        <v>2</v>
      </c>
      <c r="ABK4">
        <v>2</v>
      </c>
      <c r="ABL4">
        <v>2</v>
      </c>
      <c r="ABM4">
        <v>2</v>
      </c>
      <c r="ABN4">
        <v>2</v>
      </c>
      <c r="ABO4">
        <v>2</v>
      </c>
      <c r="ABP4">
        <v>2</v>
      </c>
      <c r="ABQ4">
        <v>2</v>
      </c>
      <c r="ABR4">
        <v>2</v>
      </c>
      <c r="ABS4">
        <v>2</v>
      </c>
      <c r="ABT4">
        <v>2</v>
      </c>
      <c r="ABU4">
        <v>2</v>
      </c>
      <c r="ABV4">
        <v>2</v>
      </c>
      <c r="ABW4">
        <v>2</v>
      </c>
      <c r="ABX4">
        <v>2</v>
      </c>
      <c r="ABY4">
        <v>2</v>
      </c>
      <c r="ABZ4">
        <v>2</v>
      </c>
      <c r="ACA4">
        <v>2</v>
      </c>
      <c r="ACB4">
        <v>2</v>
      </c>
      <c r="ACC4">
        <v>2</v>
      </c>
      <c r="ACD4">
        <v>2</v>
      </c>
      <c r="ACE4">
        <v>2</v>
      </c>
      <c r="ACF4">
        <v>2</v>
      </c>
      <c r="ACG4">
        <v>2</v>
      </c>
      <c r="ACH4">
        <v>2</v>
      </c>
      <c r="ACI4">
        <v>2</v>
      </c>
      <c r="ACJ4">
        <v>2</v>
      </c>
      <c r="ACK4">
        <v>2</v>
      </c>
      <c r="ACL4">
        <v>2</v>
      </c>
      <c r="ACM4">
        <v>2</v>
      </c>
      <c r="ACN4">
        <v>2</v>
      </c>
      <c r="ACO4">
        <v>2</v>
      </c>
      <c r="ACP4">
        <v>2</v>
      </c>
      <c r="ACQ4">
        <v>2</v>
      </c>
      <c r="ACR4">
        <v>2</v>
      </c>
      <c r="ACS4">
        <v>2</v>
      </c>
      <c r="ACT4">
        <v>2</v>
      </c>
      <c r="ACU4">
        <v>2</v>
      </c>
      <c r="ACV4">
        <v>2</v>
      </c>
      <c r="ACW4">
        <v>2</v>
      </c>
      <c r="ACX4">
        <v>2</v>
      </c>
      <c r="ACY4">
        <v>2</v>
      </c>
      <c r="ACZ4">
        <v>2</v>
      </c>
      <c r="ADA4">
        <v>2</v>
      </c>
      <c r="ADB4">
        <v>2</v>
      </c>
      <c r="ADC4">
        <v>2</v>
      </c>
      <c r="ADD4">
        <v>2</v>
      </c>
      <c r="ADE4">
        <v>2</v>
      </c>
      <c r="ADF4">
        <v>2</v>
      </c>
      <c r="ADG4">
        <v>2</v>
      </c>
      <c r="ADH4">
        <v>2</v>
      </c>
      <c r="ADI4">
        <v>2</v>
      </c>
      <c r="ADJ4">
        <v>2</v>
      </c>
      <c r="ADK4">
        <v>2</v>
      </c>
      <c r="ADL4">
        <v>2</v>
      </c>
      <c r="ADM4">
        <v>2</v>
      </c>
      <c r="ADN4">
        <v>2</v>
      </c>
      <c r="ADO4">
        <v>2</v>
      </c>
      <c r="ADP4">
        <v>2</v>
      </c>
      <c r="ADQ4">
        <v>2</v>
      </c>
      <c r="ADR4">
        <v>2</v>
      </c>
      <c r="ADS4">
        <v>2</v>
      </c>
      <c r="ADT4">
        <v>2</v>
      </c>
      <c r="ADU4">
        <v>2</v>
      </c>
      <c r="ADV4">
        <v>2</v>
      </c>
      <c r="ADW4">
        <v>2</v>
      </c>
      <c r="ADX4">
        <v>2</v>
      </c>
      <c r="ADY4">
        <v>2</v>
      </c>
      <c r="ADZ4">
        <v>2</v>
      </c>
      <c r="AEA4">
        <v>2</v>
      </c>
      <c r="AEB4">
        <v>2</v>
      </c>
      <c r="AEC4">
        <v>2</v>
      </c>
      <c r="AED4">
        <v>2</v>
      </c>
      <c r="AEE4">
        <v>2</v>
      </c>
      <c r="AEF4">
        <v>2</v>
      </c>
      <c r="AEG4">
        <v>2</v>
      </c>
      <c r="AEH4">
        <v>2</v>
      </c>
      <c r="AEI4">
        <v>2</v>
      </c>
      <c r="AEJ4">
        <v>2</v>
      </c>
      <c r="AEK4">
        <v>2</v>
      </c>
      <c r="AEL4">
        <v>2</v>
      </c>
      <c r="AEM4">
        <v>2</v>
      </c>
      <c r="AEN4">
        <v>2</v>
      </c>
      <c r="AEO4">
        <v>2</v>
      </c>
      <c r="AEP4">
        <v>2</v>
      </c>
      <c r="AEQ4">
        <v>2</v>
      </c>
      <c r="AER4">
        <v>2</v>
      </c>
      <c r="AES4">
        <v>2</v>
      </c>
      <c r="AET4">
        <v>2</v>
      </c>
      <c r="AEU4">
        <v>2</v>
      </c>
      <c r="AEV4">
        <v>2</v>
      </c>
      <c r="AEW4">
        <v>2</v>
      </c>
      <c r="AEX4">
        <v>4</v>
      </c>
      <c r="AEY4">
        <v>4</v>
      </c>
      <c r="AEZ4">
        <v>4</v>
      </c>
      <c r="AFA4">
        <v>4</v>
      </c>
      <c r="AFB4">
        <v>4</v>
      </c>
      <c r="AFC4">
        <v>4</v>
      </c>
      <c r="AFD4">
        <v>4</v>
      </c>
      <c r="AFE4">
        <v>4</v>
      </c>
      <c r="AFF4">
        <v>4</v>
      </c>
      <c r="AFG4">
        <v>4</v>
      </c>
      <c r="AFH4">
        <v>4</v>
      </c>
      <c r="AFI4">
        <v>4</v>
      </c>
      <c r="AFJ4">
        <v>4</v>
      </c>
      <c r="AFK4">
        <v>4</v>
      </c>
      <c r="AFL4">
        <v>4</v>
      </c>
      <c r="AFM4">
        <v>4</v>
      </c>
      <c r="AFN4">
        <v>4</v>
      </c>
      <c r="AFO4">
        <v>4</v>
      </c>
      <c r="AFP4">
        <v>4</v>
      </c>
      <c r="AFQ4">
        <v>4</v>
      </c>
      <c r="AFR4">
        <v>4</v>
      </c>
      <c r="AFS4">
        <v>4</v>
      </c>
      <c r="AFT4">
        <v>4</v>
      </c>
      <c r="AFU4">
        <v>4</v>
      </c>
      <c r="AFV4">
        <v>4</v>
      </c>
      <c r="AFW4">
        <v>4</v>
      </c>
      <c r="AFX4">
        <v>4</v>
      </c>
      <c r="AFY4">
        <v>4</v>
      </c>
      <c r="AFZ4">
        <v>4</v>
      </c>
      <c r="AGA4">
        <v>4</v>
      </c>
      <c r="AGB4">
        <v>4</v>
      </c>
      <c r="AGC4">
        <v>1</v>
      </c>
      <c r="AGD4">
        <v>1</v>
      </c>
      <c r="AGE4">
        <v>1</v>
      </c>
      <c r="AGF4">
        <v>1</v>
      </c>
      <c r="AGG4">
        <v>1</v>
      </c>
      <c r="AGH4">
        <v>1</v>
      </c>
      <c r="AGI4">
        <v>1</v>
      </c>
      <c r="AGJ4">
        <v>1</v>
      </c>
      <c r="AGK4">
        <v>1</v>
      </c>
      <c r="AGL4">
        <v>1</v>
      </c>
      <c r="AGM4">
        <v>1</v>
      </c>
      <c r="AGN4">
        <v>1</v>
      </c>
    </row>
    <row r="5" spans="1:872" x14ac:dyDescent="0.25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  <c r="O5" t="s">
        <v>36</v>
      </c>
      <c r="P5" t="s">
        <v>37</v>
      </c>
      <c r="Q5" t="s">
        <v>38</v>
      </c>
      <c r="R5" t="s">
        <v>39</v>
      </c>
      <c r="S5" t="s">
        <v>40</v>
      </c>
      <c r="T5" t="s">
        <v>41</v>
      </c>
      <c r="U5" t="s">
        <v>42</v>
      </c>
      <c r="V5" t="s">
        <v>43</v>
      </c>
      <c r="W5" t="s">
        <v>44</v>
      </c>
      <c r="X5" t="s">
        <v>45</v>
      </c>
      <c r="Y5" t="s">
        <v>46</v>
      </c>
      <c r="Z5" t="s">
        <v>47</v>
      </c>
      <c r="AA5" t="s">
        <v>48</v>
      </c>
      <c r="AB5" t="s">
        <v>49</v>
      </c>
      <c r="AC5" t="s">
        <v>50</v>
      </c>
      <c r="AD5" t="s">
        <v>51</v>
      </c>
      <c r="AE5" t="s">
        <v>52</v>
      </c>
      <c r="AF5" t="s">
        <v>53</v>
      </c>
      <c r="AG5" t="s">
        <v>54</v>
      </c>
      <c r="AH5" t="s">
        <v>55</v>
      </c>
      <c r="AI5" t="s">
        <v>56</v>
      </c>
      <c r="AJ5" t="s">
        <v>57</v>
      </c>
      <c r="AK5" t="s">
        <v>58</v>
      </c>
      <c r="AL5" t="s">
        <v>59</v>
      </c>
      <c r="AM5" t="s">
        <v>60</v>
      </c>
      <c r="AN5" t="s">
        <v>61</v>
      </c>
      <c r="AO5" t="s">
        <v>62</v>
      </c>
      <c r="AP5" t="s">
        <v>63</v>
      </c>
      <c r="AQ5" t="s">
        <v>64</v>
      </c>
      <c r="AR5" t="s">
        <v>65</v>
      </c>
      <c r="AS5" t="s">
        <v>66</v>
      </c>
      <c r="AT5" t="s">
        <v>67</v>
      </c>
      <c r="AU5" t="s">
        <v>68</v>
      </c>
      <c r="AV5" t="s">
        <v>69</v>
      </c>
      <c r="AW5" t="s">
        <v>70</v>
      </c>
      <c r="AX5" t="s">
        <v>71</v>
      </c>
      <c r="AY5" t="s">
        <v>72</v>
      </c>
      <c r="AZ5" t="s">
        <v>73</v>
      </c>
      <c r="BA5" t="s">
        <v>74</v>
      </c>
      <c r="BB5" t="s">
        <v>75</v>
      </c>
      <c r="BC5" t="s">
        <v>76</v>
      </c>
      <c r="BD5" t="s">
        <v>77</v>
      </c>
      <c r="BE5" t="s">
        <v>78</v>
      </c>
      <c r="BF5" t="s">
        <v>79</v>
      </c>
      <c r="BG5" t="s">
        <v>80</v>
      </c>
      <c r="BH5" t="s">
        <v>81</v>
      </c>
      <c r="BI5" t="s">
        <v>82</v>
      </c>
      <c r="BJ5" t="s">
        <v>83</v>
      </c>
      <c r="BK5" t="s">
        <v>84</v>
      </c>
      <c r="BL5" t="s">
        <v>85</v>
      </c>
      <c r="BM5" t="s">
        <v>86</v>
      </c>
      <c r="BN5" t="s">
        <v>87</v>
      </c>
      <c r="BO5" t="s">
        <v>88</v>
      </c>
      <c r="BP5" t="s">
        <v>89</v>
      </c>
      <c r="BQ5" t="s">
        <v>90</v>
      </c>
      <c r="BR5" t="s">
        <v>91</v>
      </c>
      <c r="BS5" t="s">
        <v>92</v>
      </c>
      <c r="BT5" t="s">
        <v>93</v>
      </c>
      <c r="BU5" t="s">
        <v>94</v>
      </c>
      <c r="BV5" t="s">
        <v>95</v>
      </c>
      <c r="BW5" t="s">
        <v>96</v>
      </c>
      <c r="BX5" t="s">
        <v>97</v>
      </c>
      <c r="BY5" t="s">
        <v>98</v>
      </c>
      <c r="BZ5" t="s">
        <v>99</v>
      </c>
      <c r="CA5" t="s">
        <v>100</v>
      </c>
      <c r="CB5" t="s">
        <v>101</v>
      </c>
      <c r="CC5" t="s">
        <v>102</v>
      </c>
      <c r="CD5" t="s">
        <v>103</v>
      </c>
      <c r="CE5" t="s">
        <v>104</v>
      </c>
      <c r="CF5" t="s">
        <v>105</v>
      </c>
      <c r="CG5" t="s">
        <v>106</v>
      </c>
      <c r="CH5" t="s">
        <v>107</v>
      </c>
      <c r="CI5" t="s">
        <v>108</v>
      </c>
      <c r="CJ5" t="s">
        <v>109</v>
      </c>
      <c r="CK5" t="s">
        <v>110</v>
      </c>
      <c r="CL5" t="s">
        <v>111</v>
      </c>
      <c r="CM5" t="s">
        <v>112</v>
      </c>
      <c r="CN5" t="s">
        <v>113</v>
      </c>
      <c r="CO5" t="s">
        <v>114</v>
      </c>
      <c r="CP5" t="s">
        <v>115</v>
      </c>
      <c r="CQ5" t="s">
        <v>116</v>
      </c>
      <c r="CR5" t="s">
        <v>117</v>
      </c>
      <c r="CS5" t="s">
        <v>118</v>
      </c>
      <c r="CT5" t="s">
        <v>119</v>
      </c>
      <c r="CU5" t="s">
        <v>120</v>
      </c>
      <c r="CV5" t="s">
        <v>121</v>
      </c>
      <c r="CW5" t="s">
        <v>122</v>
      </c>
      <c r="CX5" t="s">
        <v>123</v>
      </c>
      <c r="CY5" t="s">
        <v>124</v>
      </c>
      <c r="CZ5" t="s">
        <v>125</v>
      </c>
      <c r="DA5" t="s">
        <v>126</v>
      </c>
      <c r="DB5" t="s">
        <v>127</v>
      </c>
      <c r="DC5" t="s">
        <v>128</v>
      </c>
      <c r="DD5" t="s">
        <v>129</v>
      </c>
      <c r="DE5" t="s">
        <v>130</v>
      </c>
      <c r="DF5" t="s">
        <v>131</v>
      </c>
      <c r="DG5" t="s">
        <v>132</v>
      </c>
      <c r="DH5" t="s">
        <v>133</v>
      </c>
      <c r="DI5" t="s">
        <v>134</v>
      </c>
      <c r="DJ5" t="s">
        <v>135</v>
      </c>
      <c r="DK5" t="s">
        <v>136</v>
      </c>
      <c r="DL5" t="s">
        <v>137</v>
      </c>
      <c r="DM5" t="s">
        <v>138</v>
      </c>
      <c r="DN5" t="s">
        <v>139</v>
      </c>
      <c r="DO5" t="s">
        <v>140</v>
      </c>
      <c r="DP5" t="s">
        <v>141</v>
      </c>
      <c r="DQ5" t="s">
        <v>142</v>
      </c>
      <c r="DR5" t="s">
        <v>143</v>
      </c>
      <c r="DS5" t="s">
        <v>144</v>
      </c>
      <c r="DT5" t="s">
        <v>145</v>
      </c>
      <c r="DU5" t="s">
        <v>146</v>
      </c>
      <c r="DV5" t="s">
        <v>147</v>
      </c>
      <c r="DW5" t="s">
        <v>148</v>
      </c>
      <c r="DX5" t="s">
        <v>149</v>
      </c>
      <c r="DY5" t="s">
        <v>150</v>
      </c>
      <c r="DZ5" t="s">
        <v>151</v>
      </c>
      <c r="EA5" t="s">
        <v>152</v>
      </c>
      <c r="EB5" t="s">
        <v>153</v>
      </c>
      <c r="EC5" t="s">
        <v>154</v>
      </c>
      <c r="ED5" t="s">
        <v>155</v>
      </c>
      <c r="EE5" t="s">
        <v>156</v>
      </c>
      <c r="EF5" t="s">
        <v>157</v>
      </c>
      <c r="EG5" t="s">
        <v>158</v>
      </c>
      <c r="EH5" t="s">
        <v>159</v>
      </c>
      <c r="EI5" t="s">
        <v>160</v>
      </c>
      <c r="EJ5" t="s">
        <v>161</v>
      </c>
      <c r="EK5" t="s">
        <v>162</v>
      </c>
      <c r="EL5" t="s">
        <v>163</v>
      </c>
      <c r="EM5" t="s">
        <v>164</v>
      </c>
      <c r="EN5" t="s">
        <v>165</v>
      </c>
      <c r="EO5" t="s">
        <v>166</v>
      </c>
      <c r="EP5" t="s">
        <v>167</v>
      </c>
      <c r="EQ5" t="s">
        <v>168</v>
      </c>
      <c r="ER5" t="s">
        <v>57</v>
      </c>
      <c r="ES5" t="s">
        <v>169</v>
      </c>
      <c r="ET5" t="s">
        <v>170</v>
      </c>
      <c r="EU5" t="s">
        <v>171</v>
      </c>
      <c r="EV5" t="s">
        <v>172</v>
      </c>
      <c r="EW5" t="s">
        <v>173</v>
      </c>
      <c r="EX5" t="s">
        <v>174</v>
      </c>
      <c r="EY5" t="s">
        <v>175</v>
      </c>
      <c r="EZ5" t="s">
        <v>176</v>
      </c>
      <c r="FA5" t="s">
        <v>177</v>
      </c>
      <c r="FB5" t="s">
        <v>178</v>
      </c>
      <c r="FC5" t="s">
        <v>60</v>
      </c>
      <c r="FD5" t="s">
        <v>179</v>
      </c>
      <c r="FE5" t="s">
        <v>180</v>
      </c>
      <c r="FF5" t="s">
        <v>181</v>
      </c>
      <c r="FG5" t="s">
        <v>182</v>
      </c>
      <c r="FH5" t="s">
        <v>183</v>
      </c>
      <c r="FI5" t="s">
        <v>184</v>
      </c>
      <c r="FJ5" t="s">
        <v>185</v>
      </c>
      <c r="FK5" t="s">
        <v>186</v>
      </c>
      <c r="FL5" t="s">
        <v>187</v>
      </c>
      <c r="FM5" t="s">
        <v>188</v>
      </c>
      <c r="FN5" t="s">
        <v>189</v>
      </c>
      <c r="FO5" t="s">
        <v>190</v>
      </c>
      <c r="FP5" t="s">
        <v>191</v>
      </c>
      <c r="FQ5" t="s">
        <v>192</v>
      </c>
      <c r="FR5" t="s">
        <v>193</v>
      </c>
      <c r="FS5" t="s">
        <v>194</v>
      </c>
      <c r="FT5" t="s">
        <v>195</v>
      </c>
      <c r="FU5" t="s">
        <v>196</v>
      </c>
      <c r="FV5" t="s">
        <v>197</v>
      </c>
      <c r="FW5" t="s">
        <v>198</v>
      </c>
      <c r="FX5" t="s">
        <v>199</v>
      </c>
      <c r="FY5" t="s">
        <v>200</v>
      </c>
      <c r="FZ5" t="s">
        <v>201</v>
      </c>
      <c r="GA5" t="s">
        <v>202</v>
      </c>
      <c r="GB5" t="s">
        <v>203</v>
      </c>
      <c r="GC5" t="s">
        <v>204</v>
      </c>
      <c r="GD5" t="s">
        <v>205</v>
      </c>
      <c r="GE5" t="s">
        <v>206</v>
      </c>
      <c r="GF5" t="s">
        <v>207</v>
      </c>
      <c r="GG5" t="s">
        <v>208</v>
      </c>
      <c r="GH5" t="s">
        <v>209</v>
      </c>
      <c r="GI5" t="s">
        <v>210</v>
      </c>
      <c r="GJ5" t="s">
        <v>211</v>
      </c>
      <c r="GK5" t="s">
        <v>212</v>
      </c>
      <c r="GL5" t="s">
        <v>213</v>
      </c>
      <c r="GM5" t="s">
        <v>214</v>
      </c>
      <c r="GN5" t="s">
        <v>215</v>
      </c>
      <c r="GO5" t="s">
        <v>216</v>
      </c>
      <c r="GP5" t="s">
        <v>217</v>
      </c>
      <c r="GQ5" t="s">
        <v>218</v>
      </c>
      <c r="GR5" t="s">
        <v>219</v>
      </c>
      <c r="GS5" t="s">
        <v>220</v>
      </c>
      <c r="GT5" t="s">
        <v>221</v>
      </c>
      <c r="GU5" t="s">
        <v>222</v>
      </c>
      <c r="GV5" t="s">
        <v>223</v>
      </c>
      <c r="GW5" t="s">
        <v>224</v>
      </c>
      <c r="GX5" t="s">
        <v>225</v>
      </c>
      <c r="GY5" t="s">
        <v>226</v>
      </c>
      <c r="GZ5" t="s">
        <v>227</v>
      </c>
      <c r="HA5" t="s">
        <v>228</v>
      </c>
      <c r="HB5" t="s">
        <v>229</v>
      </c>
      <c r="HC5" t="s">
        <v>230</v>
      </c>
      <c r="HD5" t="s">
        <v>231</v>
      </c>
      <c r="HE5" t="s">
        <v>232</v>
      </c>
      <c r="HF5" t="s">
        <v>233</v>
      </c>
      <c r="HG5" t="s">
        <v>234</v>
      </c>
      <c r="HH5" t="s">
        <v>235</v>
      </c>
      <c r="HI5" t="s">
        <v>236</v>
      </c>
      <c r="HJ5" t="s">
        <v>237</v>
      </c>
      <c r="HK5" t="s">
        <v>238</v>
      </c>
      <c r="HL5" t="s">
        <v>239</v>
      </c>
      <c r="HM5" t="s">
        <v>240</v>
      </c>
      <c r="HN5" t="s">
        <v>241</v>
      </c>
      <c r="HO5" t="s">
        <v>242</v>
      </c>
      <c r="HP5" t="s">
        <v>243</v>
      </c>
      <c r="HQ5" t="s">
        <v>244</v>
      </c>
      <c r="HR5" t="s">
        <v>245</v>
      </c>
      <c r="HS5" t="s">
        <v>246</v>
      </c>
      <c r="HT5" t="s">
        <v>247</v>
      </c>
      <c r="HU5" t="s">
        <v>248</v>
      </c>
      <c r="HV5" t="s">
        <v>249</v>
      </c>
      <c r="HW5" t="s">
        <v>250</v>
      </c>
      <c r="HX5" t="s">
        <v>99</v>
      </c>
      <c r="HY5" t="s">
        <v>251</v>
      </c>
      <c r="HZ5" t="s">
        <v>252</v>
      </c>
      <c r="IA5" t="s">
        <v>253</v>
      </c>
      <c r="IB5" t="s">
        <v>254</v>
      </c>
      <c r="IC5" t="s">
        <v>255</v>
      </c>
      <c r="ID5" t="s">
        <v>256</v>
      </c>
      <c r="IE5" t="s">
        <v>257</v>
      </c>
      <c r="IF5" t="s">
        <v>258</v>
      </c>
      <c r="IG5" t="s">
        <v>259</v>
      </c>
      <c r="IH5" t="s">
        <v>260</v>
      </c>
      <c r="II5" t="s">
        <v>261</v>
      </c>
      <c r="IJ5" t="s">
        <v>262</v>
      </c>
      <c r="IK5" t="s">
        <v>263</v>
      </c>
      <c r="IL5" t="s">
        <v>264</v>
      </c>
      <c r="IM5" t="s">
        <v>265</v>
      </c>
      <c r="IN5" t="s">
        <v>266</v>
      </c>
      <c r="IO5" t="s">
        <v>267</v>
      </c>
      <c r="IP5" t="s">
        <v>268</v>
      </c>
      <c r="IQ5" t="s">
        <v>269</v>
      </c>
      <c r="IR5" t="s">
        <v>270</v>
      </c>
      <c r="IS5" t="s">
        <v>271</v>
      </c>
      <c r="IT5" t="s">
        <v>272</v>
      </c>
      <c r="IU5" t="s">
        <v>273</v>
      </c>
      <c r="IV5" t="s">
        <v>274</v>
      </c>
      <c r="IW5" t="s">
        <v>275</v>
      </c>
      <c r="IX5" t="s">
        <v>276</v>
      </c>
      <c r="IY5" t="s">
        <v>277</v>
      </c>
      <c r="IZ5" t="s">
        <v>278</v>
      </c>
      <c r="JA5" t="s">
        <v>279</v>
      </c>
      <c r="JB5" t="s">
        <v>280</v>
      </c>
      <c r="JC5" t="s">
        <v>281</v>
      </c>
      <c r="JD5" t="s">
        <v>282</v>
      </c>
      <c r="JE5" t="s">
        <v>283</v>
      </c>
      <c r="JF5" t="s">
        <v>284</v>
      </c>
      <c r="JG5" t="s">
        <v>285</v>
      </c>
      <c r="JH5" t="s">
        <v>286</v>
      </c>
      <c r="JI5" t="s">
        <v>287</v>
      </c>
      <c r="JJ5" t="s">
        <v>288</v>
      </c>
      <c r="JK5" t="s">
        <v>289</v>
      </c>
      <c r="JL5" t="s">
        <v>290</v>
      </c>
      <c r="JM5" t="s">
        <v>291</v>
      </c>
      <c r="JN5" t="s">
        <v>292</v>
      </c>
      <c r="JO5" t="s">
        <v>293</v>
      </c>
      <c r="JP5" t="s">
        <v>294</v>
      </c>
      <c r="JQ5" t="s">
        <v>295</v>
      </c>
      <c r="JR5" t="s">
        <v>296</v>
      </c>
      <c r="JS5" t="s">
        <v>297</v>
      </c>
      <c r="JT5" t="s">
        <v>298</v>
      </c>
      <c r="JU5" t="s">
        <v>299</v>
      </c>
      <c r="JV5" t="s">
        <v>300</v>
      </c>
      <c r="JW5" t="s">
        <v>301</v>
      </c>
      <c r="JX5" t="s">
        <v>302</v>
      </c>
      <c r="JY5" t="s">
        <v>303</v>
      </c>
      <c r="JZ5" t="s">
        <v>304</v>
      </c>
      <c r="KA5" t="s">
        <v>305</v>
      </c>
      <c r="KB5" t="s">
        <v>306</v>
      </c>
      <c r="KC5" t="s">
        <v>307</v>
      </c>
      <c r="KD5" t="s">
        <v>308</v>
      </c>
      <c r="KE5" t="s">
        <v>309</v>
      </c>
      <c r="KF5" t="s">
        <v>310</v>
      </c>
      <c r="KG5" t="s">
        <v>311</v>
      </c>
      <c r="KH5" t="s">
        <v>312</v>
      </c>
      <c r="KI5" t="s">
        <v>313</v>
      </c>
      <c r="KJ5" t="s">
        <v>314</v>
      </c>
      <c r="KK5" t="s">
        <v>315</v>
      </c>
      <c r="KL5" t="s">
        <v>1</v>
      </c>
      <c r="KM5" t="s">
        <v>316</v>
      </c>
      <c r="KN5" t="s">
        <v>317</v>
      </c>
      <c r="KO5" t="s">
        <v>318</v>
      </c>
      <c r="KP5" t="s">
        <v>319</v>
      </c>
      <c r="KQ5" t="s">
        <v>320</v>
      </c>
      <c r="KR5" t="s">
        <v>321</v>
      </c>
      <c r="KS5" t="s">
        <v>322</v>
      </c>
      <c r="KT5" t="s">
        <v>323</v>
      </c>
      <c r="KU5" t="s">
        <v>324</v>
      </c>
      <c r="KV5" t="s">
        <v>325</v>
      </c>
      <c r="KW5" t="s">
        <v>326</v>
      </c>
      <c r="KX5" t="s">
        <v>327</v>
      </c>
      <c r="KY5" t="s">
        <v>328</v>
      </c>
      <c r="KZ5" t="s">
        <v>329</v>
      </c>
      <c r="LA5" t="s">
        <v>330</v>
      </c>
      <c r="LB5" t="s">
        <v>331</v>
      </c>
      <c r="LC5" t="s">
        <v>332</v>
      </c>
      <c r="LD5" t="s">
        <v>333</v>
      </c>
      <c r="LE5" t="s">
        <v>334</v>
      </c>
      <c r="LF5" t="s">
        <v>335</v>
      </c>
      <c r="LG5" t="s">
        <v>336</v>
      </c>
      <c r="LH5" t="s">
        <v>337</v>
      </c>
      <c r="LI5" t="s">
        <v>338</v>
      </c>
      <c r="LJ5" t="s">
        <v>339</v>
      </c>
      <c r="LK5" t="s">
        <v>340</v>
      </c>
      <c r="LL5" t="s">
        <v>341</v>
      </c>
      <c r="LM5" t="s">
        <v>342</v>
      </c>
      <c r="LN5" t="s">
        <v>343</v>
      </c>
      <c r="LO5" t="s">
        <v>344</v>
      </c>
      <c r="LP5" t="s">
        <v>345</v>
      </c>
      <c r="LQ5" t="s">
        <v>346</v>
      </c>
      <c r="LR5" t="s">
        <v>347</v>
      </c>
      <c r="LS5" t="s">
        <v>348</v>
      </c>
      <c r="LT5" t="s">
        <v>349</v>
      </c>
      <c r="LU5" t="s">
        <v>350</v>
      </c>
      <c r="LV5" t="s">
        <v>351</v>
      </c>
      <c r="LW5" t="s">
        <v>352</v>
      </c>
      <c r="LX5" t="s">
        <v>353</v>
      </c>
      <c r="LY5" t="s">
        <v>354</v>
      </c>
      <c r="LZ5" t="s">
        <v>355</v>
      </c>
      <c r="MA5" t="s">
        <v>356</v>
      </c>
      <c r="MB5" t="s">
        <v>357</v>
      </c>
      <c r="MC5" t="s">
        <v>358</v>
      </c>
      <c r="MD5" t="s">
        <v>359</v>
      </c>
      <c r="ME5" t="s">
        <v>360</v>
      </c>
      <c r="MF5" t="s">
        <v>361</v>
      </c>
      <c r="MG5" t="s">
        <v>362</v>
      </c>
      <c r="MH5" t="s">
        <v>363</v>
      </c>
      <c r="MI5" t="s">
        <v>364</v>
      </c>
      <c r="MJ5" t="s">
        <v>365</v>
      </c>
      <c r="MK5" t="s">
        <v>366</v>
      </c>
      <c r="ML5" t="s">
        <v>367</v>
      </c>
      <c r="MM5" t="s">
        <v>368</v>
      </c>
      <c r="MN5" t="s">
        <v>369</v>
      </c>
      <c r="MO5" t="s">
        <v>370</v>
      </c>
      <c r="MP5" t="s">
        <v>371</v>
      </c>
      <c r="MQ5" t="s">
        <v>372</v>
      </c>
      <c r="MR5" t="s">
        <v>373</v>
      </c>
      <c r="MS5" t="s">
        <v>374</v>
      </c>
      <c r="MT5" t="s">
        <v>375</v>
      </c>
      <c r="MU5" t="s">
        <v>376</v>
      </c>
      <c r="MV5" t="s">
        <v>377</v>
      </c>
      <c r="MW5" t="s">
        <v>378</v>
      </c>
      <c r="MX5" t="s">
        <v>379</v>
      </c>
      <c r="MY5" t="s">
        <v>380</v>
      </c>
      <c r="MZ5" t="s">
        <v>381</v>
      </c>
      <c r="NA5" t="s">
        <v>382</v>
      </c>
      <c r="NB5" t="s">
        <v>383</v>
      </c>
      <c r="NC5" t="s">
        <v>384</v>
      </c>
      <c r="ND5" t="s">
        <v>385</v>
      </c>
      <c r="NE5" t="s">
        <v>386</v>
      </c>
      <c r="NF5" t="s">
        <v>387</v>
      </c>
      <c r="NG5" t="s">
        <v>388</v>
      </c>
      <c r="NH5" t="s">
        <v>389</v>
      </c>
      <c r="NI5" t="s">
        <v>390</v>
      </c>
      <c r="NJ5" t="s">
        <v>391</v>
      </c>
      <c r="NK5" t="s">
        <v>392</v>
      </c>
      <c r="NL5" t="s">
        <v>393</v>
      </c>
      <c r="NM5" t="s">
        <v>394</v>
      </c>
      <c r="NN5" t="s">
        <v>395</v>
      </c>
      <c r="NO5" t="s">
        <v>396</v>
      </c>
      <c r="NP5" t="s">
        <v>397</v>
      </c>
      <c r="NQ5" t="s">
        <v>398</v>
      </c>
      <c r="NR5" t="s">
        <v>399</v>
      </c>
      <c r="NS5" t="s">
        <v>400</v>
      </c>
      <c r="NT5" t="s">
        <v>401</v>
      </c>
      <c r="NU5" t="s">
        <v>402</v>
      </c>
      <c r="NV5" t="s">
        <v>403</v>
      </c>
      <c r="NW5" t="s">
        <v>404</v>
      </c>
      <c r="NX5" t="s">
        <v>405</v>
      </c>
      <c r="NY5" t="s">
        <v>406</v>
      </c>
      <c r="NZ5" t="s">
        <v>407</v>
      </c>
      <c r="OA5" t="s">
        <v>408</v>
      </c>
      <c r="OB5" t="s">
        <v>409</v>
      </c>
      <c r="OC5" t="s">
        <v>410</v>
      </c>
      <c r="OD5" t="s">
        <v>411</v>
      </c>
      <c r="OE5" t="s">
        <v>412</v>
      </c>
      <c r="OF5" t="s">
        <v>413</v>
      </c>
      <c r="OG5" t="s">
        <v>414</v>
      </c>
      <c r="OH5" t="s">
        <v>415</v>
      </c>
      <c r="OI5" t="s">
        <v>416</v>
      </c>
      <c r="OJ5" t="s">
        <v>417</v>
      </c>
      <c r="OK5" t="s">
        <v>418</v>
      </c>
      <c r="OL5" t="s">
        <v>419</v>
      </c>
      <c r="OM5" t="s">
        <v>420</v>
      </c>
      <c r="ON5" t="s">
        <v>2</v>
      </c>
      <c r="OO5" t="s">
        <v>421</v>
      </c>
      <c r="OP5" t="s">
        <v>422</v>
      </c>
      <c r="OQ5" t="s">
        <v>423</v>
      </c>
      <c r="OR5" t="s">
        <v>424</v>
      </c>
      <c r="OS5" t="s">
        <v>425</v>
      </c>
      <c r="OT5" t="s">
        <v>426</v>
      </c>
      <c r="OU5" t="s">
        <v>427</v>
      </c>
      <c r="OV5" t="s">
        <v>428</v>
      </c>
      <c r="OW5" t="s">
        <v>429</v>
      </c>
      <c r="OX5" t="s">
        <v>430</v>
      </c>
      <c r="OY5" t="s">
        <v>431</v>
      </c>
      <c r="OZ5" t="s">
        <v>432</v>
      </c>
      <c r="PA5" t="s">
        <v>433</v>
      </c>
      <c r="PB5" t="s">
        <v>434</v>
      </c>
      <c r="PC5" t="s">
        <v>435</v>
      </c>
      <c r="PD5" t="s">
        <v>436</v>
      </c>
      <c r="PE5" t="s">
        <v>437</v>
      </c>
      <c r="PF5" t="s">
        <v>438</v>
      </c>
      <c r="PG5" t="s">
        <v>439</v>
      </c>
      <c r="PH5" t="s">
        <v>440</v>
      </c>
      <c r="PI5" t="s">
        <v>441</v>
      </c>
      <c r="PJ5" t="s">
        <v>442</v>
      </c>
      <c r="PK5" t="s">
        <v>443</v>
      </c>
      <c r="PL5" t="s">
        <v>444</v>
      </c>
      <c r="PM5" t="s">
        <v>445</v>
      </c>
      <c r="PN5" t="s">
        <v>446</v>
      </c>
      <c r="PO5" t="s">
        <v>447</v>
      </c>
      <c r="PP5" t="s">
        <v>448</v>
      </c>
      <c r="PQ5" t="s">
        <v>449</v>
      </c>
      <c r="PR5" t="s">
        <v>450</v>
      </c>
      <c r="PS5" t="s">
        <v>451</v>
      </c>
      <c r="PT5" t="s">
        <v>452</v>
      </c>
      <c r="PU5" t="s">
        <v>453</v>
      </c>
      <c r="PV5" t="s">
        <v>454</v>
      </c>
      <c r="PW5" t="s">
        <v>455</v>
      </c>
      <c r="PX5" t="s">
        <v>456</v>
      </c>
      <c r="PY5" t="s">
        <v>457</v>
      </c>
      <c r="PZ5" t="s">
        <v>458</v>
      </c>
      <c r="QA5" t="s">
        <v>459</v>
      </c>
      <c r="QB5" t="s">
        <v>460</v>
      </c>
      <c r="QC5" t="s">
        <v>461</v>
      </c>
      <c r="QD5" t="s">
        <v>462</v>
      </c>
      <c r="QE5" t="s">
        <v>463</v>
      </c>
      <c r="QF5" t="s">
        <v>464</v>
      </c>
      <c r="QG5" t="s">
        <v>465</v>
      </c>
      <c r="QH5" t="s">
        <v>466</v>
      </c>
      <c r="QI5" t="s">
        <v>467</v>
      </c>
      <c r="QJ5" t="s">
        <v>468</v>
      </c>
      <c r="QK5" t="s">
        <v>469</v>
      </c>
      <c r="QL5" t="s">
        <v>470</v>
      </c>
      <c r="QM5" t="s">
        <v>471</v>
      </c>
      <c r="QN5" t="s">
        <v>472</v>
      </c>
      <c r="QO5" t="s">
        <v>473</v>
      </c>
      <c r="QP5" t="s">
        <v>474</v>
      </c>
      <c r="QQ5" t="s">
        <v>475</v>
      </c>
      <c r="QR5" t="s">
        <v>476</v>
      </c>
      <c r="QS5" t="s">
        <v>477</v>
      </c>
      <c r="QT5" t="s">
        <v>478</v>
      </c>
      <c r="QU5" t="s">
        <v>479</v>
      </c>
      <c r="QV5" t="s">
        <v>480</v>
      </c>
      <c r="QW5" t="s">
        <v>481</v>
      </c>
      <c r="QX5" t="s">
        <v>482</v>
      </c>
      <c r="QY5" t="s">
        <v>483</v>
      </c>
      <c r="QZ5" t="s">
        <v>484</v>
      </c>
      <c r="RA5" t="s">
        <v>485</v>
      </c>
      <c r="RB5" t="s">
        <v>486</v>
      </c>
      <c r="RC5" t="s">
        <v>487</v>
      </c>
      <c r="RD5" t="s">
        <v>488</v>
      </c>
      <c r="RE5" t="s">
        <v>489</v>
      </c>
      <c r="RF5" t="s">
        <v>490</v>
      </c>
      <c r="RG5" t="s">
        <v>491</v>
      </c>
      <c r="RH5" t="s">
        <v>492</v>
      </c>
      <c r="RI5" t="s">
        <v>493</v>
      </c>
      <c r="RJ5" t="s">
        <v>494</v>
      </c>
      <c r="RK5" t="s">
        <v>495</v>
      </c>
      <c r="RL5" t="s">
        <v>496</v>
      </c>
      <c r="RM5" t="s">
        <v>497</v>
      </c>
      <c r="RN5" t="s">
        <v>112</v>
      </c>
      <c r="RO5" t="s">
        <v>498</v>
      </c>
      <c r="RP5" t="s">
        <v>499</v>
      </c>
      <c r="RQ5" t="s">
        <v>500</v>
      </c>
      <c r="RR5" t="s">
        <v>501</v>
      </c>
      <c r="RS5" t="s">
        <v>502</v>
      </c>
      <c r="RT5" t="s">
        <v>503</v>
      </c>
      <c r="RU5" t="s">
        <v>504</v>
      </c>
      <c r="RV5" t="s">
        <v>505</v>
      </c>
      <c r="RW5" t="s">
        <v>506</v>
      </c>
      <c r="RX5" t="s">
        <v>507</v>
      </c>
      <c r="RY5" t="s">
        <v>508</v>
      </c>
      <c r="RZ5" t="s">
        <v>509</v>
      </c>
      <c r="SA5" t="s">
        <v>510</v>
      </c>
      <c r="SB5" t="s">
        <v>511</v>
      </c>
      <c r="SC5" t="s">
        <v>512</v>
      </c>
      <c r="SD5" t="s">
        <v>513</v>
      </c>
      <c r="SE5" t="s">
        <v>514</v>
      </c>
      <c r="SF5" t="s">
        <v>515</v>
      </c>
      <c r="SG5" t="s">
        <v>516</v>
      </c>
      <c r="SH5" t="s">
        <v>517</v>
      </c>
      <c r="SI5" t="s">
        <v>518</v>
      </c>
      <c r="SJ5" t="s">
        <v>519</v>
      </c>
      <c r="SK5" t="s">
        <v>520</v>
      </c>
      <c r="SL5" t="s">
        <v>521</v>
      </c>
      <c r="SM5" t="s">
        <v>522</v>
      </c>
      <c r="SN5" t="s">
        <v>523</v>
      </c>
      <c r="SO5" t="s">
        <v>524</v>
      </c>
      <c r="SP5" t="s">
        <v>525</v>
      </c>
      <c r="SQ5" t="s">
        <v>526</v>
      </c>
      <c r="SR5" t="s">
        <v>527</v>
      </c>
      <c r="SS5" t="s">
        <v>528</v>
      </c>
      <c r="ST5" t="s">
        <v>529</v>
      </c>
      <c r="SU5" t="s">
        <v>530</v>
      </c>
      <c r="SV5" t="s">
        <v>531</v>
      </c>
      <c r="SW5" t="s">
        <v>532</v>
      </c>
      <c r="SX5" t="s">
        <v>533</v>
      </c>
      <c r="SY5" t="s">
        <v>534</v>
      </c>
      <c r="SZ5" t="s">
        <v>535</v>
      </c>
      <c r="TA5" t="s">
        <v>536</v>
      </c>
      <c r="TB5" t="s">
        <v>537</v>
      </c>
      <c r="TC5" t="s">
        <v>538</v>
      </c>
      <c r="TD5" t="s">
        <v>539</v>
      </c>
      <c r="TE5" t="s">
        <v>540</v>
      </c>
      <c r="TF5" t="s">
        <v>541</v>
      </c>
      <c r="TG5" t="s">
        <v>542</v>
      </c>
      <c r="TH5" t="s">
        <v>543</v>
      </c>
      <c r="TI5" t="s">
        <v>544</v>
      </c>
      <c r="TJ5" t="s">
        <v>545</v>
      </c>
      <c r="TK5" t="s">
        <v>546</v>
      </c>
      <c r="TL5" t="s">
        <v>547</v>
      </c>
      <c r="TM5" t="s">
        <v>548</v>
      </c>
      <c r="TN5" t="s">
        <v>549</v>
      </c>
      <c r="TO5" t="s">
        <v>550</v>
      </c>
      <c r="TP5" t="s">
        <v>551</v>
      </c>
      <c r="TQ5" t="s">
        <v>552</v>
      </c>
      <c r="TR5" t="s">
        <v>553</v>
      </c>
      <c r="TS5" t="s">
        <v>554</v>
      </c>
      <c r="TT5" t="s">
        <v>555</v>
      </c>
      <c r="TU5" t="s">
        <v>556</v>
      </c>
      <c r="TV5" t="s">
        <v>557</v>
      </c>
      <c r="TW5" t="s">
        <v>558</v>
      </c>
      <c r="TX5" t="s">
        <v>559</v>
      </c>
      <c r="TY5" t="s">
        <v>560</v>
      </c>
      <c r="TZ5" t="s">
        <v>561</v>
      </c>
      <c r="UA5" t="s">
        <v>562</v>
      </c>
      <c r="UB5" t="s">
        <v>563</v>
      </c>
      <c r="UC5" t="s">
        <v>564</v>
      </c>
      <c r="UD5" t="s">
        <v>565</v>
      </c>
      <c r="UE5" t="s">
        <v>566</v>
      </c>
      <c r="UF5" t="s">
        <v>567</v>
      </c>
      <c r="UG5" t="s">
        <v>568</v>
      </c>
      <c r="UH5" t="s">
        <v>569</v>
      </c>
      <c r="UI5" t="s">
        <v>570</v>
      </c>
      <c r="UJ5" t="s">
        <v>571</v>
      </c>
      <c r="UK5" t="s">
        <v>572</v>
      </c>
      <c r="UL5" t="s">
        <v>573</v>
      </c>
      <c r="UM5" t="s">
        <v>574</v>
      </c>
      <c r="UN5" t="s">
        <v>575</v>
      </c>
      <c r="UO5" t="s">
        <v>576</v>
      </c>
      <c r="UP5" t="s">
        <v>577</v>
      </c>
      <c r="UQ5" t="s">
        <v>578</v>
      </c>
      <c r="UR5" t="s">
        <v>579</v>
      </c>
      <c r="US5" t="s">
        <v>580</v>
      </c>
      <c r="UT5" t="s">
        <v>581</v>
      </c>
      <c r="UU5" t="s">
        <v>582</v>
      </c>
      <c r="UV5" t="s">
        <v>583</v>
      </c>
      <c r="UW5" t="s">
        <v>584</v>
      </c>
      <c r="UX5" t="s">
        <v>585</v>
      </c>
      <c r="UY5" t="s">
        <v>586</v>
      </c>
      <c r="UZ5" t="s">
        <v>587</v>
      </c>
      <c r="VA5" t="s">
        <v>588</v>
      </c>
      <c r="VB5" t="s">
        <v>589</v>
      </c>
      <c r="VC5" t="s">
        <v>590</v>
      </c>
      <c r="VD5" t="s">
        <v>591</v>
      </c>
      <c r="VE5" t="s">
        <v>592</v>
      </c>
      <c r="VF5" t="s">
        <v>593</v>
      </c>
      <c r="VG5" t="s">
        <v>594</v>
      </c>
      <c r="VH5" t="s">
        <v>595</v>
      </c>
      <c r="VI5" t="s">
        <v>596</v>
      </c>
      <c r="VJ5" t="s">
        <v>597</v>
      </c>
      <c r="VK5" t="s">
        <v>598</v>
      </c>
      <c r="VL5" t="s">
        <v>599</v>
      </c>
      <c r="VM5" t="s">
        <v>600</v>
      </c>
      <c r="VN5" t="s">
        <v>601</v>
      </c>
      <c r="VO5" t="s">
        <v>602</v>
      </c>
      <c r="VP5" t="s">
        <v>603</v>
      </c>
      <c r="VQ5" t="s">
        <v>604</v>
      </c>
      <c r="VR5" t="s">
        <v>605</v>
      </c>
      <c r="VS5" t="s">
        <v>606</v>
      </c>
      <c r="VT5" t="s">
        <v>607</v>
      </c>
      <c r="VU5" t="s">
        <v>608</v>
      </c>
      <c r="VV5" t="s">
        <v>609</v>
      </c>
      <c r="VW5" t="s">
        <v>610</v>
      </c>
      <c r="VX5" t="s">
        <v>611</v>
      </c>
      <c r="VY5" t="s">
        <v>612</v>
      </c>
      <c r="VZ5" t="s">
        <v>613</v>
      </c>
      <c r="WA5" t="s">
        <v>614</v>
      </c>
      <c r="WB5" t="s">
        <v>615</v>
      </c>
      <c r="WC5" t="s">
        <v>616</v>
      </c>
      <c r="WD5" t="s">
        <v>617</v>
      </c>
      <c r="WE5" t="s">
        <v>618</v>
      </c>
      <c r="WF5" t="s">
        <v>619</v>
      </c>
      <c r="WG5" t="s">
        <v>620</v>
      </c>
      <c r="WH5" t="s">
        <v>621</v>
      </c>
      <c r="WI5" t="s">
        <v>622</v>
      </c>
      <c r="WJ5" t="s">
        <v>623</v>
      </c>
      <c r="WK5" t="s">
        <v>624</v>
      </c>
      <c r="WL5" t="s">
        <v>625</v>
      </c>
      <c r="WM5" t="s">
        <v>626</v>
      </c>
      <c r="WN5" t="s">
        <v>627</v>
      </c>
      <c r="WO5" t="s">
        <v>628</v>
      </c>
      <c r="WP5" t="s">
        <v>629</v>
      </c>
      <c r="WQ5" t="s">
        <v>630</v>
      </c>
      <c r="WR5" t="s">
        <v>631</v>
      </c>
      <c r="WS5" t="s">
        <v>632</v>
      </c>
      <c r="WT5" t="s">
        <v>3</v>
      </c>
      <c r="WU5" t="s">
        <v>633</v>
      </c>
      <c r="WV5" t="s">
        <v>634</v>
      </c>
      <c r="WW5" t="s">
        <v>635</v>
      </c>
      <c r="WX5" t="s">
        <v>636</v>
      </c>
      <c r="WY5" t="s">
        <v>637</v>
      </c>
      <c r="WZ5" t="s">
        <v>638</v>
      </c>
      <c r="XA5" t="s">
        <v>639</v>
      </c>
      <c r="XB5" t="s">
        <v>640</v>
      </c>
      <c r="XC5" t="s">
        <v>4</v>
      </c>
      <c r="XD5" t="s">
        <v>641</v>
      </c>
      <c r="XE5" t="s">
        <v>642</v>
      </c>
      <c r="XF5" t="s">
        <v>643</v>
      </c>
      <c r="XG5" t="s">
        <v>644</v>
      </c>
      <c r="XH5" t="s">
        <v>645</v>
      </c>
      <c r="XI5" t="s">
        <v>646</v>
      </c>
      <c r="XJ5" t="s">
        <v>647</v>
      </c>
      <c r="XK5" t="s">
        <v>648</v>
      </c>
      <c r="XL5" t="s">
        <v>649</v>
      </c>
      <c r="XM5" t="s">
        <v>650</v>
      </c>
      <c r="XN5" t="s">
        <v>651</v>
      </c>
      <c r="XO5" t="s">
        <v>652</v>
      </c>
      <c r="XP5" t="s">
        <v>121</v>
      </c>
      <c r="XQ5" t="s">
        <v>123</v>
      </c>
      <c r="XR5" t="s">
        <v>125</v>
      </c>
      <c r="XS5" t="s">
        <v>128</v>
      </c>
      <c r="XT5" t="s">
        <v>130</v>
      </c>
      <c r="XU5" t="s">
        <v>131</v>
      </c>
      <c r="XV5" t="s">
        <v>132</v>
      </c>
      <c r="XW5" t="s">
        <v>133</v>
      </c>
      <c r="XX5" t="s">
        <v>653</v>
      </c>
      <c r="XY5" t="s">
        <v>138</v>
      </c>
      <c r="XZ5" t="s">
        <v>139</v>
      </c>
      <c r="YA5" t="s">
        <v>140</v>
      </c>
      <c r="YB5" t="s">
        <v>654</v>
      </c>
      <c r="YC5" t="s">
        <v>565</v>
      </c>
      <c r="YD5" t="s">
        <v>143</v>
      </c>
      <c r="YE5" t="s">
        <v>144</v>
      </c>
      <c r="YF5" t="s">
        <v>145</v>
      </c>
      <c r="YG5" t="s">
        <v>146</v>
      </c>
      <c r="YH5" t="s">
        <v>149</v>
      </c>
      <c r="YI5" t="s">
        <v>150</v>
      </c>
      <c r="YJ5" t="s">
        <v>156</v>
      </c>
      <c r="YK5" t="s">
        <v>158</v>
      </c>
      <c r="YL5" t="s">
        <v>173</v>
      </c>
      <c r="YM5" t="s">
        <v>174</v>
      </c>
      <c r="YN5" t="s">
        <v>180</v>
      </c>
      <c r="YO5" t="s">
        <v>181</v>
      </c>
      <c r="YP5" t="s">
        <v>581</v>
      </c>
      <c r="YQ5" t="s">
        <v>184</v>
      </c>
      <c r="YR5" t="s">
        <v>655</v>
      </c>
      <c r="YS5" t="s">
        <v>185</v>
      </c>
      <c r="YT5" t="s">
        <v>656</v>
      </c>
      <c r="YU5" t="s">
        <v>196</v>
      </c>
      <c r="YV5" t="s">
        <v>197</v>
      </c>
      <c r="YW5" t="s">
        <v>203</v>
      </c>
      <c r="YX5" t="s">
        <v>657</v>
      </c>
      <c r="YY5" t="s">
        <v>208</v>
      </c>
      <c r="YZ5" t="s">
        <v>214</v>
      </c>
      <c r="ZA5" t="s">
        <v>216</v>
      </c>
      <c r="ZB5" t="s">
        <v>219</v>
      </c>
      <c r="ZC5" t="s">
        <v>224</v>
      </c>
      <c r="ZD5" t="s">
        <v>225</v>
      </c>
      <c r="ZE5" t="s">
        <v>231</v>
      </c>
      <c r="ZF5" t="s">
        <v>658</v>
      </c>
      <c r="ZG5" t="s">
        <v>659</v>
      </c>
      <c r="ZH5" t="s">
        <v>233</v>
      </c>
      <c r="ZI5" t="s">
        <v>660</v>
      </c>
      <c r="ZJ5" t="s">
        <v>661</v>
      </c>
      <c r="ZK5" t="s">
        <v>245</v>
      </c>
      <c r="ZL5" t="s">
        <v>662</v>
      </c>
      <c r="ZM5" t="s">
        <v>663</v>
      </c>
      <c r="ZN5" t="s">
        <v>253</v>
      </c>
      <c r="ZO5" t="s">
        <v>255</v>
      </c>
      <c r="ZP5" t="s">
        <v>664</v>
      </c>
      <c r="ZQ5" t="s">
        <v>665</v>
      </c>
      <c r="ZR5" t="s">
        <v>262</v>
      </c>
      <c r="ZS5" t="s">
        <v>263</v>
      </c>
      <c r="ZT5" t="s">
        <v>666</v>
      </c>
      <c r="ZU5" t="s">
        <v>634</v>
      </c>
      <c r="ZV5" t="s">
        <v>271</v>
      </c>
      <c r="ZW5" t="s">
        <v>272</v>
      </c>
      <c r="ZX5" t="s">
        <v>274</v>
      </c>
      <c r="ZY5" t="s">
        <v>275</v>
      </c>
      <c r="ZZ5" t="s">
        <v>667</v>
      </c>
      <c r="AAA5" t="s">
        <v>638</v>
      </c>
      <c r="AAB5" t="s">
        <v>290</v>
      </c>
      <c r="AAC5" t="s">
        <v>295</v>
      </c>
      <c r="AAD5" t="s">
        <v>668</v>
      </c>
      <c r="AAE5" t="s">
        <v>669</v>
      </c>
      <c r="AAF5" t="s">
        <v>670</v>
      </c>
      <c r="AAG5" t="s">
        <v>671</v>
      </c>
      <c r="AAH5" t="s">
        <v>672</v>
      </c>
      <c r="AAI5" t="s">
        <v>673</v>
      </c>
      <c r="AAJ5" t="s">
        <v>674</v>
      </c>
      <c r="AAK5" t="s">
        <v>675</v>
      </c>
      <c r="AAL5" t="s">
        <v>676</v>
      </c>
      <c r="AAM5" t="s">
        <v>677</v>
      </c>
      <c r="AAN5" t="s">
        <v>678</v>
      </c>
      <c r="AAO5" t="s">
        <v>679</v>
      </c>
      <c r="AAP5" t="s">
        <v>680</v>
      </c>
      <c r="AAQ5" t="s">
        <v>681</v>
      </c>
      <c r="AAR5" t="s">
        <v>682</v>
      </c>
      <c r="AAS5" t="s">
        <v>683</v>
      </c>
      <c r="AAT5" t="s">
        <v>684</v>
      </c>
      <c r="AAU5" t="s">
        <v>685</v>
      </c>
      <c r="AAV5" t="s">
        <v>686</v>
      </c>
      <c r="AAW5" t="s">
        <v>687</v>
      </c>
      <c r="AAX5" t="s">
        <v>688</v>
      </c>
      <c r="AAY5" t="s">
        <v>689</v>
      </c>
      <c r="AAZ5" t="s">
        <v>690</v>
      </c>
      <c r="ABA5" t="s">
        <v>691</v>
      </c>
      <c r="ABB5" t="s">
        <v>692</v>
      </c>
      <c r="ABC5" t="s">
        <v>693</v>
      </c>
      <c r="ABD5" t="s">
        <v>694</v>
      </c>
      <c r="ABE5" t="s">
        <v>695</v>
      </c>
      <c r="ABF5" t="s">
        <v>696</v>
      </c>
      <c r="ABG5" t="s">
        <v>697</v>
      </c>
      <c r="ABH5" t="s">
        <v>698</v>
      </c>
      <c r="ABI5" t="s">
        <v>699</v>
      </c>
      <c r="ABJ5" t="s">
        <v>700</v>
      </c>
      <c r="ABK5" t="s">
        <v>701</v>
      </c>
      <c r="ABL5" t="s">
        <v>702</v>
      </c>
      <c r="ABM5" t="s">
        <v>703</v>
      </c>
      <c r="ABN5" t="s">
        <v>704</v>
      </c>
      <c r="ABO5" t="s">
        <v>705</v>
      </c>
      <c r="ABP5" t="s">
        <v>706</v>
      </c>
      <c r="ABQ5" t="s">
        <v>67</v>
      </c>
      <c r="ABR5" t="s">
        <v>707</v>
      </c>
      <c r="ABS5" t="s">
        <v>708</v>
      </c>
      <c r="ABT5" t="s">
        <v>709</v>
      </c>
      <c r="ABU5" t="s">
        <v>710</v>
      </c>
      <c r="ABV5" t="s">
        <v>711</v>
      </c>
      <c r="ABW5" t="s">
        <v>712</v>
      </c>
      <c r="ABX5" t="s">
        <v>713</v>
      </c>
      <c r="ABY5" t="s">
        <v>714</v>
      </c>
      <c r="ABZ5" t="s">
        <v>715</v>
      </c>
      <c r="ACA5" t="s">
        <v>716</v>
      </c>
      <c r="ACB5" t="s">
        <v>717</v>
      </c>
      <c r="ACC5" t="s">
        <v>718</v>
      </c>
      <c r="ACD5" t="s">
        <v>719</v>
      </c>
      <c r="ACE5" t="s">
        <v>720</v>
      </c>
      <c r="ACF5" t="s">
        <v>721</v>
      </c>
      <c r="ACG5" t="s">
        <v>722</v>
      </c>
      <c r="ACH5" t="s">
        <v>723</v>
      </c>
      <c r="ACI5" t="s">
        <v>724</v>
      </c>
      <c r="ACJ5" t="s">
        <v>725</v>
      </c>
      <c r="ACK5" t="s">
        <v>726</v>
      </c>
      <c r="ACL5" t="s">
        <v>727</v>
      </c>
      <c r="ACM5" t="s">
        <v>728</v>
      </c>
      <c r="ACN5" t="s">
        <v>729</v>
      </c>
      <c r="ACO5" t="s">
        <v>730</v>
      </c>
      <c r="ACP5" t="s">
        <v>731</v>
      </c>
      <c r="ACQ5" t="s">
        <v>732</v>
      </c>
      <c r="ACR5" t="s">
        <v>733</v>
      </c>
      <c r="ACS5" t="s">
        <v>734</v>
      </c>
      <c r="ACT5" t="s">
        <v>735</v>
      </c>
      <c r="ACU5" t="s">
        <v>736</v>
      </c>
      <c r="ACV5" t="s">
        <v>737</v>
      </c>
      <c r="ACW5" t="s">
        <v>738</v>
      </c>
      <c r="ACX5" t="s">
        <v>739</v>
      </c>
      <c r="ACY5" t="s">
        <v>740</v>
      </c>
      <c r="ACZ5" t="s">
        <v>741</v>
      </c>
      <c r="ADA5" t="s">
        <v>742</v>
      </c>
      <c r="ADB5" t="s">
        <v>658</v>
      </c>
      <c r="ADC5" t="s">
        <v>743</v>
      </c>
      <c r="ADD5" t="s">
        <v>744</v>
      </c>
      <c r="ADE5" t="s">
        <v>745</v>
      </c>
      <c r="ADF5" t="s">
        <v>746</v>
      </c>
      <c r="ADG5" t="s">
        <v>747</v>
      </c>
      <c r="ADH5" t="s">
        <v>748</v>
      </c>
      <c r="ADI5" t="s">
        <v>661</v>
      </c>
      <c r="ADJ5" t="s">
        <v>749</v>
      </c>
      <c r="ADK5" t="s">
        <v>750</v>
      </c>
      <c r="ADL5" t="s">
        <v>662</v>
      </c>
      <c r="ADM5" t="s">
        <v>751</v>
      </c>
      <c r="ADN5" t="s">
        <v>752</v>
      </c>
      <c r="ADO5" t="s">
        <v>753</v>
      </c>
      <c r="ADP5" t="s">
        <v>754</v>
      </c>
      <c r="ADQ5" t="s">
        <v>755</v>
      </c>
      <c r="ADR5" t="s">
        <v>756</v>
      </c>
      <c r="ADS5" t="s">
        <v>757</v>
      </c>
      <c r="ADT5" t="s">
        <v>758</v>
      </c>
      <c r="ADU5" t="s">
        <v>759</v>
      </c>
      <c r="ADV5" t="s">
        <v>664</v>
      </c>
      <c r="ADW5" t="s">
        <v>760</v>
      </c>
      <c r="ADX5" t="s">
        <v>761</v>
      </c>
      <c r="ADY5" t="s">
        <v>762</v>
      </c>
      <c r="ADZ5" t="s">
        <v>763</v>
      </c>
      <c r="AEA5" t="s">
        <v>764</v>
      </c>
      <c r="AEB5" t="s">
        <v>765</v>
      </c>
      <c r="AEC5" t="s">
        <v>766</v>
      </c>
      <c r="AED5" t="s">
        <v>767</v>
      </c>
      <c r="AEE5" t="s">
        <v>768</v>
      </c>
      <c r="AEF5" t="s">
        <v>769</v>
      </c>
      <c r="AEG5" t="s">
        <v>770</v>
      </c>
      <c r="AEH5" t="s">
        <v>771</v>
      </c>
      <c r="AEI5" t="s">
        <v>772</v>
      </c>
      <c r="AEJ5" t="s">
        <v>773</v>
      </c>
      <c r="AEK5" t="s">
        <v>774</v>
      </c>
      <c r="AEL5" t="s">
        <v>775</v>
      </c>
      <c r="AEM5" t="s">
        <v>776</v>
      </c>
      <c r="AEN5" t="s">
        <v>777</v>
      </c>
      <c r="AEO5" t="s">
        <v>778</v>
      </c>
      <c r="AEP5" t="s">
        <v>779</v>
      </c>
      <c r="AEQ5" t="s">
        <v>780</v>
      </c>
      <c r="AER5" t="s">
        <v>781</v>
      </c>
      <c r="AES5" t="s">
        <v>782</v>
      </c>
      <c r="AET5" t="s">
        <v>783</v>
      </c>
      <c r="AEU5" t="s">
        <v>784</v>
      </c>
      <c r="AEV5" t="s">
        <v>785</v>
      </c>
      <c r="AEW5" t="s">
        <v>786</v>
      </c>
      <c r="AEX5" t="s">
        <v>787</v>
      </c>
      <c r="AEY5" t="s">
        <v>788</v>
      </c>
      <c r="AEZ5" t="s">
        <v>789</v>
      </c>
      <c r="AFA5" t="s">
        <v>790</v>
      </c>
      <c r="AFB5" t="s">
        <v>791</v>
      </c>
      <c r="AFC5" t="s">
        <v>792</v>
      </c>
      <c r="AFD5" t="s">
        <v>793</v>
      </c>
      <c r="AFE5" t="s">
        <v>794</v>
      </c>
      <c r="AFF5" t="s">
        <v>795</v>
      </c>
      <c r="AFG5" t="s">
        <v>796</v>
      </c>
      <c r="AFH5" t="s">
        <v>797</v>
      </c>
      <c r="AFI5" t="s">
        <v>798</v>
      </c>
      <c r="AFJ5" t="s">
        <v>799</v>
      </c>
      <c r="AFK5" t="s">
        <v>800</v>
      </c>
      <c r="AFL5" t="s">
        <v>801</v>
      </c>
      <c r="AFM5" t="s">
        <v>72</v>
      </c>
      <c r="AFN5" t="s">
        <v>802</v>
      </c>
      <c r="AFO5" t="s">
        <v>803</v>
      </c>
      <c r="AFP5" t="s">
        <v>804</v>
      </c>
      <c r="AFQ5" t="s">
        <v>805</v>
      </c>
      <c r="AFR5" t="s">
        <v>806</v>
      </c>
      <c r="AFS5" t="s">
        <v>807</v>
      </c>
      <c r="AFT5" t="s">
        <v>808</v>
      </c>
      <c r="AFU5" t="s">
        <v>809</v>
      </c>
      <c r="AFV5" t="s">
        <v>810</v>
      </c>
      <c r="AFW5" t="s">
        <v>811</v>
      </c>
      <c r="AFX5" t="s">
        <v>812</v>
      </c>
      <c r="AFY5" t="s">
        <v>813</v>
      </c>
      <c r="AFZ5" t="s">
        <v>814</v>
      </c>
      <c r="AGA5" t="s">
        <v>667</v>
      </c>
      <c r="AGB5" t="s">
        <v>815</v>
      </c>
      <c r="AGC5" t="s">
        <v>816</v>
      </c>
      <c r="AGD5" t="s">
        <v>817</v>
      </c>
      <c r="AGE5" t="s">
        <v>818</v>
      </c>
      <c r="AGF5" t="s">
        <v>819</v>
      </c>
      <c r="AGG5" t="s">
        <v>820</v>
      </c>
      <c r="AGH5" t="s">
        <v>821</v>
      </c>
      <c r="AGI5" t="s">
        <v>822</v>
      </c>
      <c r="AGJ5" t="s">
        <v>823</v>
      </c>
      <c r="AGK5" t="s">
        <v>824</v>
      </c>
      <c r="AGL5" t="s">
        <v>825</v>
      </c>
      <c r="AGM5" t="s">
        <v>826</v>
      </c>
      <c r="AGN5" t="s">
        <v>827</v>
      </c>
    </row>
    <row r="6" spans="1:872" x14ac:dyDescent="0.25">
      <c r="A6" s="54">
        <v>42206</v>
      </c>
      <c r="B6">
        <v>0.88</v>
      </c>
      <c r="C6">
        <v>1.06</v>
      </c>
      <c r="D6">
        <v>1.31</v>
      </c>
      <c r="E6">
        <v>0.875</v>
      </c>
      <c r="F6">
        <v>1.1499999999999999</v>
      </c>
      <c r="G6">
        <v>1.7650000000000001</v>
      </c>
      <c r="H6">
        <v>1.3599999999999999</v>
      </c>
      <c r="I6">
        <v>1.5</v>
      </c>
      <c r="J6">
        <v>1.3</v>
      </c>
      <c r="K6">
        <v>7.01</v>
      </c>
      <c r="L6">
        <v>1.17</v>
      </c>
      <c r="M6">
        <v>1.51</v>
      </c>
      <c r="N6">
        <v>1.58</v>
      </c>
      <c r="O6">
        <v>1.22</v>
      </c>
      <c r="P6">
        <v>1.62</v>
      </c>
      <c r="Q6">
        <v>1.04</v>
      </c>
      <c r="R6">
        <v>7.4999999999999997E-2</v>
      </c>
      <c r="S6">
        <v>0.15</v>
      </c>
      <c r="T6" t="s">
        <v>839</v>
      </c>
      <c r="U6">
        <v>0.22</v>
      </c>
      <c r="V6">
        <v>1.46</v>
      </c>
      <c r="W6" t="s">
        <v>839</v>
      </c>
      <c r="X6">
        <v>0.34</v>
      </c>
      <c r="Y6">
        <v>0.18</v>
      </c>
      <c r="Z6">
        <v>7.0000000000000007E-2</v>
      </c>
      <c r="AA6">
        <v>0.20499999999999999</v>
      </c>
      <c r="AB6">
        <v>7.0000000000000007E-2</v>
      </c>
      <c r="AC6">
        <v>0.08</v>
      </c>
      <c r="AD6">
        <v>0.20499999999999999</v>
      </c>
      <c r="AE6">
        <v>0.26900000000000002</v>
      </c>
      <c r="AF6">
        <v>0.255</v>
      </c>
      <c r="AG6">
        <v>0.09</v>
      </c>
      <c r="AH6">
        <v>1.6</v>
      </c>
      <c r="AI6">
        <v>0.32</v>
      </c>
      <c r="AJ6" t="s">
        <v>839</v>
      </c>
      <c r="AK6">
        <v>0.67</v>
      </c>
      <c r="AL6">
        <v>1.9</v>
      </c>
      <c r="AM6">
        <v>0.23</v>
      </c>
      <c r="AN6">
        <v>0.3</v>
      </c>
      <c r="AO6">
        <v>1.17</v>
      </c>
      <c r="AP6">
        <v>0.05</v>
      </c>
      <c r="AQ6">
        <v>0.21</v>
      </c>
      <c r="AR6">
        <v>6.3</v>
      </c>
      <c r="AS6">
        <v>0.69499999999999995</v>
      </c>
      <c r="AT6">
        <v>4.5</v>
      </c>
      <c r="AU6">
        <v>0.28000000000000003</v>
      </c>
      <c r="AV6">
        <v>0.11</v>
      </c>
      <c r="AW6">
        <v>1.1599999999999999</v>
      </c>
      <c r="AX6">
        <v>2.7519999999999998</v>
      </c>
      <c r="AY6">
        <v>0.83499999999999996</v>
      </c>
      <c r="AZ6">
        <v>0.13500000000000001</v>
      </c>
      <c r="BA6">
        <v>0.77</v>
      </c>
      <c r="BB6">
        <v>0.49</v>
      </c>
      <c r="BC6">
        <v>0.245</v>
      </c>
      <c r="BD6">
        <v>5.5E-2</v>
      </c>
      <c r="BF6" t="s">
        <v>839</v>
      </c>
      <c r="BG6">
        <v>0.14499999999999999</v>
      </c>
      <c r="BH6">
        <v>1.1000000000000001</v>
      </c>
      <c r="BI6">
        <v>0.09</v>
      </c>
      <c r="BJ6">
        <v>1.75</v>
      </c>
      <c r="BK6" t="s">
        <v>839</v>
      </c>
      <c r="BL6">
        <v>0.06</v>
      </c>
      <c r="BM6">
        <v>6.6</v>
      </c>
      <c r="BN6">
        <v>0.3</v>
      </c>
      <c r="BO6">
        <v>0.13</v>
      </c>
      <c r="BP6" t="s">
        <v>839</v>
      </c>
      <c r="BQ6">
        <v>4.4999999999999998E-2</v>
      </c>
      <c r="BR6">
        <v>0.155</v>
      </c>
      <c r="BS6">
        <v>0.77</v>
      </c>
      <c r="BT6">
        <v>0.66700000000000004</v>
      </c>
      <c r="BU6">
        <v>0.32600000000000001</v>
      </c>
      <c r="BV6">
        <v>0.23499999999999999</v>
      </c>
      <c r="BW6">
        <v>0.31</v>
      </c>
      <c r="BX6" t="s">
        <v>839</v>
      </c>
      <c r="BY6">
        <v>0.04</v>
      </c>
      <c r="BZ6">
        <v>2.59</v>
      </c>
      <c r="CA6">
        <v>0.3</v>
      </c>
      <c r="CB6">
        <v>0.13</v>
      </c>
      <c r="CC6">
        <v>1.4999999999999999E-2</v>
      </c>
      <c r="CD6">
        <v>0.45</v>
      </c>
      <c r="CE6">
        <v>7.4999999999999997E-2</v>
      </c>
      <c r="CF6">
        <v>0.11</v>
      </c>
      <c r="CG6">
        <v>0.33500000000000002</v>
      </c>
      <c r="CH6" t="s">
        <v>839</v>
      </c>
      <c r="CI6">
        <v>0.29499999999999998</v>
      </c>
      <c r="CK6">
        <v>0.17499999999999999</v>
      </c>
      <c r="CL6">
        <v>0.31</v>
      </c>
      <c r="CM6">
        <v>0.19</v>
      </c>
      <c r="CN6">
        <v>2.4500000000000002</v>
      </c>
      <c r="CP6">
        <v>3.45</v>
      </c>
      <c r="CQ6">
        <v>6.9000000000000006E-2</v>
      </c>
      <c r="CR6">
        <v>0.125</v>
      </c>
      <c r="CS6">
        <v>0.90500000000000003</v>
      </c>
      <c r="CT6">
        <v>0.21</v>
      </c>
      <c r="CU6">
        <v>0.54</v>
      </c>
      <c r="CV6" t="s">
        <v>839</v>
      </c>
      <c r="CW6">
        <v>0.59</v>
      </c>
      <c r="CX6">
        <v>3.05</v>
      </c>
      <c r="CY6">
        <v>0.215</v>
      </c>
      <c r="CZ6">
        <v>1.37</v>
      </c>
      <c r="DA6">
        <v>4.6899999999999995</v>
      </c>
      <c r="DC6">
        <v>0.15</v>
      </c>
      <c r="DD6">
        <v>0.51</v>
      </c>
      <c r="DE6">
        <v>10.48</v>
      </c>
      <c r="DF6">
        <v>0.22</v>
      </c>
      <c r="DG6">
        <v>0.14000000000000001</v>
      </c>
      <c r="DI6">
        <v>0.39</v>
      </c>
      <c r="DJ6">
        <v>6.38</v>
      </c>
      <c r="DK6">
        <v>1.1100000000000001</v>
      </c>
      <c r="DL6">
        <v>0.94</v>
      </c>
      <c r="DP6">
        <v>0.54600000000000004</v>
      </c>
      <c r="DQ6">
        <v>0.36499999999999999</v>
      </c>
      <c r="DU6">
        <v>2.7210000000000001</v>
      </c>
      <c r="DV6">
        <v>7.2</v>
      </c>
      <c r="DW6">
        <v>0.86499999999999999</v>
      </c>
      <c r="DY6" t="s">
        <v>839</v>
      </c>
      <c r="DZ6" t="s">
        <v>839</v>
      </c>
      <c r="EA6">
        <v>0.05</v>
      </c>
      <c r="EB6">
        <v>0.505</v>
      </c>
      <c r="EC6">
        <v>1.04</v>
      </c>
      <c r="ED6">
        <v>0.82</v>
      </c>
      <c r="EE6">
        <v>3.48</v>
      </c>
      <c r="EF6">
        <v>0.08</v>
      </c>
      <c r="EG6" t="s">
        <v>839</v>
      </c>
      <c r="EI6">
        <v>0.115</v>
      </c>
      <c r="EJ6">
        <v>2.19</v>
      </c>
      <c r="EK6">
        <v>4.91</v>
      </c>
      <c r="EL6">
        <v>1.62</v>
      </c>
      <c r="EM6">
        <v>1.37</v>
      </c>
      <c r="EN6">
        <v>1.08</v>
      </c>
      <c r="EO6">
        <v>0.59</v>
      </c>
      <c r="EP6">
        <v>1.1599999999999999</v>
      </c>
      <c r="EQ6">
        <v>0.28000000000000003</v>
      </c>
      <c r="ER6" t="s">
        <v>839</v>
      </c>
      <c r="ES6">
        <v>0.27500000000000002</v>
      </c>
      <c r="ET6">
        <v>1.1100000000000001</v>
      </c>
      <c r="EU6">
        <v>1.25</v>
      </c>
      <c r="EV6">
        <v>1.31</v>
      </c>
      <c r="EW6">
        <v>0.35499999999999998</v>
      </c>
      <c r="EX6">
        <v>0.63700000000000001</v>
      </c>
      <c r="EY6">
        <v>2.04</v>
      </c>
      <c r="EZ6">
        <v>0.59499999999999997</v>
      </c>
      <c r="FA6" t="s">
        <v>839</v>
      </c>
      <c r="FB6">
        <v>0.27500000000000002</v>
      </c>
      <c r="FC6">
        <v>0.23</v>
      </c>
      <c r="FD6">
        <v>1.37</v>
      </c>
      <c r="FE6">
        <v>4.33</v>
      </c>
      <c r="FF6">
        <v>8.42</v>
      </c>
      <c r="FH6">
        <v>2.56</v>
      </c>
      <c r="FI6">
        <v>0.45</v>
      </c>
      <c r="FK6">
        <v>1.2270000000000001</v>
      </c>
      <c r="FL6">
        <v>5.23</v>
      </c>
      <c r="FM6">
        <v>0.37</v>
      </c>
      <c r="FN6">
        <v>3.3</v>
      </c>
      <c r="FO6">
        <v>1.2E-2</v>
      </c>
      <c r="FP6">
        <v>0.39</v>
      </c>
      <c r="FQ6">
        <v>5.91</v>
      </c>
      <c r="FR6">
        <v>0.89500000000000002</v>
      </c>
      <c r="FS6">
        <v>1.3599999999999999</v>
      </c>
      <c r="FT6">
        <v>1.8399999999999999</v>
      </c>
      <c r="FU6">
        <v>0.375</v>
      </c>
      <c r="FV6" t="s">
        <v>839</v>
      </c>
      <c r="FW6">
        <v>0.36499999999999999</v>
      </c>
      <c r="FX6">
        <v>1.8599999999999999</v>
      </c>
      <c r="FY6">
        <v>4.22</v>
      </c>
      <c r="FZ6">
        <v>0.48</v>
      </c>
      <c r="GA6">
        <v>0.61</v>
      </c>
      <c r="GB6">
        <v>0.245</v>
      </c>
      <c r="GC6">
        <v>0.38</v>
      </c>
      <c r="GD6">
        <v>1.43</v>
      </c>
      <c r="GF6">
        <v>1.06</v>
      </c>
      <c r="GG6">
        <v>2.66</v>
      </c>
      <c r="GH6">
        <v>6.36</v>
      </c>
      <c r="GI6">
        <v>0.16500000000000001</v>
      </c>
      <c r="GJ6">
        <v>6.58</v>
      </c>
      <c r="GK6">
        <v>0.81</v>
      </c>
      <c r="GL6">
        <v>1.03</v>
      </c>
      <c r="GM6">
        <v>3.45</v>
      </c>
      <c r="GN6">
        <v>0.09</v>
      </c>
      <c r="GO6" t="s">
        <v>839</v>
      </c>
      <c r="GP6">
        <v>2.016</v>
      </c>
      <c r="GQ6">
        <v>8.08</v>
      </c>
      <c r="GR6">
        <v>0.35499999999999998</v>
      </c>
      <c r="GS6">
        <v>1.79</v>
      </c>
      <c r="GT6">
        <v>0.41499999999999998</v>
      </c>
      <c r="GU6">
        <v>2.33</v>
      </c>
      <c r="GV6">
        <v>1.1599999999999999</v>
      </c>
      <c r="GW6">
        <v>1.29</v>
      </c>
      <c r="GX6">
        <v>0.19</v>
      </c>
      <c r="GY6">
        <v>1.33</v>
      </c>
      <c r="GZ6" t="s">
        <v>839</v>
      </c>
      <c r="HA6">
        <v>0.1</v>
      </c>
      <c r="HB6">
        <v>0.73599999999999999</v>
      </c>
      <c r="HC6" t="s">
        <v>839</v>
      </c>
      <c r="HD6">
        <v>0.12</v>
      </c>
      <c r="HE6">
        <v>1.67</v>
      </c>
      <c r="HF6">
        <v>2.133</v>
      </c>
      <c r="HG6">
        <v>1.1000000000000001</v>
      </c>
      <c r="HH6">
        <v>0.105</v>
      </c>
      <c r="HI6">
        <v>1.1200000000000001</v>
      </c>
      <c r="HJ6">
        <v>0.2</v>
      </c>
      <c r="HK6">
        <v>1.353</v>
      </c>
      <c r="HL6">
        <v>20.66</v>
      </c>
      <c r="HM6">
        <v>1.54</v>
      </c>
      <c r="HN6">
        <v>0.72499999999999998</v>
      </c>
      <c r="HO6">
        <v>6.92</v>
      </c>
      <c r="HP6">
        <v>0.22500000000000001</v>
      </c>
      <c r="HQ6" t="s">
        <v>839</v>
      </c>
      <c r="HR6">
        <v>1.238</v>
      </c>
      <c r="HS6">
        <v>0.52</v>
      </c>
      <c r="HT6" t="s">
        <v>839</v>
      </c>
      <c r="HU6">
        <v>0.64</v>
      </c>
      <c r="HV6">
        <v>4.33</v>
      </c>
      <c r="HW6">
        <v>0.41</v>
      </c>
      <c r="HX6">
        <v>2.59</v>
      </c>
      <c r="HY6">
        <v>3.03</v>
      </c>
      <c r="HZ6" t="s">
        <v>839</v>
      </c>
      <c r="IA6">
        <v>0.13500000000000001</v>
      </c>
      <c r="IB6">
        <v>0.19500000000000001</v>
      </c>
      <c r="IC6" t="s">
        <v>839</v>
      </c>
      <c r="ID6">
        <v>0.71</v>
      </c>
      <c r="IF6">
        <v>0.80500000000000005</v>
      </c>
      <c r="IG6">
        <v>0.13500000000000001</v>
      </c>
      <c r="IH6" t="s">
        <v>839</v>
      </c>
      <c r="II6">
        <v>2.14</v>
      </c>
      <c r="IJ6">
        <v>1.5699999999999998</v>
      </c>
      <c r="IK6" t="s">
        <v>839</v>
      </c>
      <c r="IL6">
        <v>0.34</v>
      </c>
      <c r="IM6">
        <v>0.21</v>
      </c>
      <c r="IN6">
        <v>1.06</v>
      </c>
      <c r="IO6">
        <v>0.4</v>
      </c>
      <c r="IP6">
        <v>8.68</v>
      </c>
      <c r="IQ6">
        <v>0.18</v>
      </c>
      <c r="IR6">
        <v>1.69</v>
      </c>
      <c r="IS6">
        <v>2.4900000000000002</v>
      </c>
      <c r="IT6" t="s">
        <v>839</v>
      </c>
      <c r="IU6">
        <v>2.2000000000000002</v>
      </c>
      <c r="IV6">
        <v>3.05</v>
      </c>
      <c r="IW6">
        <v>1.44</v>
      </c>
      <c r="IX6">
        <v>6.6899999999999995</v>
      </c>
      <c r="IY6">
        <v>1.9950000000000001</v>
      </c>
      <c r="IZ6">
        <v>1.5</v>
      </c>
      <c r="JA6">
        <v>1.1200000000000001</v>
      </c>
      <c r="JB6">
        <v>0.58499999999999996</v>
      </c>
      <c r="JC6">
        <v>12.32</v>
      </c>
      <c r="JD6">
        <v>1.19</v>
      </c>
      <c r="JE6">
        <v>0.42</v>
      </c>
      <c r="JF6" t="s">
        <v>839</v>
      </c>
      <c r="JG6">
        <v>1.196</v>
      </c>
      <c r="JH6">
        <v>3.58</v>
      </c>
      <c r="JI6">
        <v>1.3240000000000001</v>
      </c>
      <c r="JJ6">
        <v>2.7</v>
      </c>
      <c r="JK6">
        <v>1.53</v>
      </c>
      <c r="JL6" t="s">
        <v>839</v>
      </c>
      <c r="JM6">
        <v>2.4900000000000002</v>
      </c>
      <c r="JN6" t="s">
        <v>839</v>
      </c>
      <c r="JO6" t="s">
        <v>839</v>
      </c>
      <c r="JP6">
        <v>4.22</v>
      </c>
      <c r="JQ6" t="s">
        <v>839</v>
      </c>
      <c r="JR6">
        <v>1.26</v>
      </c>
      <c r="JS6">
        <v>6.5000000000000002E-2</v>
      </c>
      <c r="JU6">
        <v>0.54</v>
      </c>
      <c r="JV6">
        <v>1.6099999999999999</v>
      </c>
      <c r="JW6" t="s">
        <v>839</v>
      </c>
      <c r="JX6">
        <v>0.55000000000000004</v>
      </c>
      <c r="JY6">
        <v>0.30499999999999999</v>
      </c>
      <c r="KA6">
        <v>0.14000000000000001</v>
      </c>
      <c r="KB6">
        <v>0.64</v>
      </c>
      <c r="KC6">
        <v>0.95</v>
      </c>
      <c r="KD6">
        <v>0.6</v>
      </c>
      <c r="KE6">
        <v>0.70499999999999996</v>
      </c>
      <c r="KF6">
        <v>0.33</v>
      </c>
      <c r="KG6">
        <v>0.40500000000000003</v>
      </c>
      <c r="KH6">
        <v>0.2</v>
      </c>
      <c r="KI6">
        <v>1.2</v>
      </c>
      <c r="KJ6">
        <v>4.37</v>
      </c>
      <c r="KK6" t="s">
        <v>839</v>
      </c>
      <c r="KM6" t="s">
        <v>839</v>
      </c>
      <c r="KO6" t="s">
        <v>839</v>
      </c>
      <c r="KP6">
        <v>1.8900000000000001</v>
      </c>
      <c r="KQ6">
        <v>0.39</v>
      </c>
      <c r="KR6">
        <v>1.3900000000000001</v>
      </c>
      <c r="KS6">
        <v>0.11</v>
      </c>
      <c r="KT6" t="s">
        <v>839</v>
      </c>
      <c r="KU6">
        <v>0.48</v>
      </c>
      <c r="KV6">
        <v>0.95</v>
      </c>
      <c r="KW6">
        <v>0.2</v>
      </c>
      <c r="KX6">
        <v>0.28000000000000003</v>
      </c>
      <c r="KY6">
        <v>2.59</v>
      </c>
      <c r="KZ6">
        <v>0.158</v>
      </c>
      <c r="LA6">
        <v>1.72</v>
      </c>
      <c r="LB6">
        <v>1.6099999999999999</v>
      </c>
      <c r="LC6">
        <v>1.97</v>
      </c>
      <c r="LD6">
        <v>1</v>
      </c>
      <c r="LE6" t="s">
        <v>839</v>
      </c>
      <c r="LF6">
        <v>1.1499999999999999</v>
      </c>
      <c r="LH6" t="s">
        <v>839</v>
      </c>
      <c r="LI6">
        <v>7.4999999999999997E-2</v>
      </c>
      <c r="LJ6">
        <v>5.58</v>
      </c>
      <c r="LL6" t="s">
        <v>839</v>
      </c>
      <c r="LM6">
        <v>2.5099999999999998</v>
      </c>
      <c r="LN6">
        <v>1</v>
      </c>
      <c r="LO6">
        <v>1.56</v>
      </c>
      <c r="LQ6">
        <v>0.31</v>
      </c>
      <c r="LR6">
        <v>0.33500000000000002</v>
      </c>
      <c r="LS6">
        <v>0.377</v>
      </c>
      <c r="LT6">
        <v>0.84499999999999997</v>
      </c>
      <c r="LU6">
        <v>0.32</v>
      </c>
      <c r="LV6">
        <v>1.492</v>
      </c>
      <c r="LW6">
        <v>1.7829999999999999</v>
      </c>
      <c r="LX6">
        <v>1.47</v>
      </c>
      <c r="LY6">
        <v>0.34499999999999997</v>
      </c>
      <c r="LZ6">
        <v>0.61899999999999999</v>
      </c>
      <c r="MA6">
        <v>1.53</v>
      </c>
      <c r="MB6">
        <v>0.22500000000000001</v>
      </c>
      <c r="MC6">
        <v>0.79500000000000004</v>
      </c>
      <c r="MD6">
        <v>1.34</v>
      </c>
      <c r="ME6">
        <v>1.1299999999999999</v>
      </c>
      <c r="MF6">
        <v>2.79</v>
      </c>
      <c r="MG6">
        <v>0.4</v>
      </c>
      <c r="MH6">
        <v>1.6099999999999999</v>
      </c>
      <c r="MI6">
        <v>2.37</v>
      </c>
      <c r="MJ6">
        <v>1.47</v>
      </c>
      <c r="MK6">
        <v>0.06</v>
      </c>
      <c r="ML6">
        <v>0.13500000000000001</v>
      </c>
      <c r="MM6">
        <v>0.35</v>
      </c>
      <c r="MN6">
        <v>0.11</v>
      </c>
      <c r="MO6">
        <v>0.48</v>
      </c>
      <c r="MQ6">
        <v>0.88</v>
      </c>
      <c r="MR6">
        <v>1.04</v>
      </c>
      <c r="MT6">
        <v>0.505</v>
      </c>
      <c r="MU6">
        <v>4.28</v>
      </c>
      <c r="MV6">
        <v>1.05</v>
      </c>
      <c r="MW6">
        <v>0.86499999999999999</v>
      </c>
      <c r="MX6">
        <v>0.36</v>
      </c>
      <c r="MY6">
        <v>0.8</v>
      </c>
      <c r="MZ6">
        <v>0.79</v>
      </c>
      <c r="NB6">
        <v>7.4999999999999997E-2</v>
      </c>
      <c r="NC6">
        <v>3.73</v>
      </c>
      <c r="ND6">
        <v>0.115</v>
      </c>
      <c r="NE6">
        <v>1.48</v>
      </c>
      <c r="NF6" t="s">
        <v>839</v>
      </c>
      <c r="NG6">
        <v>0.83</v>
      </c>
      <c r="NH6">
        <v>6.5000000000000002E-2</v>
      </c>
      <c r="NI6">
        <v>0.25</v>
      </c>
      <c r="NJ6">
        <v>0.17499999999999999</v>
      </c>
      <c r="NK6">
        <v>1.05</v>
      </c>
      <c r="NL6">
        <v>0.54</v>
      </c>
      <c r="NM6">
        <v>1.49</v>
      </c>
      <c r="NN6">
        <v>0.2</v>
      </c>
      <c r="NP6">
        <v>2.15</v>
      </c>
      <c r="NQ6">
        <v>0.57499999999999996</v>
      </c>
      <c r="NR6">
        <v>3.14</v>
      </c>
      <c r="NS6">
        <v>1.8399999999999999</v>
      </c>
      <c r="NT6">
        <v>0.58499999999999996</v>
      </c>
      <c r="NU6">
        <v>1.23</v>
      </c>
      <c r="NW6" t="s">
        <v>839</v>
      </c>
      <c r="NX6">
        <v>6.85</v>
      </c>
      <c r="NY6">
        <v>5.21</v>
      </c>
      <c r="NZ6">
        <v>0.17</v>
      </c>
      <c r="OA6" t="s">
        <v>839</v>
      </c>
      <c r="OD6">
        <v>0.63500000000000001</v>
      </c>
      <c r="OE6">
        <v>0.105</v>
      </c>
      <c r="OF6">
        <v>0.20499999999999999</v>
      </c>
      <c r="OG6">
        <v>0.55500000000000005</v>
      </c>
      <c r="OH6">
        <v>0.18</v>
      </c>
      <c r="OI6">
        <v>3.5000000000000003E-2</v>
      </c>
      <c r="OJ6">
        <v>0.35</v>
      </c>
      <c r="OK6">
        <v>9.5500000000000007</v>
      </c>
      <c r="OL6">
        <v>8.5000000000000006E-2</v>
      </c>
      <c r="OM6">
        <v>3.7199999999999998</v>
      </c>
      <c r="ON6" t="s">
        <v>839</v>
      </c>
      <c r="OO6" t="s">
        <v>839</v>
      </c>
      <c r="OP6">
        <v>1.32</v>
      </c>
      <c r="OQ6">
        <v>1.1299999999999999</v>
      </c>
      <c r="OR6" t="s">
        <v>839</v>
      </c>
      <c r="OS6">
        <v>0.90600000000000003</v>
      </c>
      <c r="OT6">
        <v>7.4999999999999997E-2</v>
      </c>
      <c r="OU6">
        <v>0.39</v>
      </c>
      <c r="OV6" t="s">
        <v>839</v>
      </c>
      <c r="OW6">
        <v>0.73</v>
      </c>
      <c r="OX6">
        <v>0.30499999999999999</v>
      </c>
      <c r="OY6">
        <v>0.48499999999999999</v>
      </c>
      <c r="OZ6" t="s">
        <v>839</v>
      </c>
      <c r="PA6" t="s">
        <v>839</v>
      </c>
      <c r="PB6" t="s">
        <v>839</v>
      </c>
      <c r="PC6" t="s">
        <v>839</v>
      </c>
      <c r="PD6">
        <v>0.53500000000000003</v>
      </c>
      <c r="PE6">
        <v>0.89</v>
      </c>
      <c r="PF6">
        <v>1.19</v>
      </c>
      <c r="PG6">
        <v>0.06</v>
      </c>
      <c r="PH6">
        <v>6.6</v>
      </c>
      <c r="PI6">
        <v>4.71</v>
      </c>
      <c r="PJ6">
        <v>0.28000000000000003</v>
      </c>
      <c r="PK6">
        <v>3.14</v>
      </c>
      <c r="PL6">
        <v>0.40500000000000003</v>
      </c>
      <c r="PM6">
        <v>1.1179999999999999</v>
      </c>
      <c r="PN6">
        <v>0.93</v>
      </c>
      <c r="PO6" t="s">
        <v>839</v>
      </c>
      <c r="PP6">
        <v>0.84499999999999997</v>
      </c>
      <c r="PQ6">
        <v>2.5300000000000002</v>
      </c>
      <c r="PR6">
        <v>0.32</v>
      </c>
      <c r="PS6" t="s">
        <v>839</v>
      </c>
      <c r="PT6">
        <v>0.53</v>
      </c>
      <c r="PU6">
        <v>21.48</v>
      </c>
      <c r="PV6">
        <v>0.185</v>
      </c>
      <c r="PX6" t="s">
        <v>839</v>
      </c>
      <c r="PY6">
        <v>0.79500000000000004</v>
      </c>
      <c r="PZ6">
        <v>0.29499999999999998</v>
      </c>
      <c r="QA6">
        <v>6.13</v>
      </c>
      <c r="QB6">
        <v>3.77</v>
      </c>
      <c r="QF6">
        <v>0.88</v>
      </c>
      <c r="QG6">
        <v>0.45</v>
      </c>
      <c r="QH6">
        <v>0.28999999999999998</v>
      </c>
      <c r="QI6">
        <v>0.32500000000000001</v>
      </c>
      <c r="QJ6">
        <v>5.91</v>
      </c>
      <c r="QK6">
        <v>0.46</v>
      </c>
      <c r="QL6">
        <v>4.78</v>
      </c>
      <c r="QM6" t="s">
        <v>839</v>
      </c>
      <c r="QN6" t="s">
        <v>839</v>
      </c>
      <c r="QO6">
        <v>1.43</v>
      </c>
      <c r="QQ6">
        <v>1.51</v>
      </c>
      <c r="QR6">
        <v>0.27</v>
      </c>
      <c r="QS6">
        <v>2.39</v>
      </c>
      <c r="QT6">
        <v>0.77</v>
      </c>
      <c r="QU6">
        <v>1.44</v>
      </c>
      <c r="QV6">
        <v>0.91500000000000004</v>
      </c>
      <c r="QW6">
        <v>0.71499999999999997</v>
      </c>
      <c r="QX6">
        <v>1.41</v>
      </c>
      <c r="QZ6">
        <v>2.09</v>
      </c>
      <c r="RA6">
        <v>3</v>
      </c>
      <c r="RB6">
        <v>1.24</v>
      </c>
      <c r="RC6">
        <v>15.9</v>
      </c>
      <c r="RD6" t="s">
        <v>839</v>
      </c>
      <c r="RE6">
        <v>0.26500000000000001</v>
      </c>
      <c r="RF6" t="s">
        <v>839</v>
      </c>
      <c r="RG6">
        <v>1.9</v>
      </c>
      <c r="RH6" t="s">
        <v>839</v>
      </c>
      <c r="RI6">
        <v>2.06</v>
      </c>
      <c r="RJ6">
        <v>0.6</v>
      </c>
      <c r="RK6">
        <v>1.377</v>
      </c>
      <c r="RL6">
        <v>3.895</v>
      </c>
      <c r="RM6" t="s">
        <v>839</v>
      </c>
      <c r="RN6">
        <v>0.19</v>
      </c>
      <c r="RO6">
        <v>0.68</v>
      </c>
      <c r="RP6" t="s">
        <v>839</v>
      </c>
      <c r="RQ6">
        <v>1.4359999999999999</v>
      </c>
      <c r="RR6">
        <v>1.5089999999999999</v>
      </c>
      <c r="RS6">
        <v>0.94</v>
      </c>
      <c r="RT6">
        <v>4.17</v>
      </c>
      <c r="RU6">
        <v>0.75</v>
      </c>
      <c r="RW6">
        <v>0.155</v>
      </c>
      <c r="RX6" t="s">
        <v>839</v>
      </c>
      <c r="RZ6">
        <v>1.52</v>
      </c>
      <c r="SA6">
        <v>1.92</v>
      </c>
      <c r="SB6">
        <v>1.2330000000000001</v>
      </c>
      <c r="SC6" t="s">
        <v>839</v>
      </c>
      <c r="SD6" t="s">
        <v>839</v>
      </c>
      <c r="SE6">
        <v>1.33</v>
      </c>
      <c r="SF6">
        <v>1.1499999999999999</v>
      </c>
      <c r="SG6">
        <v>0.20499999999999999</v>
      </c>
      <c r="SH6" t="s">
        <v>839</v>
      </c>
      <c r="SI6">
        <v>0.7</v>
      </c>
      <c r="SJ6" t="s">
        <v>839</v>
      </c>
      <c r="SK6">
        <v>18.18</v>
      </c>
      <c r="SL6">
        <v>8.1999999999999993</v>
      </c>
      <c r="SM6">
        <v>1.3900000000000001</v>
      </c>
      <c r="SN6" t="s">
        <v>839</v>
      </c>
      <c r="SO6">
        <v>0.78500000000000003</v>
      </c>
      <c r="SP6">
        <v>0.495</v>
      </c>
      <c r="SQ6" t="s">
        <v>839</v>
      </c>
      <c r="SR6">
        <v>1.75</v>
      </c>
      <c r="SS6">
        <v>9.9600000000000009</v>
      </c>
      <c r="ST6">
        <v>1.71</v>
      </c>
      <c r="SU6">
        <v>1.1200000000000001</v>
      </c>
      <c r="SV6">
        <v>2.5</v>
      </c>
      <c r="SW6">
        <v>0.97</v>
      </c>
      <c r="SX6">
        <v>3.6</v>
      </c>
      <c r="SY6" t="s">
        <v>839</v>
      </c>
      <c r="SZ6" t="s">
        <v>839</v>
      </c>
      <c r="TA6">
        <v>4.3099999999999996</v>
      </c>
      <c r="TB6">
        <v>0.43</v>
      </c>
      <c r="TD6">
        <v>23</v>
      </c>
      <c r="TE6" t="s">
        <v>839</v>
      </c>
      <c r="TF6" t="s">
        <v>839</v>
      </c>
      <c r="TG6">
        <v>0.99</v>
      </c>
      <c r="TH6" t="s">
        <v>839</v>
      </c>
      <c r="TI6" t="s">
        <v>839</v>
      </c>
      <c r="TJ6" t="s">
        <v>839</v>
      </c>
      <c r="TK6">
        <v>1.02</v>
      </c>
      <c r="TL6">
        <v>0.28999999999999998</v>
      </c>
      <c r="TM6">
        <v>3.84</v>
      </c>
      <c r="TN6">
        <v>0.495</v>
      </c>
      <c r="TO6" t="s">
        <v>839</v>
      </c>
      <c r="TP6" t="s">
        <v>839</v>
      </c>
      <c r="TQ6">
        <v>4.5</v>
      </c>
      <c r="TR6" t="s">
        <v>839</v>
      </c>
      <c r="TS6">
        <v>0.67500000000000004</v>
      </c>
      <c r="TT6">
        <v>1.55</v>
      </c>
      <c r="TU6">
        <v>1.43</v>
      </c>
      <c r="TV6">
        <v>2.2400000000000002</v>
      </c>
      <c r="TX6">
        <v>27.42</v>
      </c>
      <c r="TY6">
        <v>1.04</v>
      </c>
      <c r="TZ6">
        <v>0.24</v>
      </c>
      <c r="UA6">
        <v>0.85499999999999998</v>
      </c>
      <c r="UB6">
        <v>0.59</v>
      </c>
      <c r="UC6" t="s">
        <v>839</v>
      </c>
      <c r="UD6">
        <v>0.83499999999999996</v>
      </c>
      <c r="UF6">
        <v>1.0900000000000001</v>
      </c>
      <c r="UG6">
        <v>2.1800000000000002</v>
      </c>
      <c r="UH6">
        <v>2.4699999999999998</v>
      </c>
      <c r="UI6">
        <v>8.5000000000000006E-2</v>
      </c>
      <c r="UJ6">
        <v>0.79</v>
      </c>
      <c r="UK6">
        <v>0.83499999999999996</v>
      </c>
      <c r="UL6">
        <v>1.784</v>
      </c>
      <c r="UM6">
        <v>0.29499999999999998</v>
      </c>
      <c r="UO6" t="s">
        <v>839</v>
      </c>
      <c r="UP6">
        <v>2.69</v>
      </c>
      <c r="UQ6">
        <v>0.84499999999999997</v>
      </c>
      <c r="UR6">
        <v>0.81</v>
      </c>
      <c r="US6">
        <v>0.56499999999999995</v>
      </c>
      <c r="UT6" t="s">
        <v>839</v>
      </c>
      <c r="UV6">
        <v>0.46</v>
      </c>
      <c r="UW6">
        <v>0.505</v>
      </c>
      <c r="UX6" t="s">
        <v>839</v>
      </c>
      <c r="UY6">
        <v>1.27</v>
      </c>
      <c r="UZ6">
        <v>3.39</v>
      </c>
      <c r="VA6">
        <v>1.9100000000000001</v>
      </c>
      <c r="VB6">
        <v>0.59499999999999997</v>
      </c>
      <c r="VC6">
        <v>0.68899999999999995</v>
      </c>
      <c r="VD6">
        <v>2.7800000000000002</v>
      </c>
      <c r="VE6">
        <v>1.9100000000000001</v>
      </c>
      <c r="VF6">
        <v>0.40500000000000003</v>
      </c>
      <c r="VG6">
        <v>1</v>
      </c>
      <c r="VH6">
        <v>0.315</v>
      </c>
      <c r="VJ6">
        <v>1.1000000000000001</v>
      </c>
      <c r="VK6">
        <v>6.5000000000000002E-2</v>
      </c>
      <c r="VL6">
        <v>1.63</v>
      </c>
      <c r="VM6">
        <v>1.3599999999999999</v>
      </c>
      <c r="VN6">
        <v>1.49</v>
      </c>
      <c r="VO6">
        <v>0.44500000000000001</v>
      </c>
      <c r="VP6">
        <v>0.31</v>
      </c>
      <c r="VQ6">
        <v>1.17</v>
      </c>
      <c r="VR6">
        <v>0.83499999999999996</v>
      </c>
      <c r="VS6">
        <v>2.64</v>
      </c>
      <c r="VT6">
        <v>1.22</v>
      </c>
      <c r="VU6" t="s">
        <v>839</v>
      </c>
      <c r="VV6">
        <v>0.78500000000000003</v>
      </c>
      <c r="VW6">
        <v>0.4</v>
      </c>
      <c r="VX6">
        <v>2.1800000000000002</v>
      </c>
      <c r="VY6">
        <v>0.38500000000000001</v>
      </c>
      <c r="VZ6">
        <v>0.17499999999999999</v>
      </c>
      <c r="WA6">
        <v>1.1299999999999999</v>
      </c>
      <c r="WB6">
        <v>1.5</v>
      </c>
      <c r="WC6">
        <v>1.18</v>
      </c>
      <c r="WD6">
        <v>0.29499999999999998</v>
      </c>
      <c r="WE6">
        <v>2.38</v>
      </c>
      <c r="WF6">
        <v>1.863</v>
      </c>
      <c r="WG6">
        <v>1.8900000000000001</v>
      </c>
      <c r="WH6">
        <v>1.98</v>
      </c>
      <c r="WI6">
        <v>0.255</v>
      </c>
      <c r="WJ6">
        <v>1.52</v>
      </c>
      <c r="WK6" t="s">
        <v>839</v>
      </c>
      <c r="WL6">
        <v>2</v>
      </c>
      <c r="WM6">
        <v>0.40500000000000003</v>
      </c>
      <c r="WN6">
        <v>0.87</v>
      </c>
      <c r="WO6">
        <v>0.96</v>
      </c>
      <c r="WP6">
        <v>0.62</v>
      </c>
      <c r="WQ6">
        <v>3.35</v>
      </c>
      <c r="WR6">
        <v>0.18</v>
      </c>
      <c r="WS6">
        <v>1.03</v>
      </c>
      <c r="WU6">
        <v>3.05</v>
      </c>
      <c r="WW6">
        <v>1.08</v>
      </c>
      <c r="WX6">
        <v>3.4699999999999998</v>
      </c>
      <c r="WY6">
        <v>0.83499999999999996</v>
      </c>
      <c r="WZ6">
        <v>0.315</v>
      </c>
      <c r="XB6">
        <v>0.13500000000000001</v>
      </c>
      <c r="XC6">
        <v>0.64300000000000002</v>
      </c>
      <c r="XD6">
        <v>7.5</v>
      </c>
      <c r="XE6">
        <v>0.10100000000000001</v>
      </c>
      <c r="XF6">
        <v>1.7</v>
      </c>
      <c r="XG6">
        <v>1.01</v>
      </c>
      <c r="XH6">
        <v>1.8</v>
      </c>
      <c r="XI6">
        <v>1</v>
      </c>
      <c r="XJ6">
        <v>2.08</v>
      </c>
      <c r="XK6">
        <v>0.3</v>
      </c>
      <c r="XL6">
        <v>1.3959999999999999</v>
      </c>
      <c r="XM6">
        <v>1.51</v>
      </c>
      <c r="XN6">
        <v>1.3900000000000001</v>
      </c>
      <c r="XO6">
        <v>0.72</v>
      </c>
      <c r="XP6">
        <v>0.21</v>
      </c>
      <c r="XQ6">
        <v>3.05</v>
      </c>
      <c r="XR6">
        <v>1.37</v>
      </c>
      <c r="XS6">
        <v>0.15</v>
      </c>
      <c r="XT6">
        <v>10.48</v>
      </c>
      <c r="XU6">
        <v>0.22</v>
      </c>
      <c r="XV6">
        <v>0.14000000000000001</v>
      </c>
      <c r="XX6">
        <v>0.255</v>
      </c>
      <c r="YB6" t="s">
        <v>839</v>
      </c>
      <c r="YC6">
        <v>0.83499999999999996</v>
      </c>
      <c r="YG6">
        <v>2.7210000000000001</v>
      </c>
      <c r="YI6" t="s">
        <v>839</v>
      </c>
      <c r="YJ6">
        <v>3.48</v>
      </c>
      <c r="YK6" t="s">
        <v>839</v>
      </c>
      <c r="YL6">
        <v>0.35499999999999998</v>
      </c>
      <c r="YM6">
        <v>0.63700000000000001</v>
      </c>
      <c r="YN6">
        <v>4.33</v>
      </c>
      <c r="YO6">
        <v>8.42</v>
      </c>
      <c r="YP6" t="s">
        <v>839</v>
      </c>
      <c r="YQ6">
        <v>0.45</v>
      </c>
      <c r="YR6" t="s">
        <v>839</v>
      </c>
      <c r="YT6" t="s">
        <v>839</v>
      </c>
      <c r="YU6">
        <v>0.375</v>
      </c>
      <c r="YV6" t="s">
        <v>839</v>
      </c>
      <c r="YW6">
        <v>0.245</v>
      </c>
      <c r="YX6">
        <v>1.24</v>
      </c>
      <c r="YY6">
        <v>2.66</v>
      </c>
      <c r="YZ6">
        <v>3.45</v>
      </c>
      <c r="ZA6" t="s">
        <v>839</v>
      </c>
      <c r="ZB6">
        <v>0.35499999999999998</v>
      </c>
      <c r="ZC6">
        <v>1.29</v>
      </c>
      <c r="ZD6">
        <v>0.19</v>
      </c>
      <c r="ZE6">
        <v>0.12</v>
      </c>
      <c r="ZF6">
        <v>7</v>
      </c>
      <c r="ZG6">
        <v>0.2</v>
      </c>
      <c r="ZH6">
        <v>2.133</v>
      </c>
      <c r="ZI6">
        <v>0.26500000000000001</v>
      </c>
      <c r="ZK6">
        <v>1.238</v>
      </c>
      <c r="ZL6">
        <v>0.53</v>
      </c>
      <c r="ZM6">
        <v>0.71</v>
      </c>
      <c r="ZN6">
        <v>0.13500000000000001</v>
      </c>
      <c r="ZO6" t="s">
        <v>839</v>
      </c>
      <c r="ZP6">
        <v>1.37</v>
      </c>
      <c r="ZQ6">
        <v>0.57999999999999996</v>
      </c>
      <c r="ZR6">
        <v>1.5699999999999998</v>
      </c>
      <c r="ZS6" t="s">
        <v>839</v>
      </c>
      <c r="ZT6" t="s">
        <v>839</v>
      </c>
      <c r="ZV6">
        <v>2.4900000000000002</v>
      </c>
      <c r="ZW6" t="s">
        <v>839</v>
      </c>
      <c r="ZX6">
        <v>3.05</v>
      </c>
      <c r="ZY6">
        <v>1.44</v>
      </c>
      <c r="ZZ6">
        <v>0.7</v>
      </c>
      <c r="AAA6">
        <v>0.315</v>
      </c>
      <c r="AAB6" t="s">
        <v>839</v>
      </c>
      <c r="AAC6" t="s">
        <v>839</v>
      </c>
      <c r="AAD6" t="s">
        <v>839</v>
      </c>
      <c r="AAE6">
        <v>3.5</v>
      </c>
      <c r="AAF6">
        <v>6.3</v>
      </c>
      <c r="AAG6" t="s">
        <v>839</v>
      </c>
      <c r="AAH6" t="s">
        <v>839</v>
      </c>
      <c r="AAJ6">
        <v>0.68</v>
      </c>
      <c r="AAK6">
        <v>7.0000000000000007E-2</v>
      </c>
      <c r="AAL6">
        <v>0.94</v>
      </c>
      <c r="AAM6">
        <v>12.48</v>
      </c>
      <c r="AAN6">
        <v>1.04</v>
      </c>
      <c r="AAO6" t="s">
        <v>839</v>
      </c>
      <c r="AAP6" t="s">
        <v>839</v>
      </c>
      <c r="AAQ6">
        <v>2.85</v>
      </c>
      <c r="AAR6">
        <v>0.55500000000000005</v>
      </c>
      <c r="AAS6">
        <v>2.33</v>
      </c>
      <c r="AAT6">
        <v>1.605</v>
      </c>
      <c r="AAU6">
        <v>0.08</v>
      </c>
      <c r="AAV6">
        <v>1.22</v>
      </c>
      <c r="AAW6">
        <v>8.5000000000000006E-2</v>
      </c>
      <c r="AAX6" t="s">
        <v>839</v>
      </c>
      <c r="AAY6">
        <v>0.05</v>
      </c>
      <c r="AAZ6" t="s">
        <v>839</v>
      </c>
      <c r="ABA6">
        <v>46.6</v>
      </c>
      <c r="ABB6" t="s">
        <v>839</v>
      </c>
      <c r="ABC6" t="s">
        <v>839</v>
      </c>
      <c r="ABD6">
        <v>0.23499999999999999</v>
      </c>
      <c r="ABE6">
        <v>0.22500000000000001</v>
      </c>
      <c r="ABF6">
        <v>0.26300000000000001</v>
      </c>
      <c r="ABG6" t="s">
        <v>839</v>
      </c>
      <c r="ABH6">
        <v>0.59499999999999997</v>
      </c>
      <c r="ABI6" t="s">
        <v>839</v>
      </c>
      <c r="ABJ6">
        <v>0.44</v>
      </c>
      <c r="ABK6">
        <v>17.88</v>
      </c>
      <c r="ABL6">
        <v>0.65500000000000003</v>
      </c>
      <c r="ABM6">
        <v>2.25</v>
      </c>
      <c r="ABN6">
        <v>0.8</v>
      </c>
      <c r="ABO6">
        <v>0.13</v>
      </c>
      <c r="ABP6">
        <v>14.38</v>
      </c>
      <c r="ABQ6">
        <v>4.5</v>
      </c>
      <c r="ABR6" t="s">
        <v>839</v>
      </c>
      <c r="ABS6">
        <v>1.1400000000000001</v>
      </c>
      <c r="ABT6">
        <v>0.5</v>
      </c>
      <c r="ABU6">
        <v>1.3599999999999999</v>
      </c>
      <c r="ABV6">
        <v>0.41</v>
      </c>
      <c r="ABW6" t="s">
        <v>839</v>
      </c>
      <c r="ABY6">
        <v>2.08</v>
      </c>
      <c r="ABZ6">
        <v>2.4300000000000002</v>
      </c>
      <c r="ACA6">
        <v>0.13500000000000001</v>
      </c>
      <c r="ACB6">
        <v>0.88</v>
      </c>
      <c r="ACC6">
        <v>2.16</v>
      </c>
      <c r="ACD6" t="s">
        <v>839</v>
      </c>
      <c r="ACE6" t="s">
        <v>839</v>
      </c>
      <c r="ACF6">
        <v>6.36</v>
      </c>
      <c r="ACG6">
        <v>3.25</v>
      </c>
      <c r="ACH6">
        <v>0.86</v>
      </c>
      <c r="ACI6">
        <v>1.853</v>
      </c>
      <c r="ACJ6">
        <v>0.30499999999999999</v>
      </c>
      <c r="ACK6">
        <v>1.87</v>
      </c>
      <c r="ACL6">
        <v>0.1</v>
      </c>
      <c r="ACM6">
        <v>1.1000000000000001</v>
      </c>
      <c r="ACN6">
        <v>1.32</v>
      </c>
      <c r="ACO6" t="s">
        <v>839</v>
      </c>
      <c r="ACP6">
        <v>8.5000000000000006E-2</v>
      </c>
      <c r="ACQ6" t="s">
        <v>839</v>
      </c>
      <c r="ACT6" t="s">
        <v>839</v>
      </c>
      <c r="ACU6">
        <v>0.13</v>
      </c>
      <c r="ACV6">
        <v>71.42</v>
      </c>
      <c r="ACW6">
        <v>2.5</v>
      </c>
      <c r="ACX6">
        <v>0.28499999999999998</v>
      </c>
      <c r="ACZ6">
        <v>1.4750000000000001</v>
      </c>
      <c r="ADB6">
        <v>7</v>
      </c>
      <c r="ADC6">
        <v>1.35</v>
      </c>
      <c r="ADD6" t="s">
        <v>839</v>
      </c>
      <c r="ADE6">
        <v>0.38500000000000001</v>
      </c>
      <c r="ADF6">
        <v>1.06</v>
      </c>
      <c r="ADG6">
        <v>15.3</v>
      </c>
      <c r="ADJ6">
        <v>0.19500000000000001</v>
      </c>
      <c r="ADK6">
        <v>22.22</v>
      </c>
      <c r="ADL6">
        <v>0.53</v>
      </c>
      <c r="ADN6">
        <v>0.48499999999999999</v>
      </c>
      <c r="ADO6">
        <v>0.23499999999999999</v>
      </c>
      <c r="ADP6">
        <v>0.6</v>
      </c>
      <c r="ADQ6">
        <v>2.2999999999999998</v>
      </c>
      <c r="ADR6">
        <v>3.99</v>
      </c>
      <c r="ADS6">
        <v>1.53</v>
      </c>
      <c r="ADT6">
        <v>65.7</v>
      </c>
      <c r="ADU6">
        <v>0.2</v>
      </c>
      <c r="ADV6">
        <v>1.37</v>
      </c>
      <c r="ADW6">
        <v>0.52500000000000002</v>
      </c>
      <c r="ADX6">
        <v>1.25</v>
      </c>
      <c r="ADY6">
        <v>1.4350000000000001</v>
      </c>
      <c r="ADZ6">
        <v>0.65</v>
      </c>
      <c r="AEA6">
        <v>5.5E-2</v>
      </c>
      <c r="AEB6">
        <v>0.67500000000000004</v>
      </c>
      <c r="AEC6">
        <v>1.8399999999999999</v>
      </c>
      <c r="AED6">
        <v>0.78</v>
      </c>
      <c r="AEF6">
        <v>0.38</v>
      </c>
      <c r="AEG6">
        <v>2.82</v>
      </c>
      <c r="AEH6">
        <v>0.51</v>
      </c>
      <c r="AEI6" t="s">
        <v>839</v>
      </c>
      <c r="AEJ6">
        <v>0.53</v>
      </c>
      <c r="AEK6">
        <v>0.28599999999999998</v>
      </c>
      <c r="AEL6">
        <v>1.6</v>
      </c>
      <c r="AEM6">
        <v>10.220000000000001</v>
      </c>
      <c r="AEN6">
        <v>1.7</v>
      </c>
      <c r="AEO6" t="s">
        <v>839</v>
      </c>
      <c r="AEP6">
        <v>7.4999999999999997E-2</v>
      </c>
      <c r="AEQ6">
        <v>0.41299999999999998</v>
      </c>
      <c r="AES6">
        <v>1.9</v>
      </c>
      <c r="AEU6">
        <v>0.94</v>
      </c>
      <c r="AEV6">
        <v>3.2800000000000002</v>
      </c>
      <c r="AEW6">
        <v>2.06</v>
      </c>
      <c r="AEX6">
        <v>13.92</v>
      </c>
      <c r="AEY6">
        <v>4.3</v>
      </c>
      <c r="AEZ6">
        <v>2.61</v>
      </c>
      <c r="AFA6" t="s">
        <v>839</v>
      </c>
      <c r="AFB6">
        <v>5.78</v>
      </c>
      <c r="AFC6">
        <v>1.4</v>
      </c>
      <c r="AFD6">
        <v>4.05</v>
      </c>
      <c r="AFE6">
        <v>8.06</v>
      </c>
      <c r="AFF6">
        <v>5.5060000000000002</v>
      </c>
      <c r="AFH6">
        <v>1.367</v>
      </c>
      <c r="AFI6">
        <v>13.144</v>
      </c>
      <c r="AFJ6">
        <v>15.525</v>
      </c>
      <c r="AFK6" t="s">
        <v>839</v>
      </c>
      <c r="AFM6">
        <v>0.83499999999999996</v>
      </c>
      <c r="AFO6">
        <v>0.67</v>
      </c>
      <c r="AFP6">
        <v>14.42</v>
      </c>
      <c r="AFQ6">
        <v>0.73</v>
      </c>
      <c r="AFR6">
        <v>9.2100000000000009</v>
      </c>
      <c r="AFS6">
        <v>1.615</v>
      </c>
      <c r="AFT6" t="s">
        <v>839</v>
      </c>
      <c r="AFU6">
        <v>3.8</v>
      </c>
      <c r="AFV6">
        <v>1.78</v>
      </c>
      <c r="AFW6">
        <v>19.059999999999999</v>
      </c>
      <c r="AFX6">
        <v>1.4</v>
      </c>
      <c r="AFY6">
        <v>1.32</v>
      </c>
      <c r="AFZ6">
        <v>3.83</v>
      </c>
      <c r="AGA6">
        <v>0.7</v>
      </c>
      <c r="AGB6">
        <v>1.54</v>
      </c>
      <c r="AGC6" t="s">
        <v>839</v>
      </c>
      <c r="AGD6">
        <v>1.07</v>
      </c>
      <c r="AGE6" t="s">
        <v>839</v>
      </c>
      <c r="AGF6">
        <v>0.65500000000000003</v>
      </c>
      <c r="AGG6">
        <v>0.64</v>
      </c>
      <c r="AGH6">
        <v>0.51500000000000001</v>
      </c>
      <c r="AGI6">
        <v>0.95699999999999996</v>
      </c>
      <c r="AGJ6">
        <v>1.07</v>
      </c>
      <c r="AGK6" t="s">
        <v>839</v>
      </c>
      <c r="AGL6">
        <v>1.0900000000000001</v>
      </c>
      <c r="AGM6">
        <v>1.06</v>
      </c>
      <c r="AGN6">
        <v>1.03</v>
      </c>
    </row>
    <row r="7" spans="1:872" x14ac:dyDescent="0.25">
      <c r="A7" s="54">
        <v>42207</v>
      </c>
      <c r="B7">
        <v>0.88</v>
      </c>
      <c r="C7">
        <v>1.06</v>
      </c>
      <c r="D7">
        <v>1.31</v>
      </c>
      <c r="E7">
        <v>0.86499999999999999</v>
      </c>
      <c r="F7">
        <v>1.1499999999999999</v>
      </c>
      <c r="G7">
        <v>1.7549999999999999</v>
      </c>
      <c r="H7">
        <v>1.3599999999999999</v>
      </c>
      <c r="I7">
        <v>1.5</v>
      </c>
      <c r="J7">
        <v>1.31</v>
      </c>
      <c r="K7">
        <v>7.1</v>
      </c>
      <c r="L7">
        <v>1.17</v>
      </c>
      <c r="M7">
        <v>1.52</v>
      </c>
      <c r="N7">
        <v>1.56</v>
      </c>
      <c r="O7">
        <v>1.24</v>
      </c>
      <c r="P7">
        <v>1.62</v>
      </c>
      <c r="Q7">
        <v>1.05</v>
      </c>
      <c r="R7">
        <v>7.0000000000000007E-2</v>
      </c>
      <c r="S7">
        <v>0.152</v>
      </c>
      <c r="T7" t="s">
        <v>839</v>
      </c>
      <c r="U7">
        <v>0.22500000000000001</v>
      </c>
      <c r="V7">
        <v>1.51</v>
      </c>
      <c r="W7" t="s">
        <v>839</v>
      </c>
      <c r="X7">
        <v>0.34</v>
      </c>
      <c r="Y7">
        <v>0.17499999999999999</v>
      </c>
      <c r="Z7">
        <v>7.4999999999999997E-2</v>
      </c>
      <c r="AA7">
        <v>0.19500000000000001</v>
      </c>
      <c r="AB7">
        <v>7.0000000000000007E-2</v>
      </c>
      <c r="AC7">
        <v>0.08</v>
      </c>
      <c r="AD7">
        <v>0.20499999999999999</v>
      </c>
      <c r="AE7">
        <v>0.26900000000000002</v>
      </c>
      <c r="AF7">
        <v>0.26</v>
      </c>
      <c r="AG7">
        <v>9.5000000000000001E-2</v>
      </c>
      <c r="AH7">
        <v>1.5899999999999999</v>
      </c>
      <c r="AI7">
        <v>0.31</v>
      </c>
      <c r="AJ7">
        <v>0.32500000000000001</v>
      </c>
      <c r="AK7">
        <v>0.66500000000000004</v>
      </c>
      <c r="AL7">
        <v>1.8599999999999999</v>
      </c>
      <c r="AM7" t="s">
        <v>839</v>
      </c>
      <c r="AN7">
        <v>0.29499999999999998</v>
      </c>
      <c r="AO7">
        <v>1.1599999999999999</v>
      </c>
      <c r="AP7">
        <v>0.05</v>
      </c>
      <c r="AQ7">
        <v>0.22500000000000001</v>
      </c>
      <c r="AR7">
        <v>6.25</v>
      </c>
      <c r="AS7">
        <v>0.68</v>
      </c>
      <c r="AT7">
        <v>4.5</v>
      </c>
      <c r="AU7">
        <v>0.27</v>
      </c>
      <c r="AV7">
        <v>0.115</v>
      </c>
      <c r="AW7">
        <v>1.1400000000000001</v>
      </c>
      <c r="AX7">
        <v>2.7279999999999998</v>
      </c>
      <c r="AY7">
        <v>0.83</v>
      </c>
      <c r="AZ7">
        <v>0.13500000000000001</v>
      </c>
      <c r="BA7">
        <v>0.75</v>
      </c>
      <c r="BB7">
        <v>0.505</v>
      </c>
      <c r="BC7">
        <v>0.24</v>
      </c>
      <c r="BD7">
        <v>5.5E-2</v>
      </c>
      <c r="BF7">
        <v>0.08</v>
      </c>
      <c r="BG7" t="s">
        <v>839</v>
      </c>
      <c r="BH7">
        <v>1.1000000000000001</v>
      </c>
      <c r="BI7">
        <v>0.09</v>
      </c>
      <c r="BJ7">
        <v>1.8</v>
      </c>
      <c r="BK7" t="s">
        <v>839</v>
      </c>
      <c r="BL7">
        <v>6.5000000000000002E-2</v>
      </c>
      <c r="BM7">
        <v>6.48</v>
      </c>
      <c r="BN7">
        <v>0.31</v>
      </c>
      <c r="BO7">
        <v>0.13500000000000001</v>
      </c>
      <c r="BP7" t="s">
        <v>839</v>
      </c>
      <c r="BQ7">
        <v>4.4999999999999998E-2</v>
      </c>
      <c r="BR7">
        <v>0.155</v>
      </c>
      <c r="BS7">
        <v>0.77</v>
      </c>
      <c r="BT7">
        <v>0.69199999999999995</v>
      </c>
      <c r="BU7">
        <v>0.31900000000000001</v>
      </c>
      <c r="BV7">
        <v>0.23499999999999999</v>
      </c>
      <c r="BW7">
        <v>0.32</v>
      </c>
      <c r="BX7" t="s">
        <v>839</v>
      </c>
      <c r="BY7">
        <v>0.04</v>
      </c>
      <c r="BZ7">
        <v>2.6</v>
      </c>
      <c r="CA7">
        <v>0.30499999999999999</v>
      </c>
      <c r="CB7">
        <v>0.125</v>
      </c>
      <c r="CC7">
        <v>1.4999999999999999E-2</v>
      </c>
      <c r="CD7">
        <v>0.45500000000000002</v>
      </c>
      <c r="CE7">
        <v>7.4999999999999997E-2</v>
      </c>
      <c r="CF7">
        <v>0.11</v>
      </c>
      <c r="CG7">
        <v>0.36</v>
      </c>
      <c r="CH7" t="s">
        <v>839</v>
      </c>
      <c r="CI7">
        <v>0.28999999999999998</v>
      </c>
      <c r="CK7">
        <v>0.16500000000000001</v>
      </c>
      <c r="CL7" t="s">
        <v>839</v>
      </c>
      <c r="CM7">
        <v>0.17499999999999999</v>
      </c>
      <c r="CN7">
        <v>2.39</v>
      </c>
      <c r="CP7">
        <v>3.45</v>
      </c>
      <c r="CQ7">
        <v>6.9000000000000006E-2</v>
      </c>
      <c r="CR7">
        <v>0.125</v>
      </c>
      <c r="CS7">
        <v>0.91</v>
      </c>
      <c r="CT7">
        <v>0.2</v>
      </c>
      <c r="CU7">
        <v>0.55000000000000004</v>
      </c>
      <c r="CV7" t="s">
        <v>839</v>
      </c>
      <c r="CW7">
        <v>0.59</v>
      </c>
      <c r="CX7">
        <v>3.04</v>
      </c>
      <c r="CY7">
        <v>0.20499999999999999</v>
      </c>
      <c r="CZ7">
        <v>1.3599999999999999</v>
      </c>
      <c r="DA7" t="s">
        <v>839</v>
      </c>
      <c r="DC7">
        <v>0.125</v>
      </c>
      <c r="DD7">
        <v>0.51500000000000001</v>
      </c>
      <c r="DE7">
        <v>10.46</v>
      </c>
      <c r="DF7">
        <v>0.22</v>
      </c>
      <c r="DG7">
        <v>0.14499999999999999</v>
      </c>
      <c r="DI7">
        <v>0.38500000000000001</v>
      </c>
      <c r="DJ7">
        <v>6.39</v>
      </c>
      <c r="DK7">
        <v>1.1299999999999999</v>
      </c>
      <c r="DL7">
        <v>0.95499999999999996</v>
      </c>
      <c r="DP7">
        <v>0.54600000000000004</v>
      </c>
      <c r="DQ7">
        <v>0.37</v>
      </c>
      <c r="DU7">
        <v>2.7210000000000001</v>
      </c>
      <c r="DV7" t="s">
        <v>839</v>
      </c>
      <c r="DW7">
        <v>0.9</v>
      </c>
      <c r="DY7">
        <v>1.1499999999999999</v>
      </c>
      <c r="DZ7" t="s">
        <v>839</v>
      </c>
      <c r="EA7">
        <v>4.4999999999999998E-2</v>
      </c>
      <c r="EB7">
        <v>0.52</v>
      </c>
      <c r="EC7">
        <v>1.04</v>
      </c>
      <c r="ED7">
        <v>0.82499999999999996</v>
      </c>
      <c r="EE7">
        <v>3.46</v>
      </c>
      <c r="EF7">
        <v>8.5000000000000006E-2</v>
      </c>
      <c r="EG7" t="s">
        <v>839</v>
      </c>
      <c r="EI7">
        <v>0.12</v>
      </c>
      <c r="EJ7">
        <v>2.15</v>
      </c>
      <c r="EK7">
        <v>4.91</v>
      </c>
      <c r="EL7">
        <v>1.6099999999999999</v>
      </c>
      <c r="EM7">
        <v>1.3900000000000001</v>
      </c>
      <c r="EN7">
        <v>1.25</v>
      </c>
      <c r="EO7">
        <v>0.59499999999999997</v>
      </c>
      <c r="EP7">
        <v>1.1599999999999999</v>
      </c>
      <c r="EQ7">
        <v>0.28999999999999998</v>
      </c>
      <c r="ER7">
        <v>0.32500000000000001</v>
      </c>
      <c r="ES7">
        <v>0.26500000000000001</v>
      </c>
      <c r="ET7">
        <v>1.06</v>
      </c>
      <c r="EU7">
        <v>1.26</v>
      </c>
      <c r="EV7">
        <v>1.29</v>
      </c>
      <c r="EW7">
        <v>0.37</v>
      </c>
      <c r="EX7" t="s">
        <v>839</v>
      </c>
      <c r="EY7">
        <v>2</v>
      </c>
      <c r="EZ7">
        <v>0.61</v>
      </c>
      <c r="FA7" t="s">
        <v>839</v>
      </c>
      <c r="FB7">
        <v>0.27</v>
      </c>
      <c r="FC7" t="s">
        <v>839</v>
      </c>
      <c r="FD7">
        <v>1.38</v>
      </c>
      <c r="FE7">
        <v>4.2699999999999996</v>
      </c>
      <c r="FF7">
        <v>8.4</v>
      </c>
      <c r="FH7">
        <v>2.5499999999999998</v>
      </c>
      <c r="FI7">
        <v>0.45</v>
      </c>
      <c r="FK7">
        <v>1.2270000000000001</v>
      </c>
      <c r="FL7">
        <v>5.23</v>
      </c>
      <c r="FM7">
        <v>0.375</v>
      </c>
      <c r="FN7">
        <v>3.3</v>
      </c>
      <c r="FO7">
        <v>1.2E-2</v>
      </c>
      <c r="FP7">
        <v>0.4</v>
      </c>
      <c r="FQ7">
        <v>5.92</v>
      </c>
      <c r="FR7">
        <v>0.9</v>
      </c>
      <c r="FS7">
        <v>1.34</v>
      </c>
      <c r="FT7">
        <v>1.79</v>
      </c>
      <c r="FU7">
        <v>0.36499999999999999</v>
      </c>
      <c r="FV7" t="s">
        <v>839</v>
      </c>
      <c r="FW7">
        <v>0.36499999999999999</v>
      </c>
      <c r="FX7" t="s">
        <v>839</v>
      </c>
      <c r="FY7">
        <v>4.24</v>
      </c>
      <c r="FZ7">
        <v>0.49</v>
      </c>
      <c r="GA7">
        <v>0.56999999999999995</v>
      </c>
      <c r="GB7">
        <v>0.245</v>
      </c>
      <c r="GC7">
        <v>0.38</v>
      </c>
      <c r="GD7">
        <v>1.45</v>
      </c>
      <c r="GF7">
        <v>1.06</v>
      </c>
      <c r="GG7">
        <v>2.67</v>
      </c>
      <c r="GH7">
        <v>6.32</v>
      </c>
      <c r="GI7">
        <v>0.16500000000000001</v>
      </c>
      <c r="GJ7">
        <v>6.58</v>
      </c>
      <c r="GK7">
        <v>0.79500000000000004</v>
      </c>
      <c r="GL7">
        <v>1.03</v>
      </c>
      <c r="GM7">
        <v>3.48</v>
      </c>
      <c r="GN7">
        <v>0.09</v>
      </c>
      <c r="GO7">
        <v>0.9</v>
      </c>
      <c r="GP7">
        <v>1.9990000000000001</v>
      </c>
      <c r="GQ7">
        <v>7.97</v>
      </c>
      <c r="GR7">
        <v>0.35499999999999998</v>
      </c>
      <c r="GS7">
        <v>1.76</v>
      </c>
      <c r="GT7">
        <v>0.42499999999999999</v>
      </c>
      <c r="GU7">
        <v>2.31</v>
      </c>
      <c r="GV7">
        <v>1.17</v>
      </c>
      <c r="GW7">
        <v>1.33</v>
      </c>
      <c r="GX7">
        <v>0.19500000000000001</v>
      </c>
      <c r="GY7">
        <v>1.33</v>
      </c>
      <c r="GZ7" t="s">
        <v>839</v>
      </c>
      <c r="HA7">
        <v>0.1</v>
      </c>
      <c r="HB7">
        <v>0.73599999999999999</v>
      </c>
      <c r="HC7" t="s">
        <v>839</v>
      </c>
      <c r="HD7">
        <v>0.115</v>
      </c>
      <c r="HE7">
        <v>1.67</v>
      </c>
      <c r="HF7">
        <v>2.258</v>
      </c>
      <c r="HG7">
        <v>1.08</v>
      </c>
      <c r="HH7">
        <v>0.105</v>
      </c>
      <c r="HI7">
        <v>1.08</v>
      </c>
      <c r="HJ7">
        <v>0.19500000000000001</v>
      </c>
      <c r="HK7">
        <v>1.363</v>
      </c>
      <c r="HL7">
        <v>20.64</v>
      </c>
      <c r="HM7">
        <v>1.54</v>
      </c>
      <c r="HN7">
        <v>0.72499999999999998</v>
      </c>
      <c r="HO7">
        <v>6.82</v>
      </c>
      <c r="HP7">
        <v>0.22500000000000001</v>
      </c>
      <c r="HQ7" t="s">
        <v>839</v>
      </c>
      <c r="HR7">
        <v>1.286</v>
      </c>
      <c r="HS7">
        <v>0.51</v>
      </c>
      <c r="HT7" t="s">
        <v>839</v>
      </c>
      <c r="HU7">
        <v>0.64</v>
      </c>
      <c r="HV7">
        <v>4.33</v>
      </c>
      <c r="HW7">
        <v>0.41499999999999998</v>
      </c>
      <c r="HX7">
        <v>2.6</v>
      </c>
      <c r="HY7">
        <v>3.18</v>
      </c>
      <c r="HZ7" t="s">
        <v>839</v>
      </c>
      <c r="IA7">
        <v>0.14000000000000001</v>
      </c>
      <c r="IB7">
        <v>0.20499999999999999</v>
      </c>
      <c r="IC7">
        <v>0.36499999999999999</v>
      </c>
      <c r="ID7">
        <v>0.68500000000000005</v>
      </c>
      <c r="IF7">
        <v>0.82499999999999996</v>
      </c>
      <c r="IG7">
        <v>0.14000000000000001</v>
      </c>
      <c r="IH7">
        <v>2.35</v>
      </c>
      <c r="II7">
        <v>2.15</v>
      </c>
      <c r="IJ7">
        <v>1.5899999999999999</v>
      </c>
      <c r="IK7" t="s">
        <v>839</v>
      </c>
      <c r="IL7">
        <v>0.35</v>
      </c>
      <c r="IM7">
        <v>0.215</v>
      </c>
      <c r="IN7">
        <v>1.08</v>
      </c>
      <c r="IO7">
        <v>0.4</v>
      </c>
      <c r="IP7">
        <v>8.5299999999999994</v>
      </c>
      <c r="IQ7">
        <v>0.19</v>
      </c>
      <c r="IR7">
        <v>1.67</v>
      </c>
      <c r="IS7">
        <v>2.4900000000000002</v>
      </c>
      <c r="IT7">
        <v>2.76</v>
      </c>
      <c r="IU7">
        <v>2.19</v>
      </c>
      <c r="IV7">
        <v>3.03</v>
      </c>
      <c r="IW7">
        <v>1.43</v>
      </c>
      <c r="IX7">
        <v>6.64</v>
      </c>
      <c r="IY7">
        <v>2.0649999999999999</v>
      </c>
      <c r="IZ7">
        <v>1.52</v>
      </c>
      <c r="JA7" t="s">
        <v>839</v>
      </c>
      <c r="JB7">
        <v>0.58499999999999996</v>
      </c>
      <c r="JC7">
        <v>12.3</v>
      </c>
      <c r="JD7">
        <v>1.18</v>
      </c>
      <c r="JE7">
        <v>0.42</v>
      </c>
      <c r="JF7" t="s">
        <v>839</v>
      </c>
      <c r="JG7">
        <v>1.232</v>
      </c>
      <c r="JH7">
        <v>3.5300000000000002</v>
      </c>
      <c r="JI7">
        <v>1.3140000000000001</v>
      </c>
      <c r="JJ7">
        <v>2.85</v>
      </c>
      <c r="JK7">
        <v>1.52</v>
      </c>
      <c r="JL7" t="s">
        <v>839</v>
      </c>
      <c r="JM7">
        <v>2.44</v>
      </c>
      <c r="JN7" t="s">
        <v>839</v>
      </c>
      <c r="JO7" t="s">
        <v>839</v>
      </c>
      <c r="JP7">
        <v>4.12</v>
      </c>
      <c r="JQ7" t="s">
        <v>839</v>
      </c>
      <c r="JR7">
        <v>1.21</v>
      </c>
      <c r="JS7">
        <v>6.5000000000000002E-2</v>
      </c>
      <c r="JU7">
        <v>0.58499999999999996</v>
      </c>
      <c r="JV7">
        <v>1.6</v>
      </c>
      <c r="JW7" t="s">
        <v>839</v>
      </c>
      <c r="JX7">
        <v>0.55000000000000004</v>
      </c>
      <c r="JY7" t="s">
        <v>839</v>
      </c>
      <c r="KA7">
        <v>0.13500000000000001</v>
      </c>
      <c r="KB7">
        <v>0.66</v>
      </c>
      <c r="KC7">
        <v>0.95</v>
      </c>
      <c r="KD7">
        <v>0.61299999999999999</v>
      </c>
      <c r="KE7">
        <v>0.79500000000000004</v>
      </c>
      <c r="KF7">
        <v>0.33</v>
      </c>
      <c r="KG7">
        <v>0.4</v>
      </c>
      <c r="KH7">
        <v>0.19500000000000001</v>
      </c>
      <c r="KI7" t="s">
        <v>839</v>
      </c>
      <c r="KJ7">
        <v>4.38</v>
      </c>
      <c r="KK7">
        <v>2.4</v>
      </c>
      <c r="KM7" t="s">
        <v>839</v>
      </c>
      <c r="KO7">
        <v>0.6</v>
      </c>
      <c r="KP7" t="s">
        <v>839</v>
      </c>
      <c r="KQ7" t="s">
        <v>839</v>
      </c>
      <c r="KR7">
        <v>1.4</v>
      </c>
      <c r="KS7">
        <v>0.11</v>
      </c>
      <c r="KT7">
        <v>2.5</v>
      </c>
      <c r="KU7">
        <v>0.48499999999999999</v>
      </c>
      <c r="KV7">
        <v>0.94499999999999995</v>
      </c>
      <c r="KW7">
        <v>0.22500000000000001</v>
      </c>
      <c r="KX7">
        <v>0.27500000000000002</v>
      </c>
      <c r="KY7">
        <v>2.52</v>
      </c>
      <c r="KZ7">
        <v>0.16300000000000001</v>
      </c>
      <c r="LA7">
        <v>1.6800000000000002</v>
      </c>
      <c r="LB7">
        <v>1.56</v>
      </c>
      <c r="LC7">
        <v>1.98</v>
      </c>
      <c r="LD7">
        <v>1.02</v>
      </c>
      <c r="LE7" t="s">
        <v>839</v>
      </c>
      <c r="LF7" t="s">
        <v>839</v>
      </c>
      <c r="LH7" t="s">
        <v>839</v>
      </c>
      <c r="LI7" t="s">
        <v>839</v>
      </c>
      <c r="LJ7">
        <v>5.72</v>
      </c>
      <c r="LL7" t="s">
        <v>839</v>
      </c>
      <c r="LM7">
        <v>2.5099999999999998</v>
      </c>
      <c r="LN7">
        <v>1</v>
      </c>
      <c r="LO7">
        <v>1.6</v>
      </c>
      <c r="LQ7">
        <v>0.31</v>
      </c>
      <c r="LR7">
        <v>0.35</v>
      </c>
      <c r="LS7">
        <v>0.377</v>
      </c>
      <c r="LT7">
        <v>0.83</v>
      </c>
      <c r="LU7">
        <v>0.30499999999999999</v>
      </c>
      <c r="LV7">
        <v>1.492</v>
      </c>
      <c r="LW7">
        <v>1.788</v>
      </c>
      <c r="LX7">
        <v>1.44</v>
      </c>
      <c r="LY7">
        <v>0.34</v>
      </c>
      <c r="LZ7">
        <v>0.61399999999999999</v>
      </c>
      <c r="MA7">
        <v>1.54</v>
      </c>
      <c r="MB7" t="s">
        <v>839</v>
      </c>
      <c r="MC7">
        <v>0.79</v>
      </c>
      <c r="MD7">
        <v>1.32</v>
      </c>
      <c r="ME7">
        <v>1.1299999999999999</v>
      </c>
      <c r="MF7">
        <v>2.76</v>
      </c>
      <c r="MG7">
        <v>0.4</v>
      </c>
      <c r="MH7">
        <v>1.6</v>
      </c>
      <c r="MI7">
        <v>2.38</v>
      </c>
      <c r="MJ7">
        <v>1.47</v>
      </c>
      <c r="MK7">
        <v>0.06</v>
      </c>
      <c r="ML7">
        <v>0.13500000000000001</v>
      </c>
      <c r="MM7" t="s">
        <v>839</v>
      </c>
      <c r="MN7">
        <v>0.115</v>
      </c>
      <c r="MO7">
        <v>0.47499999999999998</v>
      </c>
      <c r="MQ7">
        <v>0.95</v>
      </c>
      <c r="MR7">
        <v>1.05</v>
      </c>
      <c r="MT7">
        <v>0.51</v>
      </c>
      <c r="MU7">
        <v>4.2850000000000001</v>
      </c>
      <c r="MV7">
        <v>1.1400000000000001</v>
      </c>
      <c r="MW7">
        <v>0.83499999999999996</v>
      </c>
      <c r="MX7" t="s">
        <v>839</v>
      </c>
      <c r="MY7">
        <v>0.79500000000000004</v>
      </c>
      <c r="MZ7">
        <v>0.77</v>
      </c>
      <c r="NB7">
        <v>7.4999999999999997E-2</v>
      </c>
      <c r="NC7">
        <v>3.71</v>
      </c>
      <c r="ND7">
        <v>0.111</v>
      </c>
      <c r="NE7">
        <v>1.46</v>
      </c>
      <c r="NF7">
        <v>0.33</v>
      </c>
      <c r="NG7">
        <v>0.81499999999999995</v>
      </c>
      <c r="NH7">
        <v>6.5000000000000002E-2</v>
      </c>
      <c r="NI7">
        <v>0.24</v>
      </c>
      <c r="NJ7">
        <v>0.17</v>
      </c>
      <c r="NK7">
        <v>1.1100000000000001</v>
      </c>
      <c r="NL7">
        <v>0.54400000000000004</v>
      </c>
      <c r="NM7">
        <v>1.5</v>
      </c>
      <c r="NN7">
        <v>0.2</v>
      </c>
      <c r="NP7">
        <v>2.12</v>
      </c>
      <c r="NQ7">
        <v>0.57999999999999996</v>
      </c>
      <c r="NR7">
        <v>3.14</v>
      </c>
      <c r="NS7">
        <v>1.8900000000000001</v>
      </c>
      <c r="NT7">
        <v>0.62</v>
      </c>
      <c r="NU7">
        <v>1.21</v>
      </c>
      <c r="NW7" t="s">
        <v>839</v>
      </c>
      <c r="NX7">
        <v>7.07</v>
      </c>
      <c r="NY7">
        <v>5.22</v>
      </c>
      <c r="NZ7">
        <v>0.17</v>
      </c>
      <c r="OA7">
        <v>0.46500000000000002</v>
      </c>
      <c r="OD7">
        <v>0.64500000000000002</v>
      </c>
      <c r="OE7">
        <v>0.11</v>
      </c>
      <c r="OF7" t="s">
        <v>839</v>
      </c>
      <c r="OG7">
        <v>0.54500000000000004</v>
      </c>
      <c r="OH7">
        <v>0.17499999999999999</v>
      </c>
      <c r="OI7">
        <v>0.05</v>
      </c>
      <c r="OJ7">
        <v>0.36499999999999999</v>
      </c>
      <c r="OK7">
        <v>9.19</v>
      </c>
      <c r="OL7">
        <v>0.08</v>
      </c>
      <c r="OM7">
        <v>3.73</v>
      </c>
      <c r="ON7">
        <v>0.75</v>
      </c>
      <c r="OO7" t="s">
        <v>839</v>
      </c>
      <c r="OP7" t="s">
        <v>839</v>
      </c>
      <c r="OQ7">
        <v>1.1599999999999999</v>
      </c>
      <c r="OR7">
        <v>0.23</v>
      </c>
      <c r="OS7">
        <v>0.90600000000000003</v>
      </c>
      <c r="OT7">
        <v>7.4999999999999997E-2</v>
      </c>
      <c r="OU7">
        <v>0.40500000000000003</v>
      </c>
      <c r="OV7" t="s">
        <v>839</v>
      </c>
      <c r="OW7">
        <v>0.76500000000000001</v>
      </c>
      <c r="OX7" t="s">
        <v>839</v>
      </c>
      <c r="OY7">
        <v>0.48499999999999999</v>
      </c>
      <c r="OZ7" t="s">
        <v>839</v>
      </c>
      <c r="PA7">
        <v>1.28</v>
      </c>
      <c r="PB7" t="s">
        <v>839</v>
      </c>
      <c r="PC7" t="s">
        <v>839</v>
      </c>
      <c r="PD7">
        <v>0.54</v>
      </c>
      <c r="PE7">
        <v>0.87</v>
      </c>
      <c r="PF7">
        <v>1.2</v>
      </c>
      <c r="PG7">
        <v>6.5000000000000002E-2</v>
      </c>
      <c r="PH7">
        <v>6.58</v>
      </c>
      <c r="PI7">
        <v>4.7</v>
      </c>
      <c r="PJ7">
        <v>0.28000000000000003</v>
      </c>
      <c r="PK7">
        <v>3.12</v>
      </c>
      <c r="PL7" t="s">
        <v>839</v>
      </c>
      <c r="PM7">
        <v>1.1140000000000001</v>
      </c>
      <c r="PN7" t="s">
        <v>839</v>
      </c>
      <c r="PO7">
        <v>0.47499999999999998</v>
      </c>
      <c r="PP7">
        <v>0.85</v>
      </c>
      <c r="PQ7">
        <v>2.5099999999999998</v>
      </c>
      <c r="PR7">
        <v>0.32500000000000001</v>
      </c>
      <c r="PS7">
        <v>0.34499999999999997</v>
      </c>
      <c r="PT7">
        <v>0.53</v>
      </c>
      <c r="PU7">
        <v>21.78</v>
      </c>
      <c r="PV7">
        <v>0.18</v>
      </c>
      <c r="PX7">
        <v>0.7</v>
      </c>
      <c r="PY7">
        <v>0.77</v>
      </c>
      <c r="PZ7" t="s">
        <v>839</v>
      </c>
      <c r="QA7">
        <v>6.17</v>
      </c>
      <c r="QB7">
        <v>3.81</v>
      </c>
      <c r="QF7" t="s">
        <v>839</v>
      </c>
      <c r="QG7">
        <v>0.47</v>
      </c>
      <c r="QH7">
        <v>0.28499999999999998</v>
      </c>
      <c r="QI7">
        <v>0.32</v>
      </c>
      <c r="QJ7">
        <v>5.93</v>
      </c>
      <c r="QK7">
        <v>0.43</v>
      </c>
      <c r="QL7">
        <v>4.78</v>
      </c>
      <c r="QM7" t="s">
        <v>839</v>
      </c>
      <c r="QN7" t="s">
        <v>839</v>
      </c>
      <c r="QO7">
        <v>1.41</v>
      </c>
      <c r="QQ7">
        <v>1.51</v>
      </c>
      <c r="QR7">
        <v>0.27</v>
      </c>
      <c r="QS7">
        <v>2.4</v>
      </c>
      <c r="QT7">
        <v>0.84</v>
      </c>
      <c r="QU7">
        <v>1.42</v>
      </c>
      <c r="QV7">
        <v>0.90500000000000003</v>
      </c>
      <c r="QW7">
        <v>0.7</v>
      </c>
      <c r="QX7">
        <v>1.41</v>
      </c>
      <c r="QZ7">
        <v>2.11</v>
      </c>
      <c r="RA7">
        <v>2.9580000000000002</v>
      </c>
      <c r="RB7">
        <v>1.23</v>
      </c>
      <c r="RC7">
        <v>15.9</v>
      </c>
      <c r="RD7">
        <v>0.75</v>
      </c>
      <c r="RE7" t="s">
        <v>839</v>
      </c>
      <c r="RF7" t="s">
        <v>839</v>
      </c>
      <c r="RG7">
        <v>1.94</v>
      </c>
      <c r="RH7" t="s">
        <v>839</v>
      </c>
      <c r="RI7">
        <v>2.08</v>
      </c>
      <c r="RJ7">
        <v>0.6</v>
      </c>
      <c r="RK7">
        <v>1.345</v>
      </c>
      <c r="RL7">
        <v>3.835</v>
      </c>
      <c r="RM7" t="s">
        <v>839</v>
      </c>
      <c r="RN7">
        <v>0.17499999999999999</v>
      </c>
      <c r="RO7" t="s">
        <v>839</v>
      </c>
      <c r="RP7">
        <v>0.3</v>
      </c>
      <c r="RQ7">
        <v>1.4279999999999999</v>
      </c>
      <c r="RR7">
        <v>1.5</v>
      </c>
      <c r="RS7">
        <v>0.93</v>
      </c>
      <c r="RT7">
        <v>4.1500000000000004</v>
      </c>
      <c r="RU7" t="s">
        <v>839</v>
      </c>
      <c r="RW7">
        <v>0.155</v>
      </c>
      <c r="RX7" t="s">
        <v>839</v>
      </c>
      <c r="RZ7">
        <v>1.49</v>
      </c>
      <c r="SA7">
        <v>1.92</v>
      </c>
      <c r="SB7">
        <v>1.2170000000000001</v>
      </c>
      <c r="SC7" t="s">
        <v>839</v>
      </c>
      <c r="SD7">
        <v>2.36</v>
      </c>
      <c r="SE7">
        <v>1.33</v>
      </c>
      <c r="SF7">
        <v>1.1400000000000001</v>
      </c>
      <c r="SG7" t="s">
        <v>839</v>
      </c>
      <c r="SH7" t="s">
        <v>839</v>
      </c>
      <c r="SI7">
        <v>0.72</v>
      </c>
      <c r="SJ7" t="s">
        <v>839</v>
      </c>
      <c r="SK7">
        <v>18.2</v>
      </c>
      <c r="SL7">
        <v>8.1999999999999993</v>
      </c>
      <c r="SM7">
        <v>1.3900000000000001</v>
      </c>
      <c r="SN7">
        <v>8.92</v>
      </c>
      <c r="SO7">
        <v>0.79</v>
      </c>
      <c r="SP7">
        <v>0.505</v>
      </c>
      <c r="SQ7" t="s">
        <v>839</v>
      </c>
      <c r="SR7">
        <v>1.73</v>
      </c>
      <c r="SS7">
        <v>9.91</v>
      </c>
      <c r="ST7">
        <v>1.8</v>
      </c>
      <c r="SU7">
        <v>1.0900000000000001</v>
      </c>
      <c r="SV7">
        <v>2.5</v>
      </c>
      <c r="SW7">
        <v>0.97</v>
      </c>
      <c r="SX7">
        <v>3.64</v>
      </c>
      <c r="SY7">
        <v>0.73</v>
      </c>
      <c r="SZ7" t="s">
        <v>839</v>
      </c>
      <c r="TA7">
        <v>4.3</v>
      </c>
      <c r="TB7">
        <v>0.42499999999999999</v>
      </c>
      <c r="TD7">
        <v>22.68</v>
      </c>
      <c r="TE7" t="s">
        <v>839</v>
      </c>
      <c r="TF7">
        <v>1.72</v>
      </c>
      <c r="TG7" t="s">
        <v>839</v>
      </c>
      <c r="TH7" t="s">
        <v>839</v>
      </c>
      <c r="TI7" t="s">
        <v>839</v>
      </c>
      <c r="TJ7" t="s">
        <v>839</v>
      </c>
      <c r="TK7" t="s">
        <v>839</v>
      </c>
      <c r="TL7">
        <v>0.28499999999999998</v>
      </c>
      <c r="TM7">
        <v>3.85</v>
      </c>
      <c r="TN7">
        <v>0.5</v>
      </c>
      <c r="TO7">
        <v>3.18</v>
      </c>
      <c r="TP7" t="s">
        <v>839</v>
      </c>
      <c r="TQ7">
        <v>4.5</v>
      </c>
      <c r="TR7" t="s">
        <v>839</v>
      </c>
      <c r="TS7">
        <v>0.67500000000000004</v>
      </c>
      <c r="TT7">
        <v>1.55</v>
      </c>
      <c r="TU7">
        <v>1.4</v>
      </c>
      <c r="TV7">
        <v>2.2400000000000002</v>
      </c>
      <c r="TX7">
        <v>27</v>
      </c>
      <c r="TY7">
        <v>1</v>
      </c>
      <c r="TZ7">
        <v>0.23499999999999999</v>
      </c>
      <c r="UA7">
        <v>0.84499999999999997</v>
      </c>
      <c r="UB7">
        <v>0.6</v>
      </c>
      <c r="UC7" t="s">
        <v>839</v>
      </c>
      <c r="UD7" t="s">
        <v>839</v>
      </c>
      <c r="UF7" t="s">
        <v>839</v>
      </c>
      <c r="UG7" t="s">
        <v>839</v>
      </c>
      <c r="UH7" t="s">
        <v>839</v>
      </c>
      <c r="UI7">
        <v>0.08</v>
      </c>
      <c r="UJ7">
        <v>0.78</v>
      </c>
      <c r="UK7">
        <v>0.85</v>
      </c>
      <c r="UL7">
        <v>1.7749999999999999</v>
      </c>
      <c r="UM7">
        <v>0.28999999999999998</v>
      </c>
      <c r="UO7">
        <v>1.07</v>
      </c>
      <c r="UP7">
        <v>2.63</v>
      </c>
      <c r="UQ7">
        <v>0.81</v>
      </c>
      <c r="UR7">
        <v>0.79500000000000004</v>
      </c>
      <c r="US7">
        <v>0.55500000000000005</v>
      </c>
      <c r="UT7" t="s">
        <v>839</v>
      </c>
      <c r="UV7">
        <v>0.45</v>
      </c>
      <c r="UW7">
        <v>0.505</v>
      </c>
      <c r="UX7">
        <v>9.5000000000000001E-2</v>
      </c>
      <c r="UY7">
        <v>1.28</v>
      </c>
      <c r="UZ7">
        <v>3.22</v>
      </c>
      <c r="VA7">
        <v>1.9100000000000001</v>
      </c>
      <c r="VB7">
        <v>0.62</v>
      </c>
      <c r="VC7" t="s">
        <v>839</v>
      </c>
      <c r="VD7">
        <v>2.76</v>
      </c>
      <c r="VE7">
        <v>1.9</v>
      </c>
      <c r="VF7">
        <v>0.40500000000000003</v>
      </c>
      <c r="VG7">
        <v>1</v>
      </c>
      <c r="VH7">
        <v>0.32500000000000001</v>
      </c>
      <c r="VJ7" t="s">
        <v>839</v>
      </c>
      <c r="VK7">
        <v>6.5000000000000002E-2</v>
      </c>
      <c r="VL7">
        <v>1.63</v>
      </c>
      <c r="VM7" t="s">
        <v>839</v>
      </c>
      <c r="VN7">
        <v>1.48</v>
      </c>
      <c r="VO7">
        <v>0.44</v>
      </c>
      <c r="VP7">
        <v>0.34</v>
      </c>
      <c r="VQ7">
        <v>1.1599999999999999</v>
      </c>
      <c r="VR7">
        <v>0.83499999999999996</v>
      </c>
      <c r="VS7">
        <v>2.62</v>
      </c>
      <c r="VT7" t="s">
        <v>839</v>
      </c>
      <c r="VU7">
        <v>0.58499999999999996</v>
      </c>
      <c r="VV7">
        <v>0.8</v>
      </c>
      <c r="VW7">
        <v>0.38500000000000001</v>
      </c>
      <c r="VX7">
        <v>2.29</v>
      </c>
      <c r="VY7">
        <v>0.39</v>
      </c>
      <c r="VZ7">
        <v>0.185</v>
      </c>
      <c r="WA7">
        <v>1.1100000000000001</v>
      </c>
      <c r="WB7">
        <v>1.5</v>
      </c>
      <c r="WC7">
        <v>1.19</v>
      </c>
      <c r="WD7">
        <v>0.3</v>
      </c>
      <c r="WE7">
        <v>2.33</v>
      </c>
      <c r="WF7">
        <v>1.875</v>
      </c>
      <c r="WG7">
        <v>1.87</v>
      </c>
      <c r="WH7">
        <v>2.0099999999999998</v>
      </c>
      <c r="WI7">
        <v>0.27</v>
      </c>
      <c r="WJ7">
        <v>1.52</v>
      </c>
      <c r="WK7">
        <v>1.41</v>
      </c>
      <c r="WL7">
        <v>2</v>
      </c>
      <c r="WM7">
        <v>0.39500000000000002</v>
      </c>
      <c r="WN7">
        <v>0.89</v>
      </c>
      <c r="WO7">
        <v>0.96</v>
      </c>
      <c r="WP7">
        <v>0.60499999999999998</v>
      </c>
      <c r="WQ7">
        <v>3.35</v>
      </c>
      <c r="WR7">
        <v>0.185</v>
      </c>
      <c r="WS7">
        <v>1.03</v>
      </c>
      <c r="WU7">
        <v>3.19</v>
      </c>
      <c r="WW7">
        <v>1</v>
      </c>
      <c r="WX7">
        <v>3.52</v>
      </c>
      <c r="WY7">
        <v>0.84</v>
      </c>
      <c r="WZ7">
        <v>0.315</v>
      </c>
      <c r="XB7">
        <v>0.13</v>
      </c>
      <c r="XC7">
        <v>0.72</v>
      </c>
      <c r="XD7">
        <v>7.48</v>
      </c>
      <c r="XE7">
        <v>9.6000000000000002E-2</v>
      </c>
      <c r="XF7">
        <v>1.69</v>
      </c>
      <c r="XG7">
        <v>1</v>
      </c>
      <c r="XH7">
        <v>1.8</v>
      </c>
      <c r="XI7">
        <v>1.01</v>
      </c>
      <c r="XJ7">
        <v>2.06</v>
      </c>
      <c r="XK7">
        <v>0.3</v>
      </c>
      <c r="XL7">
        <v>1.3959999999999999</v>
      </c>
      <c r="XM7">
        <v>1.52</v>
      </c>
      <c r="XN7">
        <v>1.427</v>
      </c>
      <c r="XO7">
        <v>0.74</v>
      </c>
      <c r="XP7">
        <v>0.20499999999999999</v>
      </c>
      <c r="XQ7">
        <v>3.04</v>
      </c>
      <c r="XR7">
        <v>1.3599999999999999</v>
      </c>
      <c r="XS7">
        <v>0.125</v>
      </c>
      <c r="XT7">
        <v>10.46</v>
      </c>
      <c r="XU7">
        <v>0.22</v>
      </c>
      <c r="XV7">
        <v>0.14499999999999999</v>
      </c>
      <c r="XX7" t="s">
        <v>839</v>
      </c>
      <c r="YB7" t="s">
        <v>839</v>
      </c>
      <c r="YC7" t="s">
        <v>839</v>
      </c>
      <c r="YG7">
        <v>2.7210000000000001</v>
      </c>
      <c r="YI7">
        <v>1.1499999999999999</v>
      </c>
      <c r="YJ7">
        <v>3.46</v>
      </c>
      <c r="YK7" t="s">
        <v>839</v>
      </c>
      <c r="YL7">
        <v>0.37</v>
      </c>
      <c r="YM7" t="s">
        <v>839</v>
      </c>
      <c r="YN7">
        <v>4.2699999999999996</v>
      </c>
      <c r="YO7">
        <v>8.4</v>
      </c>
      <c r="YP7" t="s">
        <v>839</v>
      </c>
      <c r="YQ7">
        <v>0.45</v>
      </c>
      <c r="YR7">
        <v>0.72</v>
      </c>
      <c r="YT7" t="s">
        <v>839</v>
      </c>
      <c r="YU7">
        <v>0.36499999999999999</v>
      </c>
      <c r="YV7" t="s">
        <v>839</v>
      </c>
      <c r="YW7">
        <v>0.245</v>
      </c>
      <c r="YX7">
        <v>1.24</v>
      </c>
      <c r="YY7">
        <v>2.67</v>
      </c>
      <c r="YZ7">
        <v>3.48</v>
      </c>
      <c r="ZA7">
        <v>0.9</v>
      </c>
      <c r="ZB7">
        <v>0.35499999999999998</v>
      </c>
      <c r="ZC7">
        <v>1.33</v>
      </c>
      <c r="ZD7">
        <v>0.19500000000000001</v>
      </c>
      <c r="ZE7">
        <v>0.115</v>
      </c>
      <c r="ZF7">
        <v>7.25</v>
      </c>
      <c r="ZG7" t="s">
        <v>839</v>
      </c>
      <c r="ZH7">
        <v>2.258</v>
      </c>
      <c r="ZI7">
        <v>0.26</v>
      </c>
      <c r="ZK7">
        <v>1.286</v>
      </c>
      <c r="ZL7">
        <v>0.53</v>
      </c>
      <c r="ZM7">
        <v>0.71499999999999997</v>
      </c>
      <c r="ZN7">
        <v>0.14000000000000001</v>
      </c>
      <c r="ZO7">
        <v>0.36499999999999999</v>
      </c>
      <c r="ZP7">
        <v>1.4</v>
      </c>
      <c r="ZQ7">
        <v>0.6</v>
      </c>
      <c r="ZR7">
        <v>1.5899999999999999</v>
      </c>
      <c r="ZS7" t="s">
        <v>839</v>
      </c>
      <c r="ZT7">
        <v>6.18</v>
      </c>
      <c r="ZV7">
        <v>2.4900000000000002</v>
      </c>
      <c r="ZW7">
        <v>2.76</v>
      </c>
      <c r="ZX7">
        <v>3.03</v>
      </c>
      <c r="ZY7">
        <v>1.43</v>
      </c>
      <c r="ZZ7">
        <v>0.71</v>
      </c>
      <c r="AAA7">
        <v>0.315</v>
      </c>
      <c r="AAB7" t="s">
        <v>839</v>
      </c>
      <c r="AAC7" t="s">
        <v>839</v>
      </c>
      <c r="AAD7">
        <v>1.85</v>
      </c>
      <c r="AAE7">
        <v>3.5</v>
      </c>
      <c r="AAF7">
        <v>6.3</v>
      </c>
      <c r="AAG7" t="s">
        <v>839</v>
      </c>
      <c r="AAH7">
        <v>4.1500000000000004</v>
      </c>
      <c r="AAJ7" t="s">
        <v>839</v>
      </c>
      <c r="AAK7">
        <v>0.08</v>
      </c>
      <c r="AAL7" t="s">
        <v>839</v>
      </c>
      <c r="AAM7">
        <v>12.66</v>
      </c>
      <c r="AAN7">
        <v>1.03</v>
      </c>
      <c r="AAO7" t="s">
        <v>839</v>
      </c>
      <c r="AAP7">
        <v>0.39</v>
      </c>
      <c r="AAQ7">
        <v>2.7800000000000002</v>
      </c>
      <c r="AAR7">
        <v>0.54500000000000004</v>
      </c>
      <c r="AAS7">
        <v>2.3199999999999998</v>
      </c>
      <c r="AAT7">
        <v>1.673</v>
      </c>
      <c r="AAU7">
        <v>7.4999999999999997E-2</v>
      </c>
      <c r="AAV7">
        <v>1.22</v>
      </c>
      <c r="AAW7">
        <v>8.5000000000000006E-2</v>
      </c>
      <c r="AAX7" t="s">
        <v>839</v>
      </c>
      <c r="AAY7">
        <v>0.05</v>
      </c>
      <c r="AAZ7" t="s">
        <v>839</v>
      </c>
      <c r="ABA7">
        <v>46.78</v>
      </c>
      <c r="ABB7" t="s">
        <v>839</v>
      </c>
      <c r="ABC7">
        <v>2.14</v>
      </c>
      <c r="ABD7">
        <v>0.245</v>
      </c>
      <c r="ABE7">
        <v>0.23</v>
      </c>
      <c r="ABF7">
        <v>0.26</v>
      </c>
      <c r="ABG7" t="s">
        <v>839</v>
      </c>
      <c r="ABH7">
        <v>0.61</v>
      </c>
      <c r="ABI7" t="s">
        <v>839</v>
      </c>
      <c r="ABJ7" t="s">
        <v>839</v>
      </c>
      <c r="ABK7">
        <v>17.920000000000002</v>
      </c>
      <c r="ABL7">
        <v>0.67</v>
      </c>
      <c r="ABM7" t="s">
        <v>839</v>
      </c>
      <c r="ABN7">
        <v>0.8</v>
      </c>
      <c r="ABO7">
        <v>0.12</v>
      </c>
      <c r="ABP7">
        <v>14.52</v>
      </c>
      <c r="ABQ7">
        <v>4.5</v>
      </c>
      <c r="ABR7" t="s">
        <v>839</v>
      </c>
      <c r="ABS7">
        <v>1.1499999999999999</v>
      </c>
      <c r="ABT7">
        <v>0.495</v>
      </c>
      <c r="ABU7">
        <v>1.37</v>
      </c>
      <c r="ABV7">
        <v>0.40500000000000003</v>
      </c>
      <c r="ABW7">
        <v>2.4500000000000002</v>
      </c>
      <c r="ABY7">
        <v>2.1269999999999998</v>
      </c>
      <c r="ABZ7">
        <v>2.44</v>
      </c>
      <c r="ACA7">
        <v>0.15</v>
      </c>
      <c r="ACB7">
        <v>0.86499999999999999</v>
      </c>
      <c r="ACC7" t="s">
        <v>839</v>
      </c>
      <c r="ACD7">
        <v>0.105</v>
      </c>
      <c r="ACE7" t="s">
        <v>839</v>
      </c>
      <c r="ACF7">
        <v>6.4</v>
      </c>
      <c r="ACG7" t="s">
        <v>839</v>
      </c>
      <c r="ACH7">
        <v>0.85499999999999998</v>
      </c>
      <c r="ACI7">
        <v>1.853</v>
      </c>
      <c r="ACJ7">
        <v>0.29499999999999998</v>
      </c>
      <c r="ACK7">
        <v>1.88</v>
      </c>
      <c r="ACL7">
        <v>0.1</v>
      </c>
      <c r="ACM7">
        <v>1.08</v>
      </c>
      <c r="ACN7">
        <v>1.33</v>
      </c>
      <c r="ACO7">
        <v>1</v>
      </c>
      <c r="ACP7">
        <v>0.09</v>
      </c>
      <c r="ACQ7">
        <v>5.14</v>
      </c>
      <c r="ACT7" t="s">
        <v>839</v>
      </c>
      <c r="ACU7">
        <v>0.125</v>
      </c>
      <c r="ACV7">
        <v>71.52</v>
      </c>
      <c r="ACW7" t="s">
        <v>839</v>
      </c>
      <c r="ACX7">
        <v>0.32</v>
      </c>
      <c r="ACZ7">
        <v>1.488</v>
      </c>
      <c r="ADB7">
        <v>7.25</v>
      </c>
      <c r="ADC7">
        <v>1.33</v>
      </c>
      <c r="ADD7" t="s">
        <v>839</v>
      </c>
      <c r="ADE7" t="s">
        <v>839</v>
      </c>
      <c r="ADF7">
        <v>1.0900000000000001</v>
      </c>
      <c r="ADG7">
        <v>15.3</v>
      </c>
      <c r="ADJ7">
        <v>0.19</v>
      </c>
      <c r="ADK7">
        <v>22.3</v>
      </c>
      <c r="ADL7">
        <v>0.53</v>
      </c>
      <c r="ADN7">
        <v>0.49</v>
      </c>
      <c r="ADO7" t="s">
        <v>839</v>
      </c>
      <c r="ADP7">
        <v>0.61</v>
      </c>
      <c r="ADQ7">
        <v>2.4</v>
      </c>
      <c r="ADR7">
        <v>4</v>
      </c>
      <c r="ADS7">
        <v>1.48</v>
      </c>
      <c r="ADT7">
        <v>65.7</v>
      </c>
      <c r="ADU7">
        <v>0.21</v>
      </c>
      <c r="ADV7">
        <v>1.4</v>
      </c>
      <c r="ADW7">
        <v>0.51500000000000001</v>
      </c>
      <c r="ADX7">
        <v>1.35</v>
      </c>
      <c r="ADY7">
        <v>1.4350000000000001</v>
      </c>
      <c r="ADZ7">
        <v>0.64500000000000002</v>
      </c>
      <c r="AEA7">
        <v>5.5E-2</v>
      </c>
      <c r="AEB7">
        <v>0.66500000000000004</v>
      </c>
      <c r="AEC7">
        <v>1.8599999999999999</v>
      </c>
      <c r="AED7">
        <v>0.8</v>
      </c>
      <c r="AEF7">
        <v>0.40500000000000003</v>
      </c>
      <c r="AEG7">
        <v>2.83</v>
      </c>
      <c r="AEH7">
        <v>0.51500000000000001</v>
      </c>
      <c r="AEI7" t="s">
        <v>839</v>
      </c>
      <c r="AEJ7">
        <v>0.53</v>
      </c>
      <c r="AEK7">
        <v>0.27400000000000002</v>
      </c>
      <c r="AEL7">
        <v>1.6800000000000002</v>
      </c>
      <c r="AEM7">
        <v>10.18</v>
      </c>
      <c r="AEN7">
        <v>1.71</v>
      </c>
      <c r="AEO7" t="s">
        <v>839</v>
      </c>
      <c r="AEP7">
        <v>7.8E-2</v>
      </c>
      <c r="AEQ7">
        <v>0.41299999999999998</v>
      </c>
      <c r="AES7">
        <v>1.87</v>
      </c>
      <c r="AEU7">
        <v>0.95</v>
      </c>
      <c r="AEV7">
        <v>3.3</v>
      </c>
      <c r="AEW7">
        <v>2.08</v>
      </c>
      <c r="AEX7">
        <v>14</v>
      </c>
      <c r="AEY7">
        <v>4.3</v>
      </c>
      <c r="AEZ7">
        <v>2.59</v>
      </c>
      <c r="AFA7">
        <v>11.4</v>
      </c>
      <c r="AFB7">
        <v>5.68</v>
      </c>
      <c r="AFC7">
        <v>1.41</v>
      </c>
      <c r="AFD7">
        <v>4.2</v>
      </c>
      <c r="AFE7">
        <v>8.07</v>
      </c>
      <c r="AFF7">
        <v>5.4870000000000001</v>
      </c>
      <c r="AFH7">
        <v>1.367</v>
      </c>
      <c r="AFI7">
        <v>13.221</v>
      </c>
      <c r="AFJ7">
        <v>15.486000000000001</v>
      </c>
      <c r="AFK7" t="s">
        <v>839</v>
      </c>
      <c r="AFL7">
        <v>2.0499999999999998</v>
      </c>
      <c r="AFM7">
        <v>0.83</v>
      </c>
      <c r="AFO7">
        <v>0.68</v>
      </c>
      <c r="AFP7">
        <v>14.2</v>
      </c>
      <c r="AFQ7">
        <v>0.72</v>
      </c>
      <c r="AFR7">
        <v>9.1999999999999993</v>
      </c>
      <c r="AFS7">
        <v>1.635</v>
      </c>
      <c r="AFT7" t="s">
        <v>839</v>
      </c>
      <c r="AFU7">
        <v>3.8</v>
      </c>
      <c r="AFV7">
        <v>1.79</v>
      </c>
      <c r="AFW7">
        <v>19.02</v>
      </c>
      <c r="AFX7">
        <v>1.43</v>
      </c>
      <c r="AFY7">
        <v>1.3599999999999999</v>
      </c>
      <c r="AFZ7">
        <v>3.99</v>
      </c>
      <c r="AGA7">
        <v>0.71</v>
      </c>
      <c r="AGB7">
        <v>1.58</v>
      </c>
      <c r="AGC7" t="s">
        <v>839</v>
      </c>
      <c r="AGD7">
        <v>1.05</v>
      </c>
      <c r="AGE7" t="s">
        <v>839</v>
      </c>
      <c r="AGF7" t="s">
        <v>839</v>
      </c>
      <c r="AGG7">
        <v>0.625</v>
      </c>
      <c r="AGH7">
        <v>0.51</v>
      </c>
      <c r="AGI7">
        <v>0.96199999999999997</v>
      </c>
      <c r="AGJ7">
        <v>1.07</v>
      </c>
      <c r="AGK7" t="s">
        <v>839</v>
      </c>
      <c r="AGL7">
        <v>1.08</v>
      </c>
      <c r="AGM7">
        <v>1.04</v>
      </c>
      <c r="AGN7">
        <v>1.02</v>
      </c>
    </row>
    <row r="8" spans="1:872" x14ac:dyDescent="0.25">
      <c r="A8" s="54">
        <v>42208</v>
      </c>
      <c r="B8">
        <v>0.88500000000000001</v>
      </c>
      <c r="C8">
        <v>1.08</v>
      </c>
      <c r="D8">
        <v>1.31</v>
      </c>
      <c r="E8">
        <v>0.86499999999999999</v>
      </c>
      <c r="F8">
        <v>1.1499999999999999</v>
      </c>
      <c r="G8">
        <v>1.75</v>
      </c>
      <c r="H8">
        <v>1.38</v>
      </c>
      <c r="I8">
        <v>1.51</v>
      </c>
      <c r="J8">
        <v>1.32</v>
      </c>
      <c r="K8">
        <v>7.04</v>
      </c>
      <c r="L8">
        <v>1.19</v>
      </c>
      <c r="M8">
        <v>1.52</v>
      </c>
      <c r="N8">
        <v>1.5899999999999999</v>
      </c>
      <c r="O8">
        <v>1.23</v>
      </c>
      <c r="P8">
        <v>1.62</v>
      </c>
      <c r="Q8">
        <v>1.05</v>
      </c>
      <c r="R8">
        <v>7.0000000000000007E-2</v>
      </c>
      <c r="S8">
        <v>0.17399999999999999</v>
      </c>
      <c r="T8" t="s">
        <v>839</v>
      </c>
      <c r="U8">
        <v>0.215</v>
      </c>
      <c r="V8">
        <v>1.49</v>
      </c>
      <c r="W8" t="s">
        <v>839</v>
      </c>
      <c r="X8">
        <v>0.33500000000000002</v>
      </c>
      <c r="Y8">
        <v>0.17499999999999999</v>
      </c>
      <c r="Z8">
        <v>0.09</v>
      </c>
      <c r="AA8">
        <v>0.22</v>
      </c>
      <c r="AB8">
        <v>7.0000000000000007E-2</v>
      </c>
      <c r="AC8">
        <v>0.08</v>
      </c>
      <c r="AD8" t="s">
        <v>839</v>
      </c>
      <c r="AE8">
        <v>0.26400000000000001</v>
      </c>
      <c r="AF8">
        <v>0.255</v>
      </c>
      <c r="AG8">
        <v>0.09</v>
      </c>
      <c r="AH8">
        <v>1.5899999999999999</v>
      </c>
      <c r="AI8">
        <v>0.315</v>
      </c>
      <c r="AJ8">
        <v>0.33</v>
      </c>
      <c r="AK8">
        <v>0.66500000000000004</v>
      </c>
      <c r="AL8">
        <v>1.87</v>
      </c>
      <c r="AM8">
        <v>0.24</v>
      </c>
      <c r="AN8">
        <v>0.29499999999999998</v>
      </c>
      <c r="AO8">
        <v>1.2</v>
      </c>
      <c r="AP8">
        <v>5.5E-2</v>
      </c>
      <c r="AQ8">
        <v>0.24</v>
      </c>
      <c r="AR8">
        <v>5.95</v>
      </c>
      <c r="AS8">
        <v>0.69</v>
      </c>
      <c r="AT8">
        <v>4.5</v>
      </c>
      <c r="AU8">
        <v>0.27500000000000002</v>
      </c>
      <c r="AV8">
        <v>0.11</v>
      </c>
      <c r="AW8">
        <v>1.1400000000000001</v>
      </c>
      <c r="AX8">
        <v>2.7199999999999998</v>
      </c>
      <c r="AY8">
        <v>0.84</v>
      </c>
      <c r="AZ8">
        <v>0.13500000000000001</v>
      </c>
      <c r="BA8">
        <v>0.745</v>
      </c>
      <c r="BB8">
        <v>0.52</v>
      </c>
      <c r="BC8">
        <v>0.23499999999999999</v>
      </c>
      <c r="BD8">
        <v>5.5E-2</v>
      </c>
      <c r="BE8">
        <v>4.1900000000000004</v>
      </c>
      <c r="BF8" t="s">
        <v>839</v>
      </c>
      <c r="BG8">
        <v>0.13500000000000001</v>
      </c>
      <c r="BH8">
        <v>1.1000000000000001</v>
      </c>
      <c r="BI8" t="s">
        <v>839</v>
      </c>
      <c r="BJ8">
        <v>1.8199999999999998</v>
      </c>
      <c r="BK8">
        <v>9.5000000000000001E-2</v>
      </c>
      <c r="BL8">
        <v>6.5000000000000002E-2</v>
      </c>
      <c r="BM8">
        <v>6.46</v>
      </c>
      <c r="BN8">
        <v>0.31</v>
      </c>
      <c r="BO8">
        <v>0.125</v>
      </c>
      <c r="BP8">
        <v>0.79</v>
      </c>
      <c r="BQ8">
        <v>4.4999999999999998E-2</v>
      </c>
      <c r="BR8">
        <v>0.155</v>
      </c>
      <c r="BS8">
        <v>0.77</v>
      </c>
      <c r="BT8">
        <v>0.66700000000000004</v>
      </c>
      <c r="BU8">
        <v>0.311</v>
      </c>
      <c r="BV8">
        <v>0.25</v>
      </c>
      <c r="BW8">
        <v>0.32500000000000001</v>
      </c>
      <c r="BX8" t="s">
        <v>839</v>
      </c>
      <c r="BY8">
        <v>0.04</v>
      </c>
      <c r="BZ8">
        <v>2.59</v>
      </c>
      <c r="CA8">
        <v>0.29499999999999998</v>
      </c>
      <c r="CB8">
        <v>0.13</v>
      </c>
      <c r="CC8" t="s">
        <v>839</v>
      </c>
      <c r="CD8">
        <v>0.49</v>
      </c>
      <c r="CE8">
        <v>0.08</v>
      </c>
      <c r="CF8">
        <v>0.11</v>
      </c>
      <c r="CG8">
        <v>0.36499999999999999</v>
      </c>
      <c r="CH8" t="s">
        <v>839</v>
      </c>
      <c r="CI8">
        <v>0.28999999999999998</v>
      </c>
      <c r="CJ8">
        <v>0.125</v>
      </c>
      <c r="CK8">
        <v>0.18</v>
      </c>
      <c r="CL8" t="s">
        <v>839</v>
      </c>
      <c r="CM8">
        <v>0.17499999999999999</v>
      </c>
      <c r="CN8">
        <v>2.33</v>
      </c>
      <c r="CO8">
        <v>0.25</v>
      </c>
      <c r="CP8">
        <v>3.4</v>
      </c>
      <c r="CQ8">
        <v>7.1999999999999995E-2</v>
      </c>
      <c r="CR8">
        <v>0.125</v>
      </c>
      <c r="CS8">
        <v>0.92</v>
      </c>
      <c r="CT8">
        <v>0.21</v>
      </c>
      <c r="CU8">
        <v>0.55000000000000004</v>
      </c>
      <c r="CV8" t="s">
        <v>839</v>
      </c>
      <c r="CW8">
        <v>0.59499999999999997</v>
      </c>
      <c r="CX8">
        <v>3.04</v>
      </c>
      <c r="CY8">
        <v>0.215</v>
      </c>
      <c r="CZ8">
        <v>1.35</v>
      </c>
      <c r="DA8">
        <v>4.6500000000000004</v>
      </c>
      <c r="DB8">
        <v>1.7</v>
      </c>
      <c r="DC8">
        <v>0.15</v>
      </c>
      <c r="DD8">
        <v>0.51500000000000001</v>
      </c>
      <c r="DE8">
        <v>10.46</v>
      </c>
      <c r="DF8">
        <v>0.22500000000000001</v>
      </c>
      <c r="DG8">
        <v>0.14499999999999999</v>
      </c>
      <c r="DH8">
        <v>3.07</v>
      </c>
      <c r="DI8">
        <v>0.41499999999999998</v>
      </c>
      <c r="DJ8">
        <v>6.37</v>
      </c>
      <c r="DK8">
        <v>1.1100000000000001</v>
      </c>
      <c r="DL8">
        <v>0.98499999999999999</v>
      </c>
      <c r="DM8">
        <v>2.62</v>
      </c>
      <c r="DN8">
        <v>0.4</v>
      </c>
      <c r="DO8">
        <v>2.4300000000000002</v>
      </c>
      <c r="DP8">
        <v>0.55100000000000005</v>
      </c>
      <c r="DQ8">
        <v>0.38500000000000001</v>
      </c>
      <c r="DR8">
        <v>0.70499999999999996</v>
      </c>
      <c r="DS8">
        <v>0.39</v>
      </c>
      <c r="DT8">
        <v>0.17599999999999999</v>
      </c>
      <c r="DU8">
        <v>2.7349999999999999</v>
      </c>
      <c r="DV8">
        <v>6.98</v>
      </c>
      <c r="DW8">
        <v>0.91</v>
      </c>
      <c r="DX8">
        <v>3.2770000000000001</v>
      </c>
      <c r="DY8">
        <v>1.1400000000000001</v>
      </c>
      <c r="DZ8" t="s">
        <v>839</v>
      </c>
      <c r="EA8">
        <v>4.4999999999999998E-2</v>
      </c>
      <c r="EB8">
        <v>0.52</v>
      </c>
      <c r="EC8">
        <v>1.07</v>
      </c>
      <c r="ED8">
        <v>0.83</v>
      </c>
      <c r="EE8">
        <v>3.46</v>
      </c>
      <c r="EF8" t="s">
        <v>839</v>
      </c>
      <c r="EG8">
        <v>0.435</v>
      </c>
      <c r="EH8">
        <v>1.83</v>
      </c>
      <c r="EI8">
        <v>0.115</v>
      </c>
      <c r="EJ8">
        <v>2.17</v>
      </c>
      <c r="EK8">
        <v>4.8</v>
      </c>
      <c r="EL8">
        <v>1.6099999999999999</v>
      </c>
      <c r="EM8">
        <v>1.37</v>
      </c>
      <c r="EN8">
        <v>1.34</v>
      </c>
      <c r="EO8">
        <v>0.59499999999999997</v>
      </c>
      <c r="EP8">
        <v>1.1599999999999999</v>
      </c>
      <c r="EQ8">
        <v>0.28999999999999998</v>
      </c>
      <c r="ER8">
        <v>0.33</v>
      </c>
      <c r="ES8">
        <v>0.27500000000000002</v>
      </c>
      <c r="ET8">
        <v>1.05</v>
      </c>
      <c r="EU8">
        <v>1.28</v>
      </c>
      <c r="EV8">
        <v>1.29</v>
      </c>
      <c r="EW8" t="s">
        <v>839</v>
      </c>
      <c r="EX8">
        <v>0.64</v>
      </c>
      <c r="EY8">
        <v>2.0099999999999998</v>
      </c>
      <c r="EZ8">
        <v>0.61499999999999999</v>
      </c>
      <c r="FA8">
        <v>1.5</v>
      </c>
      <c r="FB8">
        <v>0.27</v>
      </c>
      <c r="FC8">
        <v>0.24</v>
      </c>
      <c r="FD8">
        <v>1.38</v>
      </c>
      <c r="FE8">
        <v>4.3</v>
      </c>
      <c r="FF8">
        <v>8.25</v>
      </c>
      <c r="FG8">
        <v>1.1839999999999999</v>
      </c>
      <c r="FH8">
        <v>2.5300000000000002</v>
      </c>
      <c r="FI8">
        <v>0.45</v>
      </c>
      <c r="FJ8">
        <v>2.25</v>
      </c>
      <c r="FK8">
        <v>1.2230000000000001</v>
      </c>
      <c r="FL8">
        <v>5.3</v>
      </c>
      <c r="FM8">
        <v>0.375</v>
      </c>
      <c r="FN8" t="s">
        <v>839</v>
      </c>
      <c r="FO8">
        <v>1.2E-2</v>
      </c>
      <c r="FP8">
        <v>0.4</v>
      </c>
      <c r="FQ8">
        <v>5.93</v>
      </c>
      <c r="FR8">
        <v>0.89</v>
      </c>
      <c r="FS8">
        <v>1.3</v>
      </c>
      <c r="FT8">
        <v>1.77</v>
      </c>
      <c r="FU8">
        <v>0.36499999999999999</v>
      </c>
      <c r="FV8" t="s">
        <v>839</v>
      </c>
      <c r="FW8">
        <v>0.36499999999999999</v>
      </c>
      <c r="FX8" t="s">
        <v>839</v>
      </c>
      <c r="FY8">
        <v>4.34</v>
      </c>
      <c r="FZ8">
        <v>0.48</v>
      </c>
      <c r="GA8">
        <v>0.58499999999999996</v>
      </c>
      <c r="GB8">
        <v>0.25</v>
      </c>
      <c r="GC8">
        <v>0.38500000000000001</v>
      </c>
      <c r="GD8">
        <v>1.45</v>
      </c>
      <c r="GE8">
        <v>0.24</v>
      </c>
      <c r="GF8">
        <v>1.06</v>
      </c>
      <c r="GG8">
        <v>2.65</v>
      </c>
      <c r="GH8">
        <v>6.17</v>
      </c>
      <c r="GI8">
        <v>0.16500000000000001</v>
      </c>
      <c r="GJ8">
        <v>6.59</v>
      </c>
      <c r="GK8">
        <v>0.79500000000000004</v>
      </c>
      <c r="GL8">
        <v>1.02</v>
      </c>
      <c r="GM8">
        <v>3.49</v>
      </c>
      <c r="GN8">
        <v>0.09</v>
      </c>
      <c r="GO8" t="s">
        <v>839</v>
      </c>
      <c r="GP8">
        <v>2.0430000000000001</v>
      </c>
      <c r="GQ8">
        <v>7.9399999999999995</v>
      </c>
      <c r="GR8">
        <v>0.35499999999999998</v>
      </c>
      <c r="GS8">
        <v>1.76</v>
      </c>
      <c r="GT8">
        <v>0.44500000000000001</v>
      </c>
      <c r="GU8">
        <v>2.29</v>
      </c>
      <c r="GV8">
        <v>1.18</v>
      </c>
      <c r="GW8">
        <v>1.31</v>
      </c>
      <c r="GX8">
        <v>0.19500000000000001</v>
      </c>
      <c r="GY8">
        <v>1.4</v>
      </c>
      <c r="GZ8" t="s">
        <v>839</v>
      </c>
      <c r="HA8">
        <v>0.105</v>
      </c>
      <c r="HB8">
        <v>0.76200000000000001</v>
      </c>
      <c r="HC8">
        <v>0.8</v>
      </c>
      <c r="HD8">
        <v>0.12</v>
      </c>
      <c r="HE8">
        <v>1.73</v>
      </c>
      <c r="HF8">
        <v>2.4500000000000002</v>
      </c>
      <c r="HG8">
        <v>1.08</v>
      </c>
      <c r="HH8">
        <v>0.105</v>
      </c>
      <c r="HI8">
        <v>1.08</v>
      </c>
      <c r="HJ8">
        <v>0.2</v>
      </c>
      <c r="HK8">
        <v>1.3900000000000001</v>
      </c>
      <c r="HL8">
        <v>20.56</v>
      </c>
      <c r="HM8">
        <v>1.54</v>
      </c>
      <c r="HN8">
        <v>0.73</v>
      </c>
      <c r="HO8">
        <v>6.82</v>
      </c>
      <c r="HP8">
        <v>0.22500000000000001</v>
      </c>
      <c r="HQ8">
        <v>0.375</v>
      </c>
      <c r="HR8">
        <v>1.2669999999999999</v>
      </c>
      <c r="HS8">
        <v>0.51500000000000001</v>
      </c>
      <c r="HT8" t="s">
        <v>839</v>
      </c>
      <c r="HU8">
        <v>0.64</v>
      </c>
      <c r="HV8">
        <v>4.33</v>
      </c>
      <c r="HW8">
        <v>0.41499999999999998</v>
      </c>
      <c r="HX8">
        <v>2.59</v>
      </c>
      <c r="HY8">
        <v>3.21</v>
      </c>
      <c r="HZ8" t="s">
        <v>839</v>
      </c>
      <c r="IA8">
        <v>0.14000000000000001</v>
      </c>
      <c r="IB8">
        <v>0.21</v>
      </c>
      <c r="IC8">
        <v>0.375</v>
      </c>
      <c r="ID8">
        <v>0.72499999999999998</v>
      </c>
      <c r="IE8">
        <v>2.38</v>
      </c>
      <c r="IF8">
        <v>0.81</v>
      </c>
      <c r="IG8">
        <v>0.13500000000000001</v>
      </c>
      <c r="IH8">
        <v>2.4500000000000002</v>
      </c>
      <c r="II8">
        <v>2.14</v>
      </c>
      <c r="IJ8">
        <v>1.6</v>
      </c>
      <c r="IK8" t="s">
        <v>839</v>
      </c>
      <c r="IL8">
        <v>0.35</v>
      </c>
      <c r="IM8">
        <v>0.215</v>
      </c>
      <c r="IN8">
        <v>1.06</v>
      </c>
      <c r="IO8">
        <v>0.4</v>
      </c>
      <c r="IP8">
        <v>8.44</v>
      </c>
      <c r="IQ8">
        <v>0.185</v>
      </c>
      <c r="IR8">
        <v>1.69</v>
      </c>
      <c r="IS8">
        <v>2.5</v>
      </c>
      <c r="IT8" t="s">
        <v>839</v>
      </c>
      <c r="IU8">
        <v>2.2400000000000002</v>
      </c>
      <c r="IV8">
        <v>3.05</v>
      </c>
      <c r="IW8">
        <v>1.44</v>
      </c>
      <c r="IX8">
        <v>6.6899999999999995</v>
      </c>
      <c r="IY8">
        <v>2.1349999999999998</v>
      </c>
      <c r="IZ8">
        <v>1.58</v>
      </c>
      <c r="JA8" t="s">
        <v>839</v>
      </c>
      <c r="JB8">
        <v>0.59</v>
      </c>
      <c r="JC8">
        <v>12.3</v>
      </c>
      <c r="JD8">
        <v>1.17</v>
      </c>
      <c r="JE8">
        <v>0.41499999999999998</v>
      </c>
      <c r="JF8" t="s">
        <v>839</v>
      </c>
      <c r="JG8">
        <v>1.4039999999999999</v>
      </c>
      <c r="JH8">
        <v>3.5</v>
      </c>
      <c r="JI8">
        <v>1.3049999999999999</v>
      </c>
      <c r="JJ8">
        <v>2.54</v>
      </c>
      <c r="JK8">
        <v>1.52</v>
      </c>
      <c r="JL8">
        <v>0.65</v>
      </c>
      <c r="JM8">
        <v>2.4900000000000002</v>
      </c>
      <c r="JN8" t="s">
        <v>839</v>
      </c>
      <c r="JO8" t="s">
        <v>839</v>
      </c>
      <c r="JP8">
        <v>4.12</v>
      </c>
      <c r="JQ8" t="s">
        <v>839</v>
      </c>
      <c r="JR8">
        <v>1.23</v>
      </c>
      <c r="JS8">
        <v>7.0000000000000007E-2</v>
      </c>
      <c r="JT8">
        <v>3.12</v>
      </c>
      <c r="JU8">
        <v>0.65</v>
      </c>
      <c r="JV8">
        <v>1.6099999999999999</v>
      </c>
      <c r="JW8" t="s">
        <v>839</v>
      </c>
      <c r="JX8">
        <v>0.55000000000000004</v>
      </c>
      <c r="JY8">
        <v>0.28999999999999998</v>
      </c>
      <c r="JZ8">
        <v>1</v>
      </c>
      <c r="KA8">
        <v>0.15</v>
      </c>
      <c r="KB8">
        <v>0.67</v>
      </c>
      <c r="KC8">
        <v>0.96</v>
      </c>
      <c r="KD8">
        <v>0.61299999999999999</v>
      </c>
      <c r="KE8">
        <v>0.8</v>
      </c>
      <c r="KF8">
        <v>0.33500000000000002</v>
      </c>
      <c r="KG8">
        <v>0.42</v>
      </c>
      <c r="KH8">
        <v>0.2</v>
      </c>
      <c r="KI8">
        <v>1.22</v>
      </c>
      <c r="KJ8" t="s">
        <v>839</v>
      </c>
      <c r="KK8" t="s">
        <v>839</v>
      </c>
      <c r="KL8">
        <v>0.48499999999999999</v>
      </c>
      <c r="KM8">
        <v>0.45500000000000002</v>
      </c>
      <c r="KN8">
        <v>0.7</v>
      </c>
      <c r="KO8" t="s">
        <v>839</v>
      </c>
      <c r="KP8" t="s">
        <v>839</v>
      </c>
      <c r="KQ8">
        <v>0.4</v>
      </c>
      <c r="KR8">
        <v>1.37</v>
      </c>
      <c r="KS8">
        <v>0.115</v>
      </c>
      <c r="KT8">
        <v>2.5</v>
      </c>
      <c r="KU8">
        <v>0.505</v>
      </c>
      <c r="KV8" t="s">
        <v>839</v>
      </c>
      <c r="KW8" t="s">
        <v>839</v>
      </c>
      <c r="KX8">
        <v>0.27</v>
      </c>
      <c r="KY8">
        <v>2.57</v>
      </c>
      <c r="KZ8">
        <v>0.155</v>
      </c>
      <c r="LA8">
        <v>1.72</v>
      </c>
      <c r="LB8">
        <v>1.54</v>
      </c>
      <c r="LC8">
        <v>1.97</v>
      </c>
      <c r="LD8">
        <v>1.04</v>
      </c>
      <c r="LE8">
        <v>1.51</v>
      </c>
      <c r="LF8" t="s">
        <v>839</v>
      </c>
      <c r="LG8">
        <v>0.88</v>
      </c>
      <c r="LH8" t="s">
        <v>839</v>
      </c>
      <c r="LI8">
        <v>8.5000000000000006E-2</v>
      </c>
      <c r="LJ8">
        <v>5.73</v>
      </c>
      <c r="LK8">
        <v>0.375</v>
      </c>
      <c r="LL8" t="s">
        <v>839</v>
      </c>
      <c r="LM8">
        <v>2.48</v>
      </c>
      <c r="LN8">
        <v>1</v>
      </c>
      <c r="LO8">
        <v>1.72</v>
      </c>
      <c r="LP8">
        <v>0.78500000000000003</v>
      </c>
      <c r="LQ8" t="s">
        <v>839</v>
      </c>
      <c r="LR8">
        <v>0.41</v>
      </c>
      <c r="LS8">
        <v>0.39100000000000001</v>
      </c>
      <c r="LT8">
        <v>0.83</v>
      </c>
      <c r="LU8">
        <v>0.30499999999999999</v>
      </c>
      <c r="LV8">
        <v>1.492</v>
      </c>
      <c r="LW8">
        <v>1.788</v>
      </c>
      <c r="LX8">
        <v>1.47</v>
      </c>
      <c r="LY8">
        <v>0.34499999999999997</v>
      </c>
      <c r="LZ8">
        <v>0.64</v>
      </c>
      <c r="MA8">
        <v>1.5699999999999998</v>
      </c>
      <c r="MB8">
        <v>0.23499999999999999</v>
      </c>
      <c r="MC8" t="s">
        <v>839</v>
      </c>
      <c r="MD8">
        <v>1.34</v>
      </c>
      <c r="ME8">
        <v>1.1200000000000001</v>
      </c>
      <c r="MF8">
        <v>2.75</v>
      </c>
      <c r="MG8" t="s">
        <v>839</v>
      </c>
      <c r="MH8">
        <v>1.7</v>
      </c>
      <c r="MI8">
        <v>2.39</v>
      </c>
      <c r="MJ8" t="s">
        <v>839</v>
      </c>
      <c r="MK8">
        <v>5.5E-2</v>
      </c>
      <c r="ML8">
        <v>0.13500000000000001</v>
      </c>
      <c r="MM8">
        <v>0.35</v>
      </c>
      <c r="MN8">
        <v>0.115</v>
      </c>
      <c r="MO8">
        <v>0.47</v>
      </c>
      <c r="MP8">
        <v>0.22</v>
      </c>
      <c r="MQ8">
        <v>0.96</v>
      </c>
      <c r="MR8">
        <v>1.1200000000000001</v>
      </c>
      <c r="MS8" t="s">
        <v>839</v>
      </c>
      <c r="MT8">
        <v>0.52</v>
      </c>
      <c r="MU8">
        <v>4.3</v>
      </c>
      <c r="MV8">
        <v>1.1299999999999999</v>
      </c>
      <c r="MW8">
        <v>0.88500000000000001</v>
      </c>
      <c r="MX8">
        <v>0.43</v>
      </c>
      <c r="MY8">
        <v>0.81</v>
      </c>
      <c r="MZ8" t="s">
        <v>839</v>
      </c>
      <c r="NA8">
        <v>0.38</v>
      </c>
      <c r="NB8">
        <v>7.4999999999999997E-2</v>
      </c>
      <c r="NC8">
        <v>3.73</v>
      </c>
      <c r="ND8">
        <v>0.111</v>
      </c>
      <c r="NE8">
        <v>1.45</v>
      </c>
      <c r="NF8">
        <v>0.33</v>
      </c>
      <c r="NG8">
        <v>0.84499999999999997</v>
      </c>
      <c r="NH8">
        <v>6.5000000000000002E-2</v>
      </c>
      <c r="NI8" t="s">
        <v>839</v>
      </c>
      <c r="NJ8">
        <v>0.17</v>
      </c>
      <c r="NK8">
        <v>1.1000000000000001</v>
      </c>
      <c r="NL8">
        <v>0.56299999999999994</v>
      </c>
      <c r="NM8">
        <v>1.47</v>
      </c>
      <c r="NN8">
        <v>0.2</v>
      </c>
      <c r="NO8">
        <v>0.44</v>
      </c>
      <c r="NP8">
        <v>2.19</v>
      </c>
      <c r="NQ8">
        <v>0.64500000000000002</v>
      </c>
      <c r="NR8">
        <v>3.14</v>
      </c>
      <c r="NS8">
        <v>1.8599999999999999</v>
      </c>
      <c r="NT8">
        <v>0.61499999999999999</v>
      </c>
      <c r="NU8">
        <v>1.21</v>
      </c>
      <c r="NV8">
        <v>0.48</v>
      </c>
      <c r="NW8" t="s">
        <v>839</v>
      </c>
      <c r="NX8">
        <v>7.09</v>
      </c>
      <c r="NY8">
        <v>5.25</v>
      </c>
      <c r="NZ8">
        <v>0.18</v>
      </c>
      <c r="OA8">
        <v>0.48</v>
      </c>
      <c r="OB8">
        <v>0.55000000000000004</v>
      </c>
      <c r="OC8">
        <v>0.53500000000000003</v>
      </c>
      <c r="OD8">
        <v>0.64500000000000002</v>
      </c>
      <c r="OE8">
        <v>0.105</v>
      </c>
      <c r="OF8">
        <v>0.21</v>
      </c>
      <c r="OG8">
        <v>0.55000000000000004</v>
      </c>
      <c r="OH8">
        <v>0.18</v>
      </c>
      <c r="OI8">
        <v>4.4999999999999998E-2</v>
      </c>
      <c r="OJ8">
        <v>0.35499999999999998</v>
      </c>
      <c r="OK8">
        <v>8.98</v>
      </c>
      <c r="OL8">
        <v>0.09</v>
      </c>
      <c r="OM8">
        <v>3.9</v>
      </c>
      <c r="ON8">
        <v>0.75</v>
      </c>
      <c r="OO8">
        <v>0.7</v>
      </c>
      <c r="OP8">
        <v>1.28</v>
      </c>
      <c r="OQ8">
        <v>1.1499999999999999</v>
      </c>
      <c r="OR8">
        <v>0.23</v>
      </c>
      <c r="OS8">
        <v>0.91600000000000004</v>
      </c>
      <c r="OT8">
        <v>7.4999999999999997E-2</v>
      </c>
      <c r="OU8">
        <v>0.43</v>
      </c>
      <c r="OV8" t="s">
        <v>839</v>
      </c>
      <c r="OW8">
        <v>0.75</v>
      </c>
      <c r="OX8">
        <v>0.28999999999999998</v>
      </c>
      <c r="OY8">
        <v>0.49</v>
      </c>
      <c r="OZ8" t="s">
        <v>839</v>
      </c>
      <c r="PA8">
        <v>1.4</v>
      </c>
      <c r="PB8" t="s">
        <v>839</v>
      </c>
      <c r="PC8" t="s">
        <v>839</v>
      </c>
      <c r="PD8">
        <v>0.54500000000000004</v>
      </c>
      <c r="PE8">
        <v>0.91</v>
      </c>
      <c r="PF8">
        <v>1.2</v>
      </c>
      <c r="PG8">
        <v>7.0000000000000007E-2</v>
      </c>
      <c r="PH8">
        <v>6.44</v>
      </c>
      <c r="PI8">
        <v>4.71</v>
      </c>
      <c r="PJ8">
        <v>0.27500000000000002</v>
      </c>
      <c r="PK8">
        <v>3.12</v>
      </c>
      <c r="PL8">
        <v>0.41</v>
      </c>
      <c r="PM8">
        <v>1.1859999999999999</v>
      </c>
      <c r="PN8">
        <v>0.93</v>
      </c>
      <c r="PO8">
        <v>0.45</v>
      </c>
      <c r="PP8">
        <v>0.875</v>
      </c>
      <c r="PQ8">
        <v>2.5300000000000002</v>
      </c>
      <c r="PR8">
        <v>0.32500000000000001</v>
      </c>
      <c r="PS8">
        <v>0.34499999999999997</v>
      </c>
      <c r="PT8">
        <v>0.54500000000000004</v>
      </c>
      <c r="PU8">
        <v>21.64</v>
      </c>
      <c r="PV8">
        <v>0.18</v>
      </c>
      <c r="PW8" t="s">
        <v>839</v>
      </c>
      <c r="PX8" t="s">
        <v>839</v>
      </c>
      <c r="PY8">
        <v>0.79500000000000004</v>
      </c>
      <c r="PZ8" t="s">
        <v>839</v>
      </c>
      <c r="QA8">
        <v>6.11</v>
      </c>
      <c r="QB8">
        <v>3.8</v>
      </c>
      <c r="QC8" t="s">
        <v>839</v>
      </c>
      <c r="QD8">
        <v>2.387</v>
      </c>
      <c r="QE8">
        <v>3.42</v>
      </c>
      <c r="QF8" t="s">
        <v>839</v>
      </c>
      <c r="QG8">
        <v>0.54</v>
      </c>
      <c r="QH8">
        <v>0.28499999999999998</v>
      </c>
      <c r="QI8">
        <v>0.32</v>
      </c>
      <c r="QJ8">
        <v>5.87</v>
      </c>
      <c r="QK8">
        <v>0.43</v>
      </c>
      <c r="QL8">
        <v>4.82</v>
      </c>
      <c r="QM8">
        <v>0.48</v>
      </c>
      <c r="QN8">
        <v>0.57999999999999996</v>
      </c>
      <c r="QO8">
        <v>1.3900000000000001</v>
      </c>
      <c r="QP8">
        <v>1.67</v>
      </c>
      <c r="QQ8">
        <v>1.53</v>
      </c>
      <c r="QR8">
        <v>0.27</v>
      </c>
      <c r="QS8" t="s">
        <v>839</v>
      </c>
      <c r="QT8" t="s">
        <v>839</v>
      </c>
      <c r="QU8">
        <v>1.43</v>
      </c>
      <c r="QV8">
        <v>0.96499999999999997</v>
      </c>
      <c r="QW8">
        <v>0.69</v>
      </c>
      <c r="QX8">
        <v>1.49</v>
      </c>
      <c r="QY8">
        <v>1.75</v>
      </c>
      <c r="QZ8">
        <v>2.13</v>
      </c>
      <c r="RA8">
        <v>3</v>
      </c>
      <c r="RB8">
        <v>1.22</v>
      </c>
      <c r="RC8">
        <v>15.88</v>
      </c>
      <c r="RD8" t="s">
        <v>839</v>
      </c>
      <c r="RE8">
        <v>0.26500000000000001</v>
      </c>
      <c r="RF8" t="s">
        <v>839</v>
      </c>
      <c r="RG8">
        <v>2</v>
      </c>
      <c r="RH8" t="s">
        <v>839</v>
      </c>
      <c r="RI8">
        <v>2.09</v>
      </c>
      <c r="RJ8">
        <v>0.59499999999999997</v>
      </c>
      <c r="RK8">
        <v>1.385</v>
      </c>
      <c r="RL8">
        <v>3.7650000000000001</v>
      </c>
      <c r="RM8" t="s">
        <v>839</v>
      </c>
      <c r="RN8">
        <v>0.17499999999999999</v>
      </c>
      <c r="RO8" t="s">
        <v>839</v>
      </c>
      <c r="RP8" t="s">
        <v>839</v>
      </c>
      <c r="RQ8" t="s">
        <v>839</v>
      </c>
      <c r="RR8">
        <v>1.482</v>
      </c>
      <c r="RS8">
        <v>0.92</v>
      </c>
      <c r="RT8">
        <v>4.32</v>
      </c>
      <c r="RU8" t="s">
        <v>839</v>
      </c>
      <c r="RV8">
        <v>1.0860000000000001</v>
      </c>
      <c r="RW8">
        <v>0.155</v>
      </c>
      <c r="RX8">
        <v>0.33500000000000002</v>
      </c>
      <c r="RY8">
        <v>0.59499999999999997</v>
      </c>
      <c r="RZ8">
        <v>1.5</v>
      </c>
      <c r="SA8">
        <v>1.97</v>
      </c>
      <c r="SB8">
        <v>1.2</v>
      </c>
      <c r="SC8" t="s">
        <v>839</v>
      </c>
      <c r="SD8">
        <v>2.36</v>
      </c>
      <c r="SE8">
        <v>1.35</v>
      </c>
      <c r="SF8">
        <v>1.1400000000000001</v>
      </c>
      <c r="SG8">
        <v>0.21</v>
      </c>
      <c r="SH8">
        <v>0.94499999999999995</v>
      </c>
      <c r="SI8">
        <v>0.71</v>
      </c>
      <c r="SJ8" t="s">
        <v>839</v>
      </c>
      <c r="SK8">
        <v>18.2</v>
      </c>
      <c r="SL8">
        <v>8.1999999999999993</v>
      </c>
      <c r="SM8">
        <v>1.3900000000000001</v>
      </c>
      <c r="SN8" t="s">
        <v>839</v>
      </c>
      <c r="SO8">
        <v>0.79</v>
      </c>
      <c r="SP8">
        <v>0.505</v>
      </c>
      <c r="SQ8" t="s">
        <v>839</v>
      </c>
      <c r="SR8">
        <v>1.6800000000000002</v>
      </c>
      <c r="SS8">
        <v>9.85</v>
      </c>
      <c r="ST8">
        <v>1.72</v>
      </c>
      <c r="SU8">
        <v>1.1000000000000001</v>
      </c>
      <c r="SV8">
        <v>2.4500000000000002</v>
      </c>
      <c r="SW8" t="s">
        <v>839</v>
      </c>
      <c r="SX8">
        <v>3.65</v>
      </c>
      <c r="SY8">
        <v>0.71</v>
      </c>
      <c r="SZ8">
        <v>0.71399999999999997</v>
      </c>
      <c r="TA8">
        <v>4.25</v>
      </c>
      <c r="TB8">
        <v>0.42</v>
      </c>
      <c r="TC8">
        <v>2.93</v>
      </c>
      <c r="TD8">
        <v>22.5</v>
      </c>
      <c r="TE8" t="s">
        <v>839</v>
      </c>
      <c r="TF8">
        <v>1.75</v>
      </c>
      <c r="TG8" t="s">
        <v>839</v>
      </c>
      <c r="TH8" t="s">
        <v>839</v>
      </c>
      <c r="TI8">
        <v>2.75</v>
      </c>
      <c r="TJ8">
        <v>4.66</v>
      </c>
      <c r="TK8">
        <v>0.98</v>
      </c>
      <c r="TL8" t="s">
        <v>839</v>
      </c>
      <c r="TM8">
        <v>3.85</v>
      </c>
      <c r="TN8">
        <v>0.505</v>
      </c>
      <c r="TO8">
        <v>3.19</v>
      </c>
      <c r="TP8" t="s">
        <v>839</v>
      </c>
      <c r="TQ8">
        <v>4.5</v>
      </c>
      <c r="TR8">
        <v>1.98</v>
      </c>
      <c r="TS8">
        <v>0.68</v>
      </c>
      <c r="TT8">
        <v>1.5</v>
      </c>
      <c r="TU8">
        <v>1.4</v>
      </c>
      <c r="TV8">
        <v>2.2400000000000002</v>
      </c>
      <c r="TW8">
        <v>6.2</v>
      </c>
      <c r="TX8">
        <v>26.66</v>
      </c>
      <c r="TY8">
        <v>1.01</v>
      </c>
      <c r="TZ8">
        <v>0.24</v>
      </c>
      <c r="UA8">
        <v>0.85499999999999998</v>
      </c>
      <c r="UB8">
        <v>0.61</v>
      </c>
      <c r="UC8" t="s">
        <v>839</v>
      </c>
      <c r="UD8">
        <v>0.82</v>
      </c>
      <c r="UE8">
        <v>2.31</v>
      </c>
      <c r="UF8">
        <v>1.1100000000000001</v>
      </c>
      <c r="UG8">
        <v>2.2400000000000002</v>
      </c>
      <c r="UH8">
        <v>2.5</v>
      </c>
      <c r="UI8">
        <v>8.5000000000000006E-2</v>
      </c>
      <c r="UJ8">
        <v>0.79500000000000004</v>
      </c>
      <c r="UK8">
        <v>0.83499999999999996</v>
      </c>
      <c r="UL8">
        <v>1.8140000000000001</v>
      </c>
      <c r="UM8">
        <v>0.28499999999999998</v>
      </c>
      <c r="UN8">
        <v>1.56</v>
      </c>
      <c r="UO8">
        <v>1.07</v>
      </c>
      <c r="UP8">
        <v>2.67</v>
      </c>
      <c r="UQ8">
        <v>0.81</v>
      </c>
      <c r="UR8">
        <v>0.85499999999999998</v>
      </c>
      <c r="US8">
        <v>0.56000000000000005</v>
      </c>
      <c r="UT8" t="s">
        <v>839</v>
      </c>
      <c r="UU8">
        <v>0.82499999999999996</v>
      </c>
      <c r="UV8">
        <v>0.45</v>
      </c>
      <c r="UW8">
        <v>0.495</v>
      </c>
      <c r="UX8">
        <v>9.5000000000000001E-2</v>
      </c>
      <c r="UY8">
        <v>1.27</v>
      </c>
      <c r="UZ8">
        <v>3.18</v>
      </c>
      <c r="VA8">
        <v>1.9100000000000001</v>
      </c>
      <c r="VB8">
        <v>0.61499999999999999</v>
      </c>
      <c r="VC8">
        <v>0.66100000000000003</v>
      </c>
      <c r="VD8">
        <v>2.76</v>
      </c>
      <c r="VE8">
        <v>1.9</v>
      </c>
      <c r="VF8">
        <v>0.4</v>
      </c>
      <c r="VG8">
        <v>1</v>
      </c>
      <c r="VH8">
        <v>0.315</v>
      </c>
      <c r="VI8">
        <v>0.29499999999999998</v>
      </c>
      <c r="VJ8">
        <v>1.0900000000000001</v>
      </c>
      <c r="VK8">
        <v>0.06</v>
      </c>
      <c r="VL8">
        <v>1.6800000000000002</v>
      </c>
      <c r="VM8">
        <v>1.35</v>
      </c>
      <c r="VN8">
        <v>1.49</v>
      </c>
      <c r="VO8">
        <v>0.44</v>
      </c>
      <c r="VP8">
        <v>0.32</v>
      </c>
      <c r="VQ8">
        <v>1.1599999999999999</v>
      </c>
      <c r="VR8">
        <v>0.84</v>
      </c>
      <c r="VS8">
        <v>2.63</v>
      </c>
      <c r="VT8">
        <v>1.25</v>
      </c>
      <c r="VU8">
        <v>0.58499999999999996</v>
      </c>
      <c r="VV8">
        <v>0.8</v>
      </c>
      <c r="VW8">
        <v>0.39500000000000002</v>
      </c>
      <c r="VX8">
        <v>2.58</v>
      </c>
      <c r="VY8">
        <v>0.38500000000000001</v>
      </c>
      <c r="VZ8" t="s">
        <v>839</v>
      </c>
      <c r="WA8">
        <v>1.1499999999999999</v>
      </c>
      <c r="WB8">
        <v>1.5</v>
      </c>
      <c r="WC8">
        <v>1.24</v>
      </c>
      <c r="WD8">
        <v>0.3</v>
      </c>
      <c r="WE8">
        <v>2.4</v>
      </c>
      <c r="WF8">
        <v>1.8129999999999999</v>
      </c>
      <c r="WG8">
        <v>1.8599999999999999</v>
      </c>
      <c r="WH8">
        <v>2.0099999999999998</v>
      </c>
      <c r="WI8">
        <v>0.26</v>
      </c>
      <c r="WJ8">
        <v>1.53</v>
      </c>
      <c r="WK8">
        <v>1.48</v>
      </c>
      <c r="WL8">
        <v>2</v>
      </c>
      <c r="WM8">
        <v>0.4</v>
      </c>
      <c r="WN8">
        <v>0.9</v>
      </c>
      <c r="WO8">
        <v>0.96</v>
      </c>
      <c r="WP8">
        <v>0.60499999999999998</v>
      </c>
      <c r="WQ8">
        <v>3.35</v>
      </c>
      <c r="WR8">
        <v>0.18</v>
      </c>
      <c r="WS8">
        <v>1.02</v>
      </c>
      <c r="WT8">
        <v>5.18</v>
      </c>
      <c r="WU8">
        <v>3.22</v>
      </c>
      <c r="WV8" t="s">
        <v>839</v>
      </c>
      <c r="WW8">
        <v>0.98</v>
      </c>
      <c r="WX8">
        <v>3.58</v>
      </c>
      <c r="WY8">
        <v>0.84</v>
      </c>
      <c r="WZ8">
        <v>0.315</v>
      </c>
      <c r="XA8">
        <v>7.0000000000000007E-2</v>
      </c>
      <c r="XB8">
        <v>0.13500000000000001</v>
      </c>
      <c r="XC8">
        <v>0.7</v>
      </c>
      <c r="XD8">
        <v>7.6</v>
      </c>
      <c r="XE8">
        <v>0.10100000000000001</v>
      </c>
      <c r="XF8">
        <v>1.72</v>
      </c>
      <c r="XG8">
        <v>1.03</v>
      </c>
      <c r="XH8">
        <v>1.8</v>
      </c>
      <c r="XI8">
        <v>1.02</v>
      </c>
      <c r="XJ8">
        <v>2.0699999999999998</v>
      </c>
      <c r="XK8">
        <v>0.3</v>
      </c>
      <c r="XL8">
        <v>1.3959999999999999</v>
      </c>
      <c r="XM8">
        <v>1.53</v>
      </c>
      <c r="XN8">
        <v>1.4119999999999999</v>
      </c>
      <c r="XO8">
        <v>0.72499999999999998</v>
      </c>
      <c r="XP8">
        <v>0.21</v>
      </c>
      <c r="XQ8">
        <v>3.04</v>
      </c>
      <c r="XR8">
        <v>1.35</v>
      </c>
      <c r="XS8">
        <v>0.15</v>
      </c>
      <c r="XT8">
        <v>10.46</v>
      </c>
      <c r="XU8">
        <v>0.22500000000000001</v>
      </c>
      <c r="XV8">
        <v>0.14499999999999999</v>
      </c>
      <c r="XW8">
        <v>3.07</v>
      </c>
      <c r="XX8">
        <v>0.26</v>
      </c>
      <c r="XY8">
        <v>2.62</v>
      </c>
      <c r="XZ8">
        <v>0.4</v>
      </c>
      <c r="YA8">
        <v>2.4300000000000002</v>
      </c>
      <c r="YB8" t="s">
        <v>839</v>
      </c>
      <c r="YC8">
        <v>0.82</v>
      </c>
      <c r="YD8">
        <v>0.70499999999999996</v>
      </c>
      <c r="YE8">
        <v>0.39</v>
      </c>
      <c r="YF8">
        <v>0.17599999999999999</v>
      </c>
      <c r="YG8">
        <v>2.7349999999999999</v>
      </c>
      <c r="YH8">
        <v>3.2770000000000001</v>
      </c>
      <c r="YI8">
        <v>1.1400000000000001</v>
      </c>
      <c r="YJ8">
        <v>3.46</v>
      </c>
      <c r="YK8">
        <v>0.435</v>
      </c>
      <c r="YL8" t="s">
        <v>839</v>
      </c>
      <c r="YM8">
        <v>0.64</v>
      </c>
      <c r="YN8">
        <v>4.3</v>
      </c>
      <c r="YO8">
        <v>8.25</v>
      </c>
      <c r="YP8" t="s">
        <v>839</v>
      </c>
      <c r="YQ8">
        <v>0.45</v>
      </c>
      <c r="YR8">
        <v>0.68500000000000005</v>
      </c>
      <c r="YS8">
        <v>2.25</v>
      </c>
      <c r="YT8" t="s">
        <v>839</v>
      </c>
      <c r="YU8">
        <v>0.36499999999999999</v>
      </c>
      <c r="YV8" t="s">
        <v>839</v>
      </c>
      <c r="YW8">
        <v>0.25</v>
      </c>
      <c r="YX8">
        <v>1.23</v>
      </c>
      <c r="YY8">
        <v>2.65</v>
      </c>
      <c r="YZ8">
        <v>3.49</v>
      </c>
      <c r="ZA8" t="s">
        <v>839</v>
      </c>
      <c r="ZB8">
        <v>0.35499999999999998</v>
      </c>
      <c r="ZC8">
        <v>1.31</v>
      </c>
      <c r="ZD8">
        <v>0.19500000000000001</v>
      </c>
      <c r="ZE8">
        <v>0.12</v>
      </c>
      <c r="ZF8">
        <v>7.28</v>
      </c>
      <c r="ZG8" t="s">
        <v>839</v>
      </c>
      <c r="ZH8">
        <v>2.4500000000000002</v>
      </c>
      <c r="ZI8">
        <v>0.26</v>
      </c>
      <c r="ZJ8">
        <v>0.47</v>
      </c>
      <c r="ZK8">
        <v>1.2669999999999999</v>
      </c>
      <c r="ZL8" t="s">
        <v>839</v>
      </c>
      <c r="ZM8">
        <v>0.69499999999999995</v>
      </c>
      <c r="ZN8">
        <v>0.14000000000000001</v>
      </c>
      <c r="ZO8">
        <v>0.375</v>
      </c>
      <c r="ZP8">
        <v>1.375</v>
      </c>
      <c r="ZQ8">
        <v>0.59499999999999997</v>
      </c>
      <c r="ZR8">
        <v>1.6</v>
      </c>
      <c r="ZS8" t="s">
        <v>839</v>
      </c>
      <c r="ZT8" t="s">
        <v>839</v>
      </c>
      <c r="ZU8" t="s">
        <v>839</v>
      </c>
      <c r="ZV8">
        <v>2.5</v>
      </c>
      <c r="ZW8" t="s">
        <v>839</v>
      </c>
      <c r="ZX8">
        <v>3.05</v>
      </c>
      <c r="ZY8">
        <v>1.44</v>
      </c>
      <c r="ZZ8">
        <v>0.71499999999999997</v>
      </c>
      <c r="AAA8">
        <v>0.315</v>
      </c>
      <c r="AAB8">
        <v>0.65</v>
      </c>
      <c r="AAC8" t="s">
        <v>839</v>
      </c>
      <c r="AAD8">
        <v>1.85</v>
      </c>
      <c r="AAE8">
        <v>3.55</v>
      </c>
      <c r="AAF8">
        <v>6.3</v>
      </c>
      <c r="AAG8" t="s">
        <v>839</v>
      </c>
      <c r="AAH8">
        <v>4.2699999999999996</v>
      </c>
      <c r="AAI8">
        <v>4.5999999999999996</v>
      </c>
      <c r="AAJ8">
        <v>0.66</v>
      </c>
      <c r="AAK8">
        <v>0.08</v>
      </c>
      <c r="AAL8">
        <v>0.93</v>
      </c>
      <c r="AAM8">
        <v>12.68</v>
      </c>
      <c r="AAN8">
        <v>1.03</v>
      </c>
      <c r="AAO8">
        <v>0.3</v>
      </c>
      <c r="AAP8" t="s">
        <v>839</v>
      </c>
      <c r="AAQ8">
        <v>2.86</v>
      </c>
      <c r="AAR8">
        <v>0.56999999999999995</v>
      </c>
      <c r="AAS8">
        <v>2.3199999999999998</v>
      </c>
      <c r="AAT8">
        <v>1.7629999999999999</v>
      </c>
      <c r="AAU8">
        <v>0.08</v>
      </c>
      <c r="AAV8">
        <v>1.21</v>
      </c>
      <c r="AAW8">
        <v>8.5000000000000006E-2</v>
      </c>
      <c r="AAX8">
        <v>0.47</v>
      </c>
      <c r="AAY8">
        <v>0.05</v>
      </c>
      <c r="AAZ8" t="s">
        <v>839</v>
      </c>
      <c r="ABA8">
        <v>46.66</v>
      </c>
      <c r="ABB8" t="s">
        <v>839</v>
      </c>
      <c r="ABC8">
        <v>2.19</v>
      </c>
      <c r="ABD8">
        <v>0.25</v>
      </c>
      <c r="ABE8">
        <v>0.26500000000000001</v>
      </c>
      <c r="ABF8">
        <v>0.27200000000000002</v>
      </c>
      <c r="ABG8">
        <v>0.78500000000000003</v>
      </c>
      <c r="ABH8">
        <v>0.64</v>
      </c>
      <c r="ABI8">
        <v>1.1100000000000001</v>
      </c>
      <c r="ABJ8">
        <v>0.44</v>
      </c>
      <c r="ABK8">
        <v>17.84</v>
      </c>
      <c r="ABL8">
        <v>0.67500000000000004</v>
      </c>
      <c r="ABM8">
        <v>2.21</v>
      </c>
      <c r="ABN8">
        <v>0.8</v>
      </c>
      <c r="ABO8">
        <v>0.13500000000000001</v>
      </c>
      <c r="ABP8">
        <v>14.56</v>
      </c>
      <c r="ABQ8">
        <v>4.5</v>
      </c>
      <c r="ABR8" t="s">
        <v>839</v>
      </c>
      <c r="ABS8">
        <v>1.17</v>
      </c>
      <c r="ABT8">
        <v>0.49</v>
      </c>
      <c r="ABU8">
        <v>1.37</v>
      </c>
      <c r="ABV8">
        <v>0.41</v>
      </c>
      <c r="ABW8">
        <v>2.68</v>
      </c>
      <c r="ABX8">
        <v>0.87</v>
      </c>
      <c r="ABY8">
        <v>2.1269999999999998</v>
      </c>
      <c r="ABZ8">
        <v>2.46</v>
      </c>
      <c r="ACA8">
        <v>0.17</v>
      </c>
      <c r="ACB8">
        <v>0.89</v>
      </c>
      <c r="ACC8">
        <v>2.06</v>
      </c>
      <c r="ACD8">
        <v>0.1</v>
      </c>
      <c r="ACE8">
        <v>1.04</v>
      </c>
      <c r="ACF8">
        <v>6.75</v>
      </c>
      <c r="ACG8">
        <v>3.11</v>
      </c>
      <c r="ACH8">
        <v>0.89</v>
      </c>
      <c r="ACI8">
        <v>1.9370000000000001</v>
      </c>
      <c r="ACJ8">
        <v>0.3</v>
      </c>
      <c r="ACK8">
        <v>1.87</v>
      </c>
      <c r="ACL8">
        <v>0.105</v>
      </c>
      <c r="ACM8">
        <v>1.1200000000000001</v>
      </c>
      <c r="ACN8">
        <v>1.35</v>
      </c>
      <c r="ACO8">
        <v>1.03</v>
      </c>
      <c r="ACP8">
        <v>0.09</v>
      </c>
      <c r="ACQ8" t="s">
        <v>839</v>
      </c>
      <c r="ACR8">
        <v>2.9130000000000003</v>
      </c>
      <c r="ACS8" t="s">
        <v>839</v>
      </c>
      <c r="ACT8">
        <v>1.37</v>
      </c>
      <c r="ACU8">
        <v>0.13</v>
      </c>
      <c r="ACV8" t="s">
        <v>839</v>
      </c>
      <c r="ACW8" t="s">
        <v>839</v>
      </c>
      <c r="ACX8">
        <v>0.33500000000000002</v>
      </c>
      <c r="ACY8">
        <v>0.7</v>
      </c>
      <c r="ACZ8">
        <v>1.5129999999999999</v>
      </c>
      <c r="ADA8">
        <v>0.505</v>
      </c>
      <c r="ADB8">
        <v>7.28</v>
      </c>
      <c r="ADC8">
        <v>1.3599999999999999</v>
      </c>
      <c r="ADD8">
        <v>0.67</v>
      </c>
      <c r="ADE8" t="s">
        <v>839</v>
      </c>
      <c r="ADF8" t="s">
        <v>839</v>
      </c>
      <c r="ADG8">
        <v>15.04</v>
      </c>
      <c r="ADH8">
        <v>1.34</v>
      </c>
      <c r="ADI8">
        <v>0.47</v>
      </c>
      <c r="ADJ8">
        <v>0.19</v>
      </c>
      <c r="ADK8">
        <v>22.36</v>
      </c>
      <c r="ADL8" t="s">
        <v>839</v>
      </c>
      <c r="ADM8">
        <v>2.1</v>
      </c>
      <c r="ADN8">
        <v>0.5</v>
      </c>
      <c r="ADO8" t="s">
        <v>839</v>
      </c>
      <c r="ADP8">
        <v>0.60499999999999998</v>
      </c>
      <c r="ADQ8">
        <v>2.41</v>
      </c>
      <c r="ADR8">
        <v>3.99</v>
      </c>
      <c r="ADS8">
        <v>1.45</v>
      </c>
      <c r="ADT8">
        <v>64.78</v>
      </c>
      <c r="ADU8">
        <v>0.21</v>
      </c>
      <c r="ADV8">
        <v>1.375</v>
      </c>
      <c r="ADW8">
        <v>0.52500000000000002</v>
      </c>
      <c r="ADX8">
        <v>1.3900000000000001</v>
      </c>
      <c r="ADY8">
        <v>1.4350000000000001</v>
      </c>
      <c r="ADZ8">
        <v>0.64500000000000002</v>
      </c>
      <c r="AEA8">
        <v>5.5E-2</v>
      </c>
      <c r="AEB8">
        <v>0.66500000000000004</v>
      </c>
      <c r="AEC8">
        <v>1.83</v>
      </c>
      <c r="AED8">
        <v>0.78</v>
      </c>
      <c r="AEE8">
        <v>0.55500000000000005</v>
      </c>
      <c r="AEF8">
        <v>0.42</v>
      </c>
      <c r="AEG8">
        <v>2.9</v>
      </c>
      <c r="AEH8">
        <v>0.53</v>
      </c>
      <c r="AEI8">
        <v>1.3599999999999999</v>
      </c>
      <c r="AEJ8">
        <v>0.53</v>
      </c>
      <c r="AEK8">
        <v>0.28599999999999998</v>
      </c>
      <c r="AEL8">
        <v>1.65</v>
      </c>
      <c r="AEM8">
        <v>10.24</v>
      </c>
      <c r="AEN8">
        <v>1.7</v>
      </c>
      <c r="AEO8" t="s">
        <v>839</v>
      </c>
      <c r="AEP8">
        <v>8.3000000000000004E-2</v>
      </c>
      <c r="AEQ8">
        <v>0.42199999999999999</v>
      </c>
      <c r="AER8">
        <v>0.61499999999999999</v>
      </c>
      <c r="AES8">
        <v>1.85</v>
      </c>
      <c r="AET8" t="s">
        <v>839</v>
      </c>
      <c r="AEU8">
        <v>1.05</v>
      </c>
      <c r="AEV8">
        <v>3.38</v>
      </c>
      <c r="AEW8">
        <v>2.16</v>
      </c>
      <c r="AEX8">
        <v>14</v>
      </c>
      <c r="AEY8">
        <v>4.2300000000000004</v>
      </c>
      <c r="AEZ8">
        <v>2.62</v>
      </c>
      <c r="AFA8">
        <v>11.38</v>
      </c>
      <c r="AFB8">
        <v>5.67</v>
      </c>
      <c r="AFC8">
        <v>1.7</v>
      </c>
      <c r="AFD8">
        <v>4.24</v>
      </c>
      <c r="AFE8">
        <v>8.1</v>
      </c>
      <c r="AFF8">
        <v>5.4370000000000003</v>
      </c>
      <c r="AFG8">
        <v>0.76100000000000001</v>
      </c>
      <c r="AFH8">
        <v>1.4159999999999999</v>
      </c>
      <c r="AFI8">
        <v>13.202</v>
      </c>
      <c r="AFJ8">
        <v>15.23</v>
      </c>
      <c r="AFK8" t="s">
        <v>839</v>
      </c>
      <c r="AFL8">
        <v>2.08</v>
      </c>
      <c r="AFM8">
        <v>0.84</v>
      </c>
      <c r="AFN8">
        <v>0.185</v>
      </c>
      <c r="AFO8">
        <v>0.66500000000000004</v>
      </c>
      <c r="AFP8">
        <v>14.12</v>
      </c>
      <c r="AFQ8">
        <v>0.72499999999999998</v>
      </c>
      <c r="AFR8">
        <v>9.19</v>
      </c>
      <c r="AFS8">
        <v>1.7509999999999999</v>
      </c>
      <c r="AFT8">
        <v>2.96</v>
      </c>
      <c r="AFU8">
        <v>3.79</v>
      </c>
      <c r="AFV8">
        <v>1.8</v>
      </c>
      <c r="AFW8">
        <v>19.02</v>
      </c>
      <c r="AFX8">
        <v>1.42</v>
      </c>
      <c r="AFY8">
        <v>1.34</v>
      </c>
      <c r="AFZ8">
        <v>4.0999999999999996</v>
      </c>
      <c r="AGA8">
        <v>0.71499999999999997</v>
      </c>
      <c r="AGB8">
        <v>1.6</v>
      </c>
      <c r="AGC8">
        <v>0.32500000000000001</v>
      </c>
      <c r="AGD8">
        <v>1.03</v>
      </c>
      <c r="AGE8" t="s">
        <v>839</v>
      </c>
      <c r="AGF8">
        <v>0.65500000000000003</v>
      </c>
      <c r="AGG8">
        <v>0.64</v>
      </c>
      <c r="AGH8">
        <v>0.51</v>
      </c>
      <c r="AGI8">
        <v>0.96199999999999997</v>
      </c>
      <c r="AGJ8">
        <v>1.1000000000000001</v>
      </c>
      <c r="AGK8" t="s">
        <v>839</v>
      </c>
      <c r="AGL8">
        <v>1.07</v>
      </c>
      <c r="AGM8">
        <v>1.04</v>
      </c>
      <c r="AGN8">
        <v>1.02</v>
      </c>
    </row>
    <row r="9" spans="1:872" x14ac:dyDescent="0.25">
      <c r="A9" s="54">
        <v>42209</v>
      </c>
      <c r="B9">
        <v>0.89</v>
      </c>
      <c r="C9">
        <v>1.08</v>
      </c>
      <c r="D9">
        <v>1.32</v>
      </c>
      <c r="E9">
        <v>0.86499999999999999</v>
      </c>
      <c r="F9">
        <v>1.1499999999999999</v>
      </c>
      <c r="G9">
        <v>1.72</v>
      </c>
      <c r="H9">
        <v>1.3900000000000001</v>
      </c>
      <c r="I9" t="s">
        <v>839</v>
      </c>
      <c r="J9">
        <v>1.31</v>
      </c>
      <c r="K9">
        <v>7.05</v>
      </c>
      <c r="L9">
        <v>1.19</v>
      </c>
      <c r="M9">
        <v>1.51</v>
      </c>
      <c r="N9">
        <v>1.56</v>
      </c>
      <c r="O9">
        <v>1.23</v>
      </c>
      <c r="P9">
        <v>1.6099999999999999</v>
      </c>
      <c r="Q9">
        <v>1.06</v>
      </c>
      <c r="R9">
        <v>7.0000000000000007E-2</v>
      </c>
      <c r="S9">
        <v>0.17399999999999999</v>
      </c>
      <c r="T9">
        <v>0.9</v>
      </c>
      <c r="U9">
        <v>0.215</v>
      </c>
      <c r="V9">
        <v>1.51</v>
      </c>
      <c r="W9" t="s">
        <v>839</v>
      </c>
      <c r="X9">
        <v>0.33500000000000002</v>
      </c>
      <c r="Y9">
        <v>0.185</v>
      </c>
      <c r="Z9">
        <v>0.09</v>
      </c>
      <c r="AA9">
        <v>0.21</v>
      </c>
      <c r="AB9">
        <v>7.0000000000000007E-2</v>
      </c>
      <c r="AC9">
        <v>0.08</v>
      </c>
      <c r="AD9">
        <v>0.20499999999999999</v>
      </c>
      <c r="AE9">
        <v>0.26400000000000001</v>
      </c>
      <c r="AF9">
        <v>0.255</v>
      </c>
      <c r="AG9">
        <v>9.5000000000000001E-2</v>
      </c>
      <c r="AH9">
        <v>1.5699999999999998</v>
      </c>
      <c r="AI9">
        <v>0.315</v>
      </c>
      <c r="AJ9" t="s">
        <v>839</v>
      </c>
      <c r="AK9">
        <v>0.65</v>
      </c>
      <c r="AL9">
        <v>1.87</v>
      </c>
      <c r="AM9">
        <v>0.23</v>
      </c>
      <c r="AN9">
        <v>0.29499999999999998</v>
      </c>
      <c r="AO9">
        <v>1.19</v>
      </c>
      <c r="AP9">
        <v>0.06</v>
      </c>
      <c r="AQ9">
        <v>0.22500000000000001</v>
      </c>
      <c r="AR9">
        <v>6.05</v>
      </c>
      <c r="AS9">
        <v>0.68</v>
      </c>
      <c r="AT9">
        <v>4.55</v>
      </c>
      <c r="AU9">
        <v>0.28999999999999998</v>
      </c>
      <c r="AV9">
        <v>0.11</v>
      </c>
      <c r="AW9">
        <v>1.1299999999999999</v>
      </c>
      <c r="AX9">
        <v>2.7359999999999998</v>
      </c>
      <c r="AY9">
        <v>0.83</v>
      </c>
      <c r="AZ9">
        <v>0.14000000000000001</v>
      </c>
      <c r="BA9">
        <v>0.755</v>
      </c>
      <c r="BB9">
        <v>0.54</v>
      </c>
      <c r="BC9">
        <v>0.23</v>
      </c>
      <c r="BD9">
        <v>5.5E-2</v>
      </c>
      <c r="BE9">
        <v>4.21</v>
      </c>
      <c r="BF9">
        <v>9.5000000000000001E-2</v>
      </c>
      <c r="BG9">
        <v>0.16</v>
      </c>
      <c r="BH9" t="s">
        <v>839</v>
      </c>
      <c r="BI9" t="s">
        <v>839</v>
      </c>
      <c r="BJ9">
        <v>1.81</v>
      </c>
      <c r="BK9">
        <v>8.5000000000000006E-2</v>
      </c>
      <c r="BL9">
        <v>7.0000000000000007E-2</v>
      </c>
      <c r="BM9">
        <v>6.43</v>
      </c>
      <c r="BN9">
        <v>0.30499999999999999</v>
      </c>
      <c r="BO9">
        <v>0.13500000000000001</v>
      </c>
      <c r="BP9">
        <v>0.78</v>
      </c>
      <c r="BQ9">
        <v>4.4999999999999998E-2</v>
      </c>
      <c r="BR9">
        <v>0.15</v>
      </c>
      <c r="BS9">
        <v>0.81499999999999995</v>
      </c>
      <c r="BT9">
        <v>0.67200000000000004</v>
      </c>
      <c r="BU9">
        <v>0.315</v>
      </c>
      <c r="BV9">
        <v>0.23</v>
      </c>
      <c r="BW9">
        <v>0.34499999999999997</v>
      </c>
      <c r="BX9" t="s">
        <v>839</v>
      </c>
      <c r="BY9" t="s">
        <v>839</v>
      </c>
      <c r="BZ9">
        <v>2.58</v>
      </c>
      <c r="CA9">
        <v>0.29499999999999998</v>
      </c>
      <c r="CB9">
        <v>0.13500000000000001</v>
      </c>
      <c r="CC9">
        <v>1.4999999999999999E-2</v>
      </c>
      <c r="CD9">
        <v>0.48</v>
      </c>
      <c r="CE9">
        <v>0.08</v>
      </c>
      <c r="CF9">
        <v>0.12</v>
      </c>
      <c r="CG9">
        <v>0.35499999999999998</v>
      </c>
      <c r="CH9" t="s">
        <v>839</v>
      </c>
      <c r="CI9">
        <v>0.28000000000000003</v>
      </c>
      <c r="CJ9">
        <v>0.13</v>
      </c>
      <c r="CK9" t="s">
        <v>839</v>
      </c>
      <c r="CL9">
        <v>0.30499999999999999</v>
      </c>
      <c r="CM9" t="s">
        <v>839</v>
      </c>
      <c r="CN9">
        <v>2.36</v>
      </c>
      <c r="CO9">
        <v>0.245</v>
      </c>
      <c r="CP9">
        <v>3.54</v>
      </c>
      <c r="CQ9">
        <v>7.1999999999999995E-2</v>
      </c>
      <c r="CR9">
        <v>0.13</v>
      </c>
      <c r="CS9">
        <v>0.90500000000000003</v>
      </c>
      <c r="CT9">
        <v>0.22</v>
      </c>
      <c r="CU9">
        <v>0.54</v>
      </c>
      <c r="CV9">
        <v>0.9</v>
      </c>
      <c r="CW9">
        <v>0.6</v>
      </c>
      <c r="CX9">
        <v>3.02</v>
      </c>
      <c r="CY9">
        <v>0.21</v>
      </c>
      <c r="CZ9">
        <v>1.4</v>
      </c>
      <c r="DA9">
        <v>4.5999999999999996</v>
      </c>
      <c r="DB9">
        <v>1.76</v>
      </c>
      <c r="DC9">
        <v>0.125</v>
      </c>
      <c r="DD9">
        <v>0.51500000000000001</v>
      </c>
      <c r="DE9">
        <v>10.46</v>
      </c>
      <c r="DF9">
        <v>0.22</v>
      </c>
      <c r="DG9">
        <v>0.14000000000000001</v>
      </c>
      <c r="DH9">
        <v>3.03</v>
      </c>
      <c r="DI9">
        <v>0.41499999999999998</v>
      </c>
      <c r="DJ9">
        <v>6.36</v>
      </c>
      <c r="DK9">
        <v>1.1200000000000001</v>
      </c>
      <c r="DL9">
        <v>1</v>
      </c>
      <c r="DM9">
        <v>2.63</v>
      </c>
      <c r="DN9">
        <v>0.4</v>
      </c>
      <c r="DO9">
        <v>2.42</v>
      </c>
      <c r="DP9">
        <v>0.55100000000000005</v>
      </c>
      <c r="DQ9">
        <v>0.39</v>
      </c>
      <c r="DR9">
        <v>0.70499999999999996</v>
      </c>
      <c r="DS9" t="s">
        <v>839</v>
      </c>
      <c r="DT9">
        <v>0.17399999999999999</v>
      </c>
      <c r="DU9">
        <v>2.7210000000000001</v>
      </c>
      <c r="DV9">
        <v>7</v>
      </c>
      <c r="DW9">
        <v>0.9</v>
      </c>
      <c r="DX9">
        <v>3.3260000000000001</v>
      </c>
      <c r="DY9">
        <v>1.1499999999999999</v>
      </c>
      <c r="DZ9">
        <v>0.92</v>
      </c>
      <c r="EA9">
        <v>0.05</v>
      </c>
      <c r="EB9">
        <v>0.54</v>
      </c>
      <c r="EC9">
        <v>1.1100000000000001</v>
      </c>
      <c r="ED9">
        <v>0.84</v>
      </c>
      <c r="EE9">
        <v>3.4</v>
      </c>
      <c r="EF9">
        <v>8.5000000000000006E-2</v>
      </c>
      <c r="EG9" t="s">
        <v>839</v>
      </c>
      <c r="EH9">
        <v>1.8399999999999999</v>
      </c>
      <c r="EI9">
        <v>0.11</v>
      </c>
      <c r="EJ9">
        <v>2.12</v>
      </c>
      <c r="EK9">
        <v>4.8</v>
      </c>
      <c r="EL9">
        <v>1.5899999999999999</v>
      </c>
      <c r="EM9">
        <v>1.38</v>
      </c>
      <c r="EN9">
        <v>1.31</v>
      </c>
      <c r="EO9">
        <v>0.59</v>
      </c>
      <c r="EP9">
        <v>1.18</v>
      </c>
      <c r="EQ9">
        <v>0.28999999999999998</v>
      </c>
      <c r="ER9" t="s">
        <v>839</v>
      </c>
      <c r="ES9">
        <v>0.27</v>
      </c>
      <c r="ET9">
        <v>1.03</v>
      </c>
      <c r="EU9">
        <v>1.23</v>
      </c>
      <c r="EV9">
        <v>1.31</v>
      </c>
      <c r="EW9">
        <v>0.375</v>
      </c>
      <c r="EX9">
        <v>0.63700000000000001</v>
      </c>
      <c r="EY9">
        <v>2.0099999999999998</v>
      </c>
      <c r="EZ9">
        <v>0.60499999999999998</v>
      </c>
      <c r="FA9">
        <v>1.5</v>
      </c>
      <c r="FB9">
        <v>0.27</v>
      </c>
      <c r="FC9">
        <v>0.23</v>
      </c>
      <c r="FD9">
        <v>1.44</v>
      </c>
      <c r="FE9">
        <v>4.25</v>
      </c>
      <c r="FF9">
        <v>8.27</v>
      </c>
      <c r="FG9">
        <v>1.216</v>
      </c>
      <c r="FH9">
        <v>2.5300000000000002</v>
      </c>
      <c r="FI9">
        <v>0.44500000000000001</v>
      </c>
      <c r="FJ9">
        <v>2.27</v>
      </c>
      <c r="FK9">
        <v>1.3</v>
      </c>
      <c r="FL9">
        <v>5.36</v>
      </c>
      <c r="FM9">
        <v>0.375</v>
      </c>
      <c r="FN9" t="s">
        <v>839</v>
      </c>
      <c r="FO9">
        <v>1.2E-2</v>
      </c>
      <c r="FP9">
        <v>0.4</v>
      </c>
      <c r="FQ9">
        <v>5.93</v>
      </c>
      <c r="FR9">
        <v>0.9</v>
      </c>
      <c r="FS9">
        <v>1.38</v>
      </c>
      <c r="FT9">
        <v>1.79</v>
      </c>
      <c r="FU9" t="s">
        <v>839</v>
      </c>
      <c r="FV9">
        <v>0.41</v>
      </c>
      <c r="FW9">
        <v>0.37</v>
      </c>
      <c r="FX9" t="s">
        <v>839</v>
      </c>
      <c r="FY9">
        <v>4.3499999999999996</v>
      </c>
      <c r="FZ9">
        <v>0.47</v>
      </c>
      <c r="GA9">
        <v>0.55000000000000004</v>
      </c>
      <c r="GB9">
        <v>0.25</v>
      </c>
      <c r="GC9">
        <v>0.4</v>
      </c>
      <c r="GD9">
        <v>1.44</v>
      </c>
      <c r="GE9">
        <v>0.26</v>
      </c>
      <c r="GF9">
        <v>1.04</v>
      </c>
      <c r="GG9">
        <v>2.66</v>
      </c>
      <c r="GH9">
        <v>6.13</v>
      </c>
      <c r="GI9">
        <v>0.16500000000000001</v>
      </c>
      <c r="GJ9">
        <v>6.58</v>
      </c>
      <c r="GK9">
        <v>0.8</v>
      </c>
      <c r="GL9">
        <v>1.02</v>
      </c>
      <c r="GM9">
        <v>3.49</v>
      </c>
      <c r="GN9">
        <v>8.5000000000000006E-2</v>
      </c>
      <c r="GO9">
        <v>0.86</v>
      </c>
      <c r="GP9">
        <v>2.1040000000000001</v>
      </c>
      <c r="GQ9">
        <v>7.9</v>
      </c>
      <c r="GR9">
        <v>0.35499999999999998</v>
      </c>
      <c r="GS9">
        <v>1.73</v>
      </c>
      <c r="GT9">
        <v>0.45</v>
      </c>
      <c r="GU9">
        <v>2.2999999999999998</v>
      </c>
      <c r="GV9">
        <v>1.1599999999999999</v>
      </c>
      <c r="GW9">
        <v>1.31</v>
      </c>
      <c r="GX9">
        <v>0.19</v>
      </c>
      <c r="GY9">
        <v>1.3900000000000001</v>
      </c>
      <c r="GZ9">
        <v>0.74</v>
      </c>
      <c r="HA9">
        <v>0.105</v>
      </c>
      <c r="HB9">
        <v>0.754</v>
      </c>
      <c r="HC9" t="s">
        <v>839</v>
      </c>
      <c r="HD9">
        <v>0.115</v>
      </c>
      <c r="HE9">
        <v>1.73</v>
      </c>
      <c r="HF9">
        <v>2.4169999999999998</v>
      </c>
      <c r="HG9">
        <v>1.0900000000000001</v>
      </c>
      <c r="HH9">
        <v>0.1</v>
      </c>
      <c r="HI9">
        <v>1.08</v>
      </c>
      <c r="HJ9">
        <v>0.19500000000000001</v>
      </c>
      <c r="HK9">
        <v>1.42</v>
      </c>
      <c r="HL9">
        <v>20.58</v>
      </c>
      <c r="HM9">
        <v>1.55</v>
      </c>
      <c r="HN9">
        <v>0.71099999999999997</v>
      </c>
      <c r="HO9">
        <v>6.8</v>
      </c>
      <c r="HP9">
        <v>0.23</v>
      </c>
      <c r="HQ9">
        <v>0.39</v>
      </c>
      <c r="HR9">
        <v>1.276</v>
      </c>
      <c r="HS9">
        <v>0.505</v>
      </c>
      <c r="HT9" t="s">
        <v>839</v>
      </c>
      <c r="HU9">
        <v>0.68</v>
      </c>
      <c r="HV9">
        <v>4.29</v>
      </c>
      <c r="HW9">
        <v>0.41</v>
      </c>
      <c r="HX9">
        <v>2.58</v>
      </c>
      <c r="HY9">
        <v>3.2</v>
      </c>
      <c r="HZ9" t="s">
        <v>839</v>
      </c>
      <c r="IA9">
        <v>0.14000000000000001</v>
      </c>
      <c r="IB9">
        <v>0.20499999999999999</v>
      </c>
      <c r="IC9">
        <v>0.36499999999999999</v>
      </c>
      <c r="ID9" t="s">
        <v>839</v>
      </c>
      <c r="IE9">
        <v>2.39</v>
      </c>
      <c r="IF9">
        <v>0.81499999999999995</v>
      </c>
      <c r="IG9">
        <v>0.13500000000000001</v>
      </c>
      <c r="IH9">
        <v>2.65</v>
      </c>
      <c r="II9">
        <v>2.12</v>
      </c>
      <c r="IJ9">
        <v>1.6099999999999999</v>
      </c>
      <c r="IK9">
        <v>0.76</v>
      </c>
      <c r="IL9">
        <v>0.34499999999999997</v>
      </c>
      <c r="IM9">
        <v>0.215</v>
      </c>
      <c r="IN9" t="s">
        <v>839</v>
      </c>
      <c r="IO9">
        <v>0.4</v>
      </c>
      <c r="IP9">
        <v>8.48</v>
      </c>
      <c r="IQ9">
        <v>0.18</v>
      </c>
      <c r="IR9">
        <v>1.79</v>
      </c>
      <c r="IS9">
        <v>2.48</v>
      </c>
      <c r="IT9">
        <v>2.77</v>
      </c>
      <c r="IU9">
        <v>2.29</v>
      </c>
      <c r="IV9">
        <v>3.05</v>
      </c>
      <c r="IW9" t="s">
        <v>839</v>
      </c>
      <c r="IX9">
        <v>6.63</v>
      </c>
      <c r="IY9">
        <v>2.15</v>
      </c>
      <c r="IZ9">
        <v>1.62</v>
      </c>
      <c r="JA9">
        <v>1.1100000000000001</v>
      </c>
      <c r="JB9">
        <v>0.58499999999999996</v>
      </c>
      <c r="JC9">
        <v>12.28</v>
      </c>
      <c r="JD9">
        <v>1.19</v>
      </c>
      <c r="JE9">
        <v>0.41</v>
      </c>
      <c r="JF9" t="s">
        <v>839</v>
      </c>
      <c r="JG9">
        <v>1.5</v>
      </c>
      <c r="JH9">
        <v>3.5</v>
      </c>
      <c r="JI9">
        <v>1.3049999999999999</v>
      </c>
      <c r="JJ9">
        <v>2.5499999999999998</v>
      </c>
      <c r="JK9">
        <v>1.51</v>
      </c>
      <c r="JL9">
        <v>0.59</v>
      </c>
      <c r="JM9">
        <v>2.4900000000000002</v>
      </c>
      <c r="JN9" t="s">
        <v>839</v>
      </c>
      <c r="JO9">
        <v>0.48</v>
      </c>
      <c r="JP9">
        <v>4.08</v>
      </c>
      <c r="JQ9" t="s">
        <v>839</v>
      </c>
      <c r="JR9">
        <v>1.37</v>
      </c>
      <c r="JS9">
        <v>6.5000000000000002E-2</v>
      </c>
      <c r="JT9">
        <v>3.11</v>
      </c>
      <c r="JU9">
        <v>0.66</v>
      </c>
      <c r="JV9">
        <v>1.6</v>
      </c>
      <c r="JW9" t="s">
        <v>839</v>
      </c>
      <c r="JX9">
        <v>0.56499999999999995</v>
      </c>
      <c r="JY9" t="s">
        <v>839</v>
      </c>
      <c r="JZ9">
        <v>1</v>
      </c>
      <c r="KA9">
        <v>0.14000000000000001</v>
      </c>
      <c r="KB9" t="s">
        <v>839</v>
      </c>
      <c r="KC9">
        <v>0.96499999999999997</v>
      </c>
      <c r="KD9">
        <v>0.64800000000000002</v>
      </c>
      <c r="KE9">
        <v>0.80500000000000005</v>
      </c>
      <c r="KF9">
        <v>0.34499999999999997</v>
      </c>
      <c r="KG9">
        <v>0.43</v>
      </c>
      <c r="KH9">
        <v>0.20499999999999999</v>
      </c>
      <c r="KI9" t="s">
        <v>839</v>
      </c>
      <c r="KJ9">
        <v>4.4400000000000004</v>
      </c>
      <c r="KK9">
        <v>2.2999999999999998</v>
      </c>
      <c r="KL9" t="s">
        <v>839</v>
      </c>
      <c r="KM9" t="s">
        <v>839</v>
      </c>
      <c r="KN9">
        <v>0.72</v>
      </c>
      <c r="KO9" t="s">
        <v>839</v>
      </c>
      <c r="KP9" t="s">
        <v>839</v>
      </c>
      <c r="KQ9">
        <v>0.43</v>
      </c>
      <c r="KR9">
        <v>1.3900000000000001</v>
      </c>
      <c r="KS9">
        <v>0.125</v>
      </c>
      <c r="KT9" t="s">
        <v>839</v>
      </c>
      <c r="KU9">
        <v>0.5</v>
      </c>
      <c r="KV9">
        <v>0.94</v>
      </c>
      <c r="KW9" t="s">
        <v>839</v>
      </c>
      <c r="KX9">
        <v>0.27500000000000002</v>
      </c>
      <c r="KY9">
        <v>2.5300000000000002</v>
      </c>
      <c r="KZ9">
        <v>0.153</v>
      </c>
      <c r="LA9">
        <v>1.6800000000000002</v>
      </c>
      <c r="LB9" t="s">
        <v>839</v>
      </c>
      <c r="LC9">
        <v>1.95</v>
      </c>
      <c r="LD9">
        <v>1.06</v>
      </c>
      <c r="LE9" t="s">
        <v>839</v>
      </c>
      <c r="LF9">
        <v>1.3</v>
      </c>
      <c r="LG9">
        <v>0.91500000000000004</v>
      </c>
      <c r="LH9">
        <v>1.1599999999999999</v>
      </c>
      <c r="LI9">
        <v>8.5000000000000006E-2</v>
      </c>
      <c r="LJ9">
        <v>5.62</v>
      </c>
      <c r="LK9">
        <v>0.375</v>
      </c>
      <c r="LL9" t="s">
        <v>839</v>
      </c>
      <c r="LM9">
        <v>2.4699999999999998</v>
      </c>
      <c r="LN9">
        <v>1</v>
      </c>
      <c r="LO9">
        <v>1.6600000000000001</v>
      </c>
      <c r="LP9" t="s">
        <v>839</v>
      </c>
      <c r="LQ9">
        <v>0.315</v>
      </c>
      <c r="LR9">
        <v>0.44</v>
      </c>
      <c r="LS9">
        <v>0.38100000000000001</v>
      </c>
      <c r="LT9">
        <v>0.83</v>
      </c>
      <c r="LU9" t="s">
        <v>839</v>
      </c>
      <c r="LV9">
        <v>1.492</v>
      </c>
      <c r="LW9" t="s">
        <v>839</v>
      </c>
      <c r="LX9">
        <v>1.44</v>
      </c>
      <c r="LY9">
        <v>0.33500000000000002</v>
      </c>
      <c r="LZ9">
        <v>0.63600000000000001</v>
      </c>
      <c r="MA9">
        <v>1.53</v>
      </c>
      <c r="MB9">
        <v>0.23499999999999999</v>
      </c>
      <c r="MC9">
        <v>0.79</v>
      </c>
      <c r="MD9">
        <v>1.32</v>
      </c>
      <c r="ME9">
        <v>1.1100000000000001</v>
      </c>
      <c r="MF9">
        <v>2.74</v>
      </c>
      <c r="MG9" t="s">
        <v>839</v>
      </c>
      <c r="MH9">
        <v>1.65</v>
      </c>
      <c r="MI9">
        <v>2.38</v>
      </c>
      <c r="MJ9" t="s">
        <v>839</v>
      </c>
      <c r="MK9">
        <v>5.5E-2</v>
      </c>
      <c r="ML9">
        <v>0.14000000000000001</v>
      </c>
      <c r="MM9" t="s">
        <v>839</v>
      </c>
      <c r="MN9">
        <v>0.11</v>
      </c>
      <c r="MO9">
        <v>0.46</v>
      </c>
      <c r="MP9">
        <v>0.22</v>
      </c>
      <c r="MQ9">
        <v>0.95</v>
      </c>
      <c r="MR9">
        <v>1.0900000000000001</v>
      </c>
      <c r="MS9">
        <v>1.03</v>
      </c>
      <c r="MT9">
        <v>0.51</v>
      </c>
      <c r="MU9">
        <v>4.3</v>
      </c>
      <c r="MV9">
        <v>1.1299999999999999</v>
      </c>
      <c r="MW9">
        <v>0.92</v>
      </c>
      <c r="MX9" t="s">
        <v>839</v>
      </c>
      <c r="MY9">
        <v>0.83499999999999996</v>
      </c>
      <c r="MZ9">
        <v>0.76500000000000001</v>
      </c>
      <c r="NA9">
        <v>0.37</v>
      </c>
      <c r="NB9">
        <v>7.4999999999999997E-2</v>
      </c>
      <c r="NC9">
        <v>3.74</v>
      </c>
      <c r="ND9">
        <v>0.115</v>
      </c>
      <c r="NE9">
        <v>1.49</v>
      </c>
      <c r="NF9">
        <v>0.33</v>
      </c>
      <c r="NG9" t="s">
        <v>839</v>
      </c>
      <c r="NH9">
        <v>7.0000000000000007E-2</v>
      </c>
      <c r="NI9" t="s">
        <v>839</v>
      </c>
      <c r="NJ9">
        <v>0.17</v>
      </c>
      <c r="NK9">
        <v>1.1400000000000001</v>
      </c>
      <c r="NL9">
        <v>0.56599999999999995</v>
      </c>
      <c r="NM9">
        <v>1.45</v>
      </c>
      <c r="NN9">
        <v>0.20499999999999999</v>
      </c>
      <c r="NO9">
        <v>0.40500000000000003</v>
      </c>
      <c r="NP9">
        <v>2.2000000000000002</v>
      </c>
      <c r="NQ9">
        <v>0.67500000000000004</v>
      </c>
      <c r="NR9">
        <v>3.14</v>
      </c>
      <c r="NS9">
        <v>1.8599999999999999</v>
      </c>
      <c r="NT9">
        <v>0.6</v>
      </c>
      <c r="NU9">
        <v>1.2</v>
      </c>
      <c r="NV9">
        <v>0.495</v>
      </c>
      <c r="NW9" t="s">
        <v>839</v>
      </c>
      <c r="NX9">
        <v>7.21</v>
      </c>
      <c r="NY9">
        <v>5.41</v>
      </c>
      <c r="NZ9">
        <v>0.17499999999999999</v>
      </c>
      <c r="OA9">
        <v>0.47</v>
      </c>
      <c r="OB9">
        <v>0.55000000000000004</v>
      </c>
      <c r="OC9">
        <v>0.53500000000000003</v>
      </c>
      <c r="OD9">
        <v>0.7</v>
      </c>
      <c r="OE9">
        <v>0.11</v>
      </c>
      <c r="OF9">
        <v>0.22</v>
      </c>
      <c r="OG9">
        <v>0.56499999999999995</v>
      </c>
      <c r="OH9">
        <v>0.18</v>
      </c>
      <c r="OI9">
        <v>0.05</v>
      </c>
      <c r="OJ9">
        <v>0.35499999999999998</v>
      </c>
      <c r="OK9">
        <v>8.92</v>
      </c>
      <c r="OL9">
        <v>8.5000000000000006E-2</v>
      </c>
      <c r="OM9">
        <v>4.1399999999999997</v>
      </c>
      <c r="ON9">
        <v>0.75</v>
      </c>
      <c r="OO9">
        <v>0.7</v>
      </c>
      <c r="OP9" t="s">
        <v>839</v>
      </c>
      <c r="OQ9">
        <v>1.1499999999999999</v>
      </c>
      <c r="OR9">
        <v>0.24</v>
      </c>
      <c r="OS9">
        <v>0.90100000000000002</v>
      </c>
      <c r="OT9">
        <v>7.0000000000000007E-2</v>
      </c>
      <c r="OU9">
        <v>0.43</v>
      </c>
      <c r="OV9" t="s">
        <v>839</v>
      </c>
      <c r="OW9">
        <v>0.745</v>
      </c>
      <c r="OX9">
        <v>0.28999999999999998</v>
      </c>
      <c r="OY9">
        <v>0.48499999999999999</v>
      </c>
      <c r="OZ9" t="s">
        <v>839</v>
      </c>
      <c r="PA9">
        <v>1.37</v>
      </c>
      <c r="PB9" t="s">
        <v>839</v>
      </c>
      <c r="PC9" t="s">
        <v>839</v>
      </c>
      <c r="PD9">
        <v>0.56000000000000005</v>
      </c>
      <c r="PE9">
        <v>0.91</v>
      </c>
      <c r="PF9">
        <v>1.19</v>
      </c>
      <c r="PG9">
        <v>6.5000000000000002E-2</v>
      </c>
      <c r="PH9">
        <v>6.33</v>
      </c>
      <c r="PI9">
        <v>4.72</v>
      </c>
      <c r="PJ9">
        <v>0.27500000000000002</v>
      </c>
      <c r="PK9">
        <v>3.18</v>
      </c>
      <c r="PL9">
        <v>0.41499999999999998</v>
      </c>
      <c r="PM9">
        <v>1.32</v>
      </c>
      <c r="PN9">
        <v>0.98</v>
      </c>
      <c r="PO9">
        <v>0.5</v>
      </c>
      <c r="PP9">
        <v>0.875</v>
      </c>
      <c r="PQ9">
        <v>2.52</v>
      </c>
      <c r="PR9">
        <v>0.32500000000000001</v>
      </c>
      <c r="PS9">
        <v>0.34</v>
      </c>
      <c r="PT9">
        <v>0.53</v>
      </c>
      <c r="PU9">
        <v>21.6</v>
      </c>
      <c r="PV9">
        <v>0.185</v>
      </c>
      <c r="PW9" t="s">
        <v>839</v>
      </c>
      <c r="PX9">
        <v>0.7</v>
      </c>
      <c r="PY9">
        <v>0.82</v>
      </c>
      <c r="PZ9">
        <v>0.30499999999999999</v>
      </c>
      <c r="QA9">
        <v>6.15</v>
      </c>
      <c r="QB9">
        <v>3.92</v>
      </c>
      <c r="QC9">
        <v>1.06</v>
      </c>
      <c r="QD9">
        <v>2.48</v>
      </c>
      <c r="QE9">
        <v>3.45</v>
      </c>
      <c r="QF9">
        <v>0.875</v>
      </c>
      <c r="QG9">
        <v>0.52</v>
      </c>
      <c r="QH9">
        <v>0.28000000000000003</v>
      </c>
      <c r="QI9">
        <v>0.32</v>
      </c>
      <c r="QJ9">
        <v>5.88</v>
      </c>
      <c r="QK9">
        <v>0.46</v>
      </c>
      <c r="QL9">
        <v>4.84</v>
      </c>
      <c r="QM9">
        <v>0.46</v>
      </c>
      <c r="QN9">
        <v>0.57999999999999996</v>
      </c>
      <c r="QO9">
        <v>1.41</v>
      </c>
      <c r="QP9">
        <v>1.6600000000000001</v>
      </c>
      <c r="QQ9">
        <v>1.5699999999999998</v>
      </c>
      <c r="QR9">
        <v>0.26500000000000001</v>
      </c>
      <c r="QS9">
        <v>2.39</v>
      </c>
      <c r="QT9" t="s">
        <v>839</v>
      </c>
      <c r="QU9">
        <v>1.42</v>
      </c>
      <c r="QV9" t="s">
        <v>839</v>
      </c>
      <c r="QW9">
        <v>0.69</v>
      </c>
      <c r="QX9">
        <v>1.51</v>
      </c>
      <c r="QY9" t="s">
        <v>839</v>
      </c>
      <c r="QZ9">
        <v>2.16</v>
      </c>
      <c r="RA9">
        <v>3</v>
      </c>
      <c r="RB9">
        <v>1.22</v>
      </c>
      <c r="RC9">
        <v>15.84</v>
      </c>
      <c r="RD9">
        <v>0.76500000000000001</v>
      </c>
      <c r="RE9">
        <v>0.26500000000000001</v>
      </c>
      <c r="RF9" t="s">
        <v>839</v>
      </c>
      <c r="RG9">
        <v>1.97</v>
      </c>
      <c r="RH9" t="s">
        <v>839</v>
      </c>
      <c r="RI9">
        <v>2.09</v>
      </c>
      <c r="RJ9">
        <v>0.63</v>
      </c>
      <c r="RK9">
        <v>1.369</v>
      </c>
      <c r="RL9">
        <v>3.83</v>
      </c>
      <c r="RM9">
        <v>0.63</v>
      </c>
      <c r="RN9" t="s">
        <v>839</v>
      </c>
      <c r="RO9" t="s">
        <v>839</v>
      </c>
      <c r="RP9">
        <v>0.28499999999999998</v>
      </c>
      <c r="RQ9">
        <v>1.42</v>
      </c>
      <c r="RR9">
        <v>1.464</v>
      </c>
      <c r="RS9">
        <v>0.91500000000000004</v>
      </c>
      <c r="RT9">
        <v>4.32</v>
      </c>
      <c r="RU9">
        <v>0.75</v>
      </c>
      <c r="RV9">
        <v>1.1080000000000001</v>
      </c>
      <c r="RW9">
        <v>0.16</v>
      </c>
      <c r="RX9">
        <v>0.35</v>
      </c>
      <c r="RY9">
        <v>0.61</v>
      </c>
      <c r="RZ9">
        <v>1.49</v>
      </c>
      <c r="SA9">
        <v>2.0099999999999998</v>
      </c>
      <c r="SB9">
        <v>1.1919999999999999</v>
      </c>
      <c r="SC9" t="s">
        <v>839</v>
      </c>
      <c r="SD9">
        <v>2.39</v>
      </c>
      <c r="SE9">
        <v>1.34</v>
      </c>
      <c r="SF9">
        <v>1.1400000000000001</v>
      </c>
      <c r="SG9">
        <v>0.2</v>
      </c>
      <c r="SH9">
        <v>0.94499999999999995</v>
      </c>
      <c r="SI9">
        <v>0.72</v>
      </c>
      <c r="SJ9">
        <v>0.191</v>
      </c>
      <c r="SK9">
        <v>18.2</v>
      </c>
      <c r="SL9">
        <v>8.1999999999999993</v>
      </c>
      <c r="SM9">
        <v>1.3900000000000001</v>
      </c>
      <c r="SN9" t="s">
        <v>839</v>
      </c>
      <c r="SO9">
        <v>0.78500000000000003</v>
      </c>
      <c r="SP9">
        <v>0.495</v>
      </c>
      <c r="SQ9">
        <v>8.2899999999999991</v>
      </c>
      <c r="SR9">
        <v>1.67</v>
      </c>
      <c r="SS9">
        <v>9.85</v>
      </c>
      <c r="ST9">
        <v>1.6600000000000001</v>
      </c>
      <c r="SU9">
        <v>1.1499999999999999</v>
      </c>
      <c r="SV9">
        <v>2.5300000000000002</v>
      </c>
      <c r="SW9">
        <v>0.96</v>
      </c>
      <c r="SX9">
        <v>3.65</v>
      </c>
      <c r="SY9" t="s">
        <v>839</v>
      </c>
      <c r="SZ9" t="s">
        <v>839</v>
      </c>
      <c r="TA9">
        <v>4.22</v>
      </c>
      <c r="TB9">
        <v>0.40500000000000003</v>
      </c>
      <c r="TC9">
        <v>2.96</v>
      </c>
      <c r="TD9">
        <v>22.52</v>
      </c>
      <c r="TE9" t="s">
        <v>839</v>
      </c>
      <c r="TF9">
        <v>1.72</v>
      </c>
      <c r="TG9">
        <v>0.95</v>
      </c>
      <c r="TH9" t="s">
        <v>839</v>
      </c>
      <c r="TI9" t="s">
        <v>839</v>
      </c>
      <c r="TJ9" t="s">
        <v>839</v>
      </c>
      <c r="TK9">
        <v>1</v>
      </c>
      <c r="TL9" t="s">
        <v>839</v>
      </c>
      <c r="TM9" t="s">
        <v>839</v>
      </c>
      <c r="TN9">
        <v>0.51</v>
      </c>
      <c r="TO9" t="s">
        <v>839</v>
      </c>
      <c r="TP9" t="s">
        <v>839</v>
      </c>
      <c r="TQ9">
        <v>4.5</v>
      </c>
      <c r="TR9" t="s">
        <v>839</v>
      </c>
      <c r="TS9">
        <v>0.66500000000000004</v>
      </c>
      <c r="TT9">
        <v>1.5</v>
      </c>
      <c r="TU9">
        <v>1.4</v>
      </c>
      <c r="TV9">
        <v>2.25</v>
      </c>
      <c r="TW9">
        <v>6.2</v>
      </c>
      <c r="TX9">
        <v>26.68</v>
      </c>
      <c r="TY9">
        <v>1</v>
      </c>
      <c r="TZ9">
        <v>0.245</v>
      </c>
      <c r="UA9">
        <v>0.84499999999999997</v>
      </c>
      <c r="UB9">
        <v>0.65500000000000003</v>
      </c>
      <c r="UC9" t="s">
        <v>839</v>
      </c>
      <c r="UD9">
        <v>0.92</v>
      </c>
      <c r="UE9">
        <v>2.31</v>
      </c>
      <c r="UF9">
        <v>1.1100000000000001</v>
      </c>
      <c r="UG9">
        <v>2.21</v>
      </c>
      <c r="UH9">
        <v>2.5</v>
      </c>
      <c r="UI9">
        <v>0.09</v>
      </c>
      <c r="UJ9">
        <v>0.79500000000000004</v>
      </c>
      <c r="UK9">
        <v>0.85499999999999998</v>
      </c>
      <c r="UL9">
        <v>1.8239999999999998</v>
      </c>
      <c r="UM9">
        <v>0.29499999999999998</v>
      </c>
      <c r="UN9">
        <v>1.6</v>
      </c>
      <c r="UO9">
        <v>1.02</v>
      </c>
      <c r="UP9">
        <v>2.7</v>
      </c>
      <c r="UQ9">
        <v>0.85</v>
      </c>
      <c r="UR9">
        <v>0.84</v>
      </c>
      <c r="US9">
        <v>0.56499999999999995</v>
      </c>
      <c r="UT9" t="s">
        <v>839</v>
      </c>
      <c r="UU9">
        <v>0.82</v>
      </c>
      <c r="UV9">
        <v>0.46</v>
      </c>
      <c r="UW9">
        <v>0.51</v>
      </c>
      <c r="UX9">
        <v>9.5000000000000001E-2</v>
      </c>
      <c r="UY9">
        <v>1.29</v>
      </c>
      <c r="UZ9">
        <v>3.3</v>
      </c>
      <c r="VA9">
        <v>1.9100000000000001</v>
      </c>
      <c r="VB9">
        <v>0.67</v>
      </c>
      <c r="VC9">
        <v>0.64300000000000002</v>
      </c>
      <c r="VD9">
        <v>2.76</v>
      </c>
      <c r="VE9">
        <v>1.88</v>
      </c>
      <c r="VF9">
        <v>0.4</v>
      </c>
      <c r="VG9">
        <v>1</v>
      </c>
      <c r="VH9">
        <v>0.3</v>
      </c>
      <c r="VI9">
        <v>0.3</v>
      </c>
      <c r="VJ9">
        <v>1.1000000000000001</v>
      </c>
      <c r="VK9">
        <v>0.06</v>
      </c>
      <c r="VL9">
        <v>1.7</v>
      </c>
      <c r="VM9" t="s">
        <v>839</v>
      </c>
      <c r="VN9">
        <v>1.47</v>
      </c>
      <c r="VO9">
        <v>0.45500000000000002</v>
      </c>
      <c r="VP9">
        <v>0.33</v>
      </c>
      <c r="VQ9">
        <v>1.1400000000000001</v>
      </c>
      <c r="VR9">
        <v>0.83499999999999996</v>
      </c>
      <c r="VS9">
        <v>2.62</v>
      </c>
      <c r="VT9">
        <v>1.24</v>
      </c>
      <c r="VU9">
        <v>0.59499999999999997</v>
      </c>
      <c r="VV9">
        <v>0.81</v>
      </c>
      <c r="VW9" t="s">
        <v>839</v>
      </c>
      <c r="VX9">
        <v>2.61</v>
      </c>
      <c r="VY9">
        <v>0.39</v>
      </c>
      <c r="VZ9">
        <v>0.18</v>
      </c>
      <c r="WA9">
        <v>1.1499999999999999</v>
      </c>
      <c r="WB9">
        <v>1.5</v>
      </c>
      <c r="WC9">
        <v>1.37</v>
      </c>
      <c r="WD9">
        <v>0.3</v>
      </c>
      <c r="WE9">
        <v>2.35</v>
      </c>
      <c r="WF9">
        <v>1.7810000000000001</v>
      </c>
      <c r="WG9">
        <v>1.85</v>
      </c>
      <c r="WH9">
        <v>2</v>
      </c>
      <c r="WI9">
        <v>0.26</v>
      </c>
      <c r="WJ9">
        <v>1.53</v>
      </c>
      <c r="WK9" t="s">
        <v>839</v>
      </c>
      <c r="WL9">
        <v>2.0099999999999998</v>
      </c>
      <c r="WM9">
        <v>0.41</v>
      </c>
      <c r="WN9">
        <v>0.91</v>
      </c>
      <c r="WO9">
        <v>0.98</v>
      </c>
      <c r="WP9">
        <v>0.61</v>
      </c>
      <c r="WQ9">
        <v>3.39</v>
      </c>
      <c r="WR9">
        <v>0.185</v>
      </c>
      <c r="WS9" t="s">
        <v>839</v>
      </c>
      <c r="WT9">
        <v>5.2</v>
      </c>
      <c r="WU9">
        <v>3.25</v>
      </c>
      <c r="WV9">
        <v>0.85</v>
      </c>
      <c r="WW9">
        <v>0.97499999999999998</v>
      </c>
      <c r="WX9">
        <v>3.6</v>
      </c>
      <c r="WY9">
        <v>0.84</v>
      </c>
      <c r="WZ9">
        <v>0.32</v>
      </c>
      <c r="XA9">
        <v>7.0000000000000007E-2</v>
      </c>
      <c r="XB9">
        <v>0.13500000000000001</v>
      </c>
      <c r="XC9">
        <v>0.71299999999999997</v>
      </c>
      <c r="XD9">
        <v>8.0500000000000007</v>
      </c>
      <c r="XE9">
        <v>0.105</v>
      </c>
      <c r="XF9">
        <v>1.71</v>
      </c>
      <c r="XG9">
        <v>1.03</v>
      </c>
      <c r="XH9">
        <v>1.8</v>
      </c>
      <c r="XI9">
        <v>1.02</v>
      </c>
      <c r="XJ9">
        <v>2.06</v>
      </c>
      <c r="XK9">
        <v>0.29099999999999998</v>
      </c>
      <c r="XL9">
        <v>1.405</v>
      </c>
      <c r="XM9">
        <v>1.53</v>
      </c>
      <c r="XN9">
        <v>1.4119999999999999</v>
      </c>
      <c r="XO9">
        <v>0.74</v>
      </c>
      <c r="XP9">
        <v>0.20499999999999999</v>
      </c>
      <c r="XQ9">
        <v>3.02</v>
      </c>
      <c r="XR9">
        <v>1.4</v>
      </c>
      <c r="XS9">
        <v>0.125</v>
      </c>
      <c r="XT9">
        <v>10.46</v>
      </c>
      <c r="XU9">
        <v>0.22</v>
      </c>
      <c r="XV9">
        <v>0.14000000000000001</v>
      </c>
      <c r="XW9">
        <v>3.03</v>
      </c>
      <c r="XX9">
        <v>0.26</v>
      </c>
      <c r="XY9">
        <v>2.63</v>
      </c>
      <c r="XZ9">
        <v>0.4</v>
      </c>
      <c r="YA9">
        <v>2.42</v>
      </c>
      <c r="YB9" t="s">
        <v>839</v>
      </c>
      <c r="YC9">
        <v>0.92</v>
      </c>
      <c r="YD9">
        <v>0.70499999999999996</v>
      </c>
      <c r="YE9" t="s">
        <v>839</v>
      </c>
      <c r="YF9">
        <v>0.17399999999999999</v>
      </c>
      <c r="YG9">
        <v>2.7210000000000001</v>
      </c>
      <c r="YH9">
        <v>3.3260000000000001</v>
      </c>
      <c r="YI9">
        <v>1.1499999999999999</v>
      </c>
      <c r="YJ9">
        <v>3.4</v>
      </c>
      <c r="YK9" t="s">
        <v>839</v>
      </c>
      <c r="YL9">
        <v>0.375</v>
      </c>
      <c r="YM9">
        <v>0.63700000000000001</v>
      </c>
      <c r="YN9">
        <v>4.25</v>
      </c>
      <c r="YO9">
        <v>8.27</v>
      </c>
      <c r="YP9" t="s">
        <v>839</v>
      </c>
      <c r="YQ9">
        <v>0.44500000000000001</v>
      </c>
      <c r="YR9">
        <v>0.7</v>
      </c>
      <c r="YS9">
        <v>2.27</v>
      </c>
      <c r="YT9" t="s">
        <v>839</v>
      </c>
      <c r="YU9" t="s">
        <v>839</v>
      </c>
      <c r="YV9">
        <v>0.41</v>
      </c>
      <c r="YW9">
        <v>0.25</v>
      </c>
      <c r="YX9">
        <v>1.22</v>
      </c>
      <c r="YY9">
        <v>2.66</v>
      </c>
      <c r="YZ9">
        <v>3.49</v>
      </c>
      <c r="ZA9">
        <v>0.86</v>
      </c>
      <c r="ZB9">
        <v>0.35499999999999998</v>
      </c>
      <c r="ZC9">
        <v>1.31</v>
      </c>
      <c r="ZD9">
        <v>0.19</v>
      </c>
      <c r="ZE9">
        <v>0.115</v>
      </c>
      <c r="ZF9">
        <v>7.26</v>
      </c>
      <c r="ZG9">
        <v>0.19500000000000001</v>
      </c>
      <c r="ZH9">
        <v>2.4169999999999998</v>
      </c>
      <c r="ZI9">
        <v>0.255</v>
      </c>
      <c r="ZJ9">
        <v>0.47499999999999998</v>
      </c>
      <c r="ZK9">
        <v>1.276</v>
      </c>
      <c r="ZL9">
        <v>0.53</v>
      </c>
      <c r="ZM9">
        <v>0.69</v>
      </c>
      <c r="ZN9">
        <v>0.14000000000000001</v>
      </c>
      <c r="ZO9">
        <v>0.36499999999999999</v>
      </c>
      <c r="ZP9">
        <v>1.375</v>
      </c>
      <c r="ZQ9">
        <v>0.63</v>
      </c>
      <c r="ZR9">
        <v>1.6099999999999999</v>
      </c>
      <c r="ZS9">
        <v>0.76</v>
      </c>
      <c r="ZT9" t="s">
        <v>839</v>
      </c>
      <c r="ZU9">
        <v>0.85</v>
      </c>
      <c r="ZV9">
        <v>2.48</v>
      </c>
      <c r="ZW9">
        <v>2.77</v>
      </c>
      <c r="ZX9">
        <v>3.05</v>
      </c>
      <c r="ZY9" t="s">
        <v>839</v>
      </c>
      <c r="ZZ9">
        <v>0.72</v>
      </c>
      <c r="AAA9">
        <v>0.32</v>
      </c>
      <c r="AAB9">
        <v>0.59</v>
      </c>
      <c r="AAC9" t="s">
        <v>839</v>
      </c>
      <c r="AAD9" t="s">
        <v>839</v>
      </c>
      <c r="AAE9">
        <v>3.5300000000000002</v>
      </c>
      <c r="AAF9">
        <v>6.3</v>
      </c>
      <c r="AAG9" t="s">
        <v>839</v>
      </c>
      <c r="AAH9">
        <v>4.2699999999999996</v>
      </c>
      <c r="AAI9">
        <v>4.5999999999999996</v>
      </c>
      <c r="AAJ9">
        <v>0.66</v>
      </c>
      <c r="AAK9">
        <v>7.4999999999999997E-2</v>
      </c>
      <c r="AAL9">
        <v>0.94</v>
      </c>
      <c r="AAM9">
        <v>12.44</v>
      </c>
      <c r="AAN9">
        <v>1.03</v>
      </c>
      <c r="AAO9">
        <v>0.31</v>
      </c>
      <c r="AAP9" t="s">
        <v>839</v>
      </c>
      <c r="AAQ9">
        <v>2.95</v>
      </c>
      <c r="AAR9">
        <v>0.58499999999999996</v>
      </c>
      <c r="AAS9">
        <v>2.33</v>
      </c>
      <c r="AAT9">
        <v>1.748</v>
      </c>
      <c r="AAU9">
        <v>0.08</v>
      </c>
      <c r="AAV9">
        <v>1.2</v>
      </c>
      <c r="AAW9">
        <v>8.5000000000000006E-2</v>
      </c>
      <c r="AAX9">
        <v>0.48499999999999999</v>
      </c>
      <c r="AAY9">
        <v>0.05</v>
      </c>
      <c r="AAZ9" t="s">
        <v>839</v>
      </c>
      <c r="ABA9">
        <v>46.66</v>
      </c>
      <c r="ABB9">
        <v>0.15</v>
      </c>
      <c r="ABC9">
        <v>2.16</v>
      </c>
      <c r="ABD9">
        <v>0.26500000000000001</v>
      </c>
      <c r="ABE9">
        <v>0.26500000000000001</v>
      </c>
      <c r="ABF9">
        <v>0.26800000000000002</v>
      </c>
      <c r="ABG9">
        <v>0.82</v>
      </c>
      <c r="ABH9" t="s">
        <v>839</v>
      </c>
      <c r="ABI9">
        <v>1.1200000000000001</v>
      </c>
      <c r="ABJ9">
        <v>0.44500000000000001</v>
      </c>
      <c r="ABK9">
        <v>17.86</v>
      </c>
      <c r="ABL9">
        <v>0.67500000000000004</v>
      </c>
      <c r="ABM9">
        <v>2.36</v>
      </c>
      <c r="ABN9">
        <v>0.8</v>
      </c>
      <c r="ABO9">
        <v>0.13500000000000001</v>
      </c>
      <c r="ABP9">
        <v>14.5</v>
      </c>
      <c r="ABQ9">
        <v>4.55</v>
      </c>
      <c r="ABR9" t="s">
        <v>839</v>
      </c>
      <c r="ABS9">
        <v>1.1499999999999999</v>
      </c>
      <c r="ABT9">
        <v>0.495</v>
      </c>
      <c r="ABU9">
        <v>1.3599999999999999</v>
      </c>
      <c r="ABV9">
        <v>0.41</v>
      </c>
      <c r="ABW9">
        <v>2.6</v>
      </c>
      <c r="ABX9">
        <v>0.91</v>
      </c>
      <c r="ABY9">
        <v>2.153</v>
      </c>
      <c r="ABZ9">
        <v>2.63</v>
      </c>
      <c r="ACA9">
        <v>0.17499999999999999</v>
      </c>
      <c r="ACB9">
        <v>0.87</v>
      </c>
      <c r="ACC9">
        <v>2.16</v>
      </c>
      <c r="ACD9" t="s">
        <v>839</v>
      </c>
      <c r="ACE9">
        <v>1.03</v>
      </c>
      <c r="ACF9">
        <v>7.11</v>
      </c>
      <c r="ACG9">
        <v>3.19</v>
      </c>
      <c r="ACH9">
        <v>0.87</v>
      </c>
      <c r="ACI9">
        <v>1.9529999999999998</v>
      </c>
      <c r="ACJ9">
        <v>0.33500000000000002</v>
      </c>
      <c r="ACK9">
        <v>1.87</v>
      </c>
      <c r="ACL9">
        <v>0.1</v>
      </c>
      <c r="ACM9">
        <v>1.1100000000000001</v>
      </c>
      <c r="ACN9">
        <v>1.37</v>
      </c>
      <c r="ACO9">
        <v>1</v>
      </c>
      <c r="ACP9">
        <v>8.5000000000000006E-2</v>
      </c>
      <c r="ACQ9" t="s">
        <v>839</v>
      </c>
      <c r="ACR9">
        <v>3.0270000000000001</v>
      </c>
      <c r="ACS9">
        <v>1.29</v>
      </c>
      <c r="ACT9" t="s">
        <v>839</v>
      </c>
      <c r="ACU9">
        <v>0.13</v>
      </c>
      <c r="ACV9">
        <v>72</v>
      </c>
      <c r="ACW9">
        <v>2.5499999999999998</v>
      </c>
      <c r="ACX9">
        <v>0.34</v>
      </c>
      <c r="ACY9">
        <v>0.7</v>
      </c>
      <c r="ACZ9">
        <v>1.5129999999999999</v>
      </c>
      <c r="ADA9">
        <v>0.53500000000000003</v>
      </c>
      <c r="ADB9">
        <v>7.26</v>
      </c>
      <c r="ADC9">
        <v>1.34</v>
      </c>
      <c r="ADD9" t="s">
        <v>839</v>
      </c>
      <c r="ADE9" t="s">
        <v>839</v>
      </c>
      <c r="ADF9">
        <v>1.04</v>
      </c>
      <c r="ADG9">
        <v>15.38</v>
      </c>
      <c r="ADH9">
        <v>1.35</v>
      </c>
      <c r="ADI9">
        <v>0.47499999999999998</v>
      </c>
      <c r="ADJ9">
        <v>0.185</v>
      </c>
      <c r="ADK9">
        <v>22.38</v>
      </c>
      <c r="ADL9">
        <v>0.53</v>
      </c>
      <c r="ADM9">
        <v>2.1829999999999998</v>
      </c>
      <c r="ADN9">
        <v>0.52500000000000002</v>
      </c>
      <c r="ADO9">
        <v>0.23499999999999999</v>
      </c>
      <c r="ADP9">
        <v>0.60499999999999998</v>
      </c>
      <c r="ADQ9">
        <v>2.2999999999999998</v>
      </c>
      <c r="ADR9">
        <v>3.9699999999999998</v>
      </c>
      <c r="ADS9">
        <v>1.42</v>
      </c>
      <c r="ADT9">
        <v>64.599999999999994</v>
      </c>
      <c r="ADU9">
        <v>0.20499999999999999</v>
      </c>
      <c r="ADV9">
        <v>1.375</v>
      </c>
      <c r="ADW9">
        <v>0.51</v>
      </c>
      <c r="ADX9">
        <v>1.42</v>
      </c>
      <c r="ADY9">
        <v>1.425</v>
      </c>
      <c r="ADZ9">
        <v>0.65</v>
      </c>
      <c r="AEA9" t="s">
        <v>839</v>
      </c>
      <c r="AEB9">
        <v>0.68</v>
      </c>
      <c r="AEC9">
        <v>1.78</v>
      </c>
      <c r="AED9">
        <v>0.78</v>
      </c>
      <c r="AEE9">
        <v>0.54</v>
      </c>
      <c r="AEF9" t="s">
        <v>839</v>
      </c>
      <c r="AEG9">
        <v>2.82</v>
      </c>
      <c r="AEH9">
        <v>0.52500000000000002</v>
      </c>
      <c r="AEI9" t="s">
        <v>839</v>
      </c>
      <c r="AEJ9" t="s">
        <v>839</v>
      </c>
      <c r="AEK9">
        <v>0.28599999999999998</v>
      </c>
      <c r="AEL9">
        <v>1.67</v>
      </c>
      <c r="AEM9">
        <v>10.26</v>
      </c>
      <c r="AEN9">
        <v>1.71</v>
      </c>
      <c r="AEO9" t="s">
        <v>839</v>
      </c>
      <c r="AEP9">
        <v>0.08</v>
      </c>
      <c r="AEQ9">
        <v>0.46800000000000003</v>
      </c>
      <c r="AER9" t="s">
        <v>839</v>
      </c>
      <c r="AES9">
        <v>1.8199999999999998</v>
      </c>
      <c r="AET9">
        <v>0.24</v>
      </c>
      <c r="AEU9">
        <v>1.1000000000000001</v>
      </c>
      <c r="AEV9">
        <v>3.44</v>
      </c>
      <c r="AEW9">
        <v>2.11</v>
      </c>
      <c r="AEX9">
        <v>13.88</v>
      </c>
      <c r="AEY9">
        <v>4.2300000000000004</v>
      </c>
      <c r="AEZ9">
        <v>2.61</v>
      </c>
      <c r="AFA9">
        <v>11.4</v>
      </c>
      <c r="AFB9">
        <v>5.63</v>
      </c>
      <c r="AFC9">
        <v>1.81</v>
      </c>
      <c r="AFD9">
        <v>4.2699999999999996</v>
      </c>
      <c r="AFE9">
        <v>8.07</v>
      </c>
      <c r="AFF9">
        <v>5.4370000000000003</v>
      </c>
      <c r="AFG9">
        <v>0.76100000000000001</v>
      </c>
      <c r="AFH9">
        <v>1.4060000000000001</v>
      </c>
      <c r="AFI9">
        <v>13.202</v>
      </c>
      <c r="AFJ9">
        <v>15.170999999999999</v>
      </c>
      <c r="AFK9" t="s">
        <v>839</v>
      </c>
      <c r="AFL9">
        <v>2.08</v>
      </c>
      <c r="AFM9">
        <v>0.83</v>
      </c>
      <c r="AFN9">
        <v>0.18</v>
      </c>
      <c r="AFO9">
        <v>0.67500000000000004</v>
      </c>
      <c r="AFP9">
        <v>14.12</v>
      </c>
      <c r="AFQ9">
        <v>0.745</v>
      </c>
      <c r="AFR9">
        <v>9.23</v>
      </c>
      <c r="AFS9">
        <v>1.77</v>
      </c>
      <c r="AFT9">
        <v>2.96</v>
      </c>
      <c r="AFU9">
        <v>3.7800000000000002</v>
      </c>
      <c r="AFV9">
        <v>1.8</v>
      </c>
      <c r="AFW9">
        <v>19</v>
      </c>
      <c r="AFX9">
        <v>1.4</v>
      </c>
      <c r="AFY9">
        <v>1.32</v>
      </c>
      <c r="AFZ9">
        <v>4.12</v>
      </c>
      <c r="AGA9">
        <v>0.72</v>
      </c>
      <c r="AGB9">
        <v>1.65</v>
      </c>
      <c r="AGC9" t="s">
        <v>839</v>
      </c>
      <c r="AGD9">
        <v>1.03</v>
      </c>
      <c r="AGE9" t="s">
        <v>839</v>
      </c>
      <c r="AGF9">
        <v>0.65</v>
      </c>
      <c r="AGG9">
        <v>0.63</v>
      </c>
      <c r="AGH9">
        <v>0.505</v>
      </c>
      <c r="AGI9">
        <v>0.96199999999999997</v>
      </c>
      <c r="AGJ9">
        <v>1.07</v>
      </c>
      <c r="AGK9" t="s">
        <v>839</v>
      </c>
      <c r="AGL9">
        <v>1.08</v>
      </c>
      <c r="AGM9" t="s">
        <v>839</v>
      </c>
      <c r="AGN9">
        <v>1.01</v>
      </c>
    </row>
    <row r="10" spans="1:872" x14ac:dyDescent="0.25">
      <c r="A10" s="54">
        <v>42212</v>
      </c>
      <c r="B10">
        <v>0.88500000000000001</v>
      </c>
      <c r="C10">
        <v>1.07</v>
      </c>
      <c r="D10">
        <v>1.31</v>
      </c>
      <c r="E10">
        <v>0.86</v>
      </c>
      <c r="F10">
        <v>1.1499999999999999</v>
      </c>
      <c r="G10">
        <v>1.6850000000000001</v>
      </c>
      <c r="H10">
        <v>1.3900000000000001</v>
      </c>
      <c r="I10">
        <v>1.51</v>
      </c>
      <c r="J10">
        <v>1.32</v>
      </c>
      <c r="K10">
        <v>7.02</v>
      </c>
      <c r="L10">
        <v>1.19</v>
      </c>
      <c r="M10">
        <v>1.53</v>
      </c>
      <c r="N10">
        <v>1.5699999999999998</v>
      </c>
      <c r="O10">
        <v>1.22</v>
      </c>
      <c r="P10">
        <v>1.63</v>
      </c>
      <c r="Q10">
        <v>1.05</v>
      </c>
      <c r="R10">
        <v>7.0000000000000007E-2</v>
      </c>
      <c r="S10">
        <v>0.17399999999999999</v>
      </c>
      <c r="T10" t="s">
        <v>839</v>
      </c>
      <c r="U10">
        <v>0.215</v>
      </c>
      <c r="V10">
        <v>1.48</v>
      </c>
      <c r="W10" t="s">
        <v>839</v>
      </c>
      <c r="X10">
        <v>0.33</v>
      </c>
      <c r="Y10">
        <v>0.18</v>
      </c>
      <c r="Z10">
        <v>7.4999999999999997E-2</v>
      </c>
      <c r="AA10">
        <v>0.20499999999999999</v>
      </c>
      <c r="AB10">
        <v>7.4999999999999997E-2</v>
      </c>
      <c r="AC10">
        <v>0.08</v>
      </c>
      <c r="AD10">
        <v>0.20499999999999999</v>
      </c>
      <c r="AE10">
        <v>0.25900000000000001</v>
      </c>
      <c r="AF10">
        <v>0.27</v>
      </c>
      <c r="AG10">
        <v>0.09</v>
      </c>
      <c r="AH10">
        <v>1.54</v>
      </c>
      <c r="AI10">
        <v>0.315</v>
      </c>
      <c r="AJ10">
        <v>0.32</v>
      </c>
      <c r="AK10">
        <v>0.63</v>
      </c>
      <c r="AL10">
        <v>1.85</v>
      </c>
      <c r="AM10" t="s">
        <v>839</v>
      </c>
      <c r="AN10">
        <v>0.28499999999999998</v>
      </c>
      <c r="AO10">
        <v>1.1499999999999999</v>
      </c>
      <c r="AP10">
        <v>0.06</v>
      </c>
      <c r="AQ10">
        <v>0.23</v>
      </c>
      <c r="AR10">
        <v>6.1</v>
      </c>
      <c r="AS10" t="s">
        <v>839</v>
      </c>
      <c r="AT10">
        <v>4.5999999999999996</v>
      </c>
      <c r="AU10">
        <v>0.28000000000000003</v>
      </c>
      <c r="AV10">
        <v>0.125</v>
      </c>
      <c r="AW10">
        <v>1.08</v>
      </c>
      <c r="AX10">
        <v>2.7279999999999998</v>
      </c>
      <c r="AY10">
        <v>0.81499999999999995</v>
      </c>
      <c r="AZ10">
        <v>0.13500000000000001</v>
      </c>
      <c r="BA10">
        <v>0.73</v>
      </c>
      <c r="BB10">
        <v>0.51</v>
      </c>
      <c r="BC10">
        <v>0.23499999999999999</v>
      </c>
      <c r="BD10">
        <v>5.5E-2</v>
      </c>
      <c r="BE10">
        <v>4.3</v>
      </c>
      <c r="BF10">
        <v>7.0000000000000007E-2</v>
      </c>
      <c r="BG10" t="s">
        <v>839</v>
      </c>
      <c r="BH10">
        <v>1.06</v>
      </c>
      <c r="BI10">
        <v>8.5000000000000006E-2</v>
      </c>
      <c r="BJ10">
        <v>1.79</v>
      </c>
      <c r="BK10" t="s">
        <v>839</v>
      </c>
      <c r="BL10">
        <v>6.5000000000000002E-2</v>
      </c>
      <c r="BM10">
        <v>6.51</v>
      </c>
      <c r="BN10">
        <v>0.28999999999999998</v>
      </c>
      <c r="BO10">
        <v>0.13</v>
      </c>
      <c r="BP10">
        <v>0.78</v>
      </c>
      <c r="BQ10">
        <v>0.05</v>
      </c>
      <c r="BR10">
        <v>0.15</v>
      </c>
      <c r="BS10">
        <v>0.86</v>
      </c>
      <c r="BT10">
        <v>0.63300000000000001</v>
      </c>
      <c r="BU10">
        <v>0.3</v>
      </c>
      <c r="BV10" t="s">
        <v>839</v>
      </c>
      <c r="BW10">
        <v>0.33500000000000002</v>
      </c>
      <c r="BX10" t="s">
        <v>839</v>
      </c>
      <c r="BY10" t="s">
        <v>839</v>
      </c>
      <c r="BZ10">
        <v>2.4699999999999998</v>
      </c>
      <c r="CA10">
        <v>0.28999999999999998</v>
      </c>
      <c r="CB10">
        <v>0.125</v>
      </c>
      <c r="CC10">
        <v>1.4999999999999999E-2</v>
      </c>
      <c r="CD10">
        <v>0.45</v>
      </c>
      <c r="CE10">
        <v>7.4999999999999997E-2</v>
      </c>
      <c r="CF10">
        <v>0.12</v>
      </c>
      <c r="CG10">
        <v>0.34499999999999997</v>
      </c>
      <c r="CH10" t="s">
        <v>839</v>
      </c>
      <c r="CI10">
        <v>0.27</v>
      </c>
      <c r="CJ10">
        <v>0.13</v>
      </c>
      <c r="CK10">
        <v>0.2</v>
      </c>
      <c r="CL10">
        <v>0.30499999999999999</v>
      </c>
      <c r="CM10" t="s">
        <v>839</v>
      </c>
      <c r="CN10">
        <v>2.36</v>
      </c>
      <c r="CO10">
        <v>0.23499999999999999</v>
      </c>
      <c r="CP10">
        <v>3.5</v>
      </c>
      <c r="CQ10">
        <v>6.9000000000000006E-2</v>
      </c>
      <c r="CR10">
        <v>0.13</v>
      </c>
      <c r="CS10">
        <v>0.89500000000000002</v>
      </c>
      <c r="CT10">
        <v>0.20499999999999999</v>
      </c>
      <c r="CU10">
        <v>0.54</v>
      </c>
      <c r="CV10" t="s">
        <v>839</v>
      </c>
      <c r="CW10">
        <v>0.57499999999999996</v>
      </c>
      <c r="CX10">
        <v>3.01</v>
      </c>
      <c r="CY10">
        <v>0.19500000000000001</v>
      </c>
      <c r="CZ10">
        <v>1.4</v>
      </c>
      <c r="DA10">
        <v>4.5999999999999996</v>
      </c>
      <c r="DB10">
        <v>1.76</v>
      </c>
      <c r="DC10">
        <v>0.125</v>
      </c>
      <c r="DD10">
        <v>0.51</v>
      </c>
      <c r="DE10">
        <v>10.46</v>
      </c>
      <c r="DF10">
        <v>0.22</v>
      </c>
      <c r="DG10">
        <v>0.15</v>
      </c>
      <c r="DH10">
        <v>2.96</v>
      </c>
      <c r="DI10">
        <v>0.4</v>
      </c>
      <c r="DJ10">
        <v>6.36</v>
      </c>
      <c r="DK10">
        <v>1.07</v>
      </c>
      <c r="DL10">
        <v>0.98</v>
      </c>
      <c r="DM10">
        <v>2.61</v>
      </c>
      <c r="DN10">
        <v>0.4</v>
      </c>
      <c r="DO10">
        <v>2.41</v>
      </c>
      <c r="DP10">
        <v>0.56100000000000005</v>
      </c>
      <c r="DQ10">
        <v>0.375</v>
      </c>
      <c r="DR10">
        <v>0.71</v>
      </c>
      <c r="DS10">
        <v>0.42</v>
      </c>
      <c r="DT10">
        <v>0.17</v>
      </c>
      <c r="DU10">
        <v>2.7149999999999999</v>
      </c>
      <c r="DV10">
        <v>6.8</v>
      </c>
      <c r="DW10">
        <v>0.88</v>
      </c>
      <c r="DX10">
        <v>3.2570000000000001</v>
      </c>
      <c r="DY10">
        <v>1.1499999999999999</v>
      </c>
      <c r="DZ10">
        <v>0.9</v>
      </c>
      <c r="EA10">
        <v>4.4999999999999998E-2</v>
      </c>
      <c r="EB10">
        <v>0.51500000000000001</v>
      </c>
      <c r="EC10">
        <v>1.07</v>
      </c>
      <c r="ED10">
        <v>0.84499999999999997</v>
      </c>
      <c r="EE10">
        <v>3.32</v>
      </c>
      <c r="EF10">
        <v>8.5000000000000006E-2</v>
      </c>
      <c r="EG10" t="s">
        <v>839</v>
      </c>
      <c r="EH10">
        <v>1.8</v>
      </c>
      <c r="EI10">
        <v>0.115</v>
      </c>
      <c r="EJ10">
        <v>2.09</v>
      </c>
      <c r="EK10">
        <v>4.8</v>
      </c>
      <c r="EL10">
        <v>1.5899999999999999</v>
      </c>
      <c r="EM10">
        <v>1.3599999999999999</v>
      </c>
      <c r="EN10">
        <v>1.21</v>
      </c>
      <c r="EO10">
        <v>0.63</v>
      </c>
      <c r="EP10">
        <v>1.25</v>
      </c>
      <c r="EQ10">
        <v>0.28999999999999998</v>
      </c>
      <c r="ER10">
        <v>0.32</v>
      </c>
      <c r="ES10">
        <v>0.28999999999999998</v>
      </c>
      <c r="ET10">
        <v>1.05</v>
      </c>
      <c r="EU10">
        <v>1.3</v>
      </c>
      <c r="EV10">
        <v>1.29</v>
      </c>
      <c r="EW10">
        <v>0.38</v>
      </c>
      <c r="EX10">
        <v>0.627</v>
      </c>
      <c r="EY10">
        <v>2.0099999999999998</v>
      </c>
      <c r="EZ10">
        <v>0.57999999999999996</v>
      </c>
      <c r="FA10">
        <v>1.5</v>
      </c>
      <c r="FB10">
        <v>0.26500000000000001</v>
      </c>
      <c r="FC10" t="s">
        <v>839</v>
      </c>
      <c r="FD10">
        <v>1.42</v>
      </c>
      <c r="FE10">
        <v>4.21</v>
      </c>
      <c r="FF10">
        <v>8.11</v>
      </c>
      <c r="FG10">
        <v>1.1679999999999999</v>
      </c>
      <c r="FH10">
        <v>2.52</v>
      </c>
      <c r="FI10">
        <v>0.44</v>
      </c>
      <c r="FJ10">
        <v>2.29</v>
      </c>
      <c r="FK10">
        <v>1.282</v>
      </c>
      <c r="FL10">
        <v>5.37</v>
      </c>
      <c r="FM10">
        <v>0.37</v>
      </c>
      <c r="FN10" t="s">
        <v>839</v>
      </c>
      <c r="FO10">
        <v>1.2E-2</v>
      </c>
      <c r="FP10">
        <v>0.39500000000000002</v>
      </c>
      <c r="FQ10">
        <v>5.91</v>
      </c>
      <c r="FR10">
        <v>0.88</v>
      </c>
      <c r="FS10">
        <v>1.35</v>
      </c>
      <c r="FT10">
        <v>1.75</v>
      </c>
      <c r="FU10">
        <v>0.36499999999999999</v>
      </c>
      <c r="FV10" t="s">
        <v>839</v>
      </c>
      <c r="FW10">
        <v>0.37</v>
      </c>
      <c r="FX10" t="s">
        <v>839</v>
      </c>
      <c r="FY10">
        <v>4.32</v>
      </c>
      <c r="FZ10">
        <v>0.45500000000000002</v>
      </c>
      <c r="GA10">
        <v>0.53</v>
      </c>
      <c r="GB10">
        <v>0.23499999999999999</v>
      </c>
      <c r="GC10">
        <v>0.39</v>
      </c>
      <c r="GD10">
        <v>1.41</v>
      </c>
      <c r="GE10">
        <v>0.27</v>
      </c>
      <c r="GF10">
        <v>1.05</v>
      </c>
      <c r="GG10">
        <v>2.66</v>
      </c>
      <c r="GH10">
        <v>6.06</v>
      </c>
      <c r="GI10">
        <v>0.17</v>
      </c>
      <c r="GJ10">
        <v>6.58</v>
      </c>
      <c r="GK10">
        <v>0.82</v>
      </c>
      <c r="GL10">
        <v>1.01</v>
      </c>
      <c r="GM10">
        <v>3.4</v>
      </c>
      <c r="GN10">
        <v>8.5000000000000006E-2</v>
      </c>
      <c r="GO10">
        <v>0.85</v>
      </c>
      <c r="GP10">
        <v>1.972</v>
      </c>
      <c r="GQ10">
        <v>7.82</v>
      </c>
      <c r="GR10">
        <v>0.35</v>
      </c>
      <c r="GS10">
        <v>1.6800000000000002</v>
      </c>
      <c r="GT10">
        <v>0.435</v>
      </c>
      <c r="GU10">
        <v>2.2800000000000002</v>
      </c>
      <c r="GV10">
        <v>1.1499999999999999</v>
      </c>
      <c r="GW10">
        <v>1.3</v>
      </c>
      <c r="GX10">
        <v>0.19500000000000001</v>
      </c>
      <c r="GY10">
        <v>1.35</v>
      </c>
      <c r="GZ10" t="s">
        <v>839</v>
      </c>
      <c r="HA10">
        <v>0.105</v>
      </c>
      <c r="HB10">
        <v>0.78</v>
      </c>
      <c r="HC10" t="s">
        <v>839</v>
      </c>
      <c r="HD10">
        <v>0.115</v>
      </c>
      <c r="HE10">
        <v>1.69</v>
      </c>
      <c r="HF10">
        <v>2.375</v>
      </c>
      <c r="HG10">
        <v>1.07</v>
      </c>
      <c r="HH10">
        <v>0.1</v>
      </c>
      <c r="HI10">
        <v>1.02</v>
      </c>
      <c r="HJ10">
        <v>0.24</v>
      </c>
      <c r="HK10">
        <v>1.4650000000000001</v>
      </c>
      <c r="HL10">
        <v>20.6</v>
      </c>
      <c r="HM10">
        <v>1.54</v>
      </c>
      <c r="HN10">
        <v>0.68600000000000005</v>
      </c>
      <c r="HO10">
        <v>6.78</v>
      </c>
      <c r="HP10">
        <v>0.22</v>
      </c>
      <c r="HQ10" t="s">
        <v>839</v>
      </c>
      <c r="HR10">
        <v>1.286</v>
      </c>
      <c r="HS10">
        <v>0.495</v>
      </c>
      <c r="HT10" t="s">
        <v>839</v>
      </c>
      <c r="HU10">
        <v>0.64</v>
      </c>
      <c r="HV10">
        <v>4.3</v>
      </c>
      <c r="HW10">
        <v>0.4</v>
      </c>
      <c r="HX10">
        <v>2.4699999999999998</v>
      </c>
      <c r="HY10">
        <v>3.25</v>
      </c>
      <c r="HZ10" t="s">
        <v>839</v>
      </c>
      <c r="IA10">
        <v>0.14000000000000001</v>
      </c>
      <c r="IB10">
        <v>0.21</v>
      </c>
      <c r="IC10">
        <v>0.38</v>
      </c>
      <c r="ID10">
        <v>0.68</v>
      </c>
      <c r="IE10">
        <v>2.38</v>
      </c>
      <c r="IF10">
        <v>0.78500000000000003</v>
      </c>
      <c r="IG10">
        <v>0.13500000000000001</v>
      </c>
      <c r="IH10">
        <v>2.65</v>
      </c>
      <c r="II10">
        <v>2.1</v>
      </c>
      <c r="IJ10">
        <v>1.6</v>
      </c>
      <c r="IK10" t="s">
        <v>839</v>
      </c>
      <c r="IL10">
        <v>0.33500000000000002</v>
      </c>
      <c r="IM10">
        <v>0.20499999999999999</v>
      </c>
      <c r="IN10">
        <v>1.1000000000000001</v>
      </c>
      <c r="IO10">
        <v>0.39500000000000002</v>
      </c>
      <c r="IP10">
        <v>8.49</v>
      </c>
      <c r="IQ10">
        <v>0.18</v>
      </c>
      <c r="IR10">
        <v>1.78</v>
      </c>
      <c r="IS10">
        <v>2.46</v>
      </c>
      <c r="IT10" t="s">
        <v>839</v>
      </c>
      <c r="IU10">
        <v>2.29</v>
      </c>
      <c r="IV10" t="s">
        <v>839</v>
      </c>
      <c r="IW10">
        <v>1.43</v>
      </c>
      <c r="IX10">
        <v>6.61</v>
      </c>
      <c r="IY10">
        <v>2.15</v>
      </c>
      <c r="IZ10">
        <v>1.6099999999999999</v>
      </c>
      <c r="JA10">
        <v>1.1000000000000001</v>
      </c>
      <c r="JB10">
        <v>0.57999999999999996</v>
      </c>
      <c r="JC10">
        <v>12.24</v>
      </c>
      <c r="JD10">
        <v>1.18</v>
      </c>
      <c r="JE10">
        <v>0.40500000000000003</v>
      </c>
      <c r="JF10" t="s">
        <v>839</v>
      </c>
      <c r="JG10">
        <v>1.508</v>
      </c>
      <c r="JH10">
        <v>3.4699999999999998</v>
      </c>
      <c r="JI10" t="s">
        <v>839</v>
      </c>
      <c r="JJ10">
        <v>2.52</v>
      </c>
      <c r="JK10">
        <v>1.48</v>
      </c>
      <c r="JL10">
        <v>0.6</v>
      </c>
      <c r="JM10">
        <v>2.4699999999999998</v>
      </c>
      <c r="JN10" t="s">
        <v>839</v>
      </c>
      <c r="JO10" t="s">
        <v>839</v>
      </c>
      <c r="JP10">
        <v>4</v>
      </c>
      <c r="JQ10" t="s">
        <v>839</v>
      </c>
      <c r="JR10">
        <v>1.38</v>
      </c>
      <c r="JS10">
        <v>7.0000000000000007E-2</v>
      </c>
      <c r="JT10">
        <v>3.09</v>
      </c>
      <c r="JU10">
        <v>0.68500000000000005</v>
      </c>
      <c r="JV10">
        <v>1.55</v>
      </c>
      <c r="JW10">
        <v>0.45</v>
      </c>
      <c r="JX10">
        <v>0.54</v>
      </c>
      <c r="JY10">
        <v>0.31</v>
      </c>
      <c r="JZ10">
        <v>1.04</v>
      </c>
      <c r="KA10">
        <v>0.13500000000000001</v>
      </c>
      <c r="KB10">
        <v>0.66</v>
      </c>
      <c r="KC10">
        <v>0.95</v>
      </c>
      <c r="KD10">
        <v>0.65</v>
      </c>
      <c r="KE10">
        <v>0.79500000000000004</v>
      </c>
      <c r="KF10">
        <v>0.33500000000000002</v>
      </c>
      <c r="KG10">
        <v>0.41499999999999998</v>
      </c>
      <c r="KH10">
        <v>0.21</v>
      </c>
      <c r="KI10">
        <v>1.21</v>
      </c>
      <c r="KJ10">
        <v>4.4000000000000004</v>
      </c>
      <c r="KK10" t="s">
        <v>839</v>
      </c>
      <c r="KL10" t="s">
        <v>839</v>
      </c>
      <c r="KM10">
        <v>0.45</v>
      </c>
      <c r="KN10">
        <v>0.7</v>
      </c>
      <c r="KO10">
        <v>0.52</v>
      </c>
      <c r="KP10">
        <v>1.83</v>
      </c>
      <c r="KQ10">
        <v>0.42</v>
      </c>
      <c r="KR10">
        <v>1.37</v>
      </c>
      <c r="KS10">
        <v>0.125</v>
      </c>
      <c r="KT10">
        <v>2.48</v>
      </c>
      <c r="KU10">
        <v>0.495</v>
      </c>
      <c r="KV10">
        <v>0.94499999999999995</v>
      </c>
      <c r="KW10">
        <v>0.23</v>
      </c>
      <c r="KX10">
        <v>0.28999999999999998</v>
      </c>
      <c r="KY10">
        <v>2.5099999999999998</v>
      </c>
      <c r="KZ10">
        <v>0.15</v>
      </c>
      <c r="LA10">
        <v>1.62</v>
      </c>
      <c r="LB10">
        <v>1.5899999999999999</v>
      </c>
      <c r="LC10">
        <v>1.98</v>
      </c>
      <c r="LD10">
        <v>1.03</v>
      </c>
      <c r="LE10" t="s">
        <v>839</v>
      </c>
      <c r="LF10" t="s">
        <v>839</v>
      </c>
      <c r="LG10">
        <v>0.89</v>
      </c>
      <c r="LH10" t="s">
        <v>839</v>
      </c>
      <c r="LI10">
        <v>7.4999999999999997E-2</v>
      </c>
      <c r="LJ10">
        <v>5.79</v>
      </c>
      <c r="LK10">
        <v>0.35</v>
      </c>
      <c r="LL10">
        <v>0.35</v>
      </c>
      <c r="LM10">
        <v>2.4900000000000002</v>
      </c>
      <c r="LN10">
        <v>1</v>
      </c>
      <c r="LO10">
        <v>1.69</v>
      </c>
      <c r="LP10">
        <v>0.76500000000000001</v>
      </c>
      <c r="LQ10">
        <v>0.315</v>
      </c>
      <c r="LR10">
        <v>0.41</v>
      </c>
      <c r="LS10">
        <v>0.36699999999999999</v>
      </c>
      <c r="LT10">
        <v>0.81</v>
      </c>
      <c r="LU10">
        <v>0.30499999999999999</v>
      </c>
      <c r="LV10">
        <v>1.5329999999999999</v>
      </c>
      <c r="LW10">
        <v>1.7789999999999999</v>
      </c>
      <c r="LX10">
        <v>1.43</v>
      </c>
      <c r="LY10">
        <v>0.31</v>
      </c>
      <c r="LZ10">
        <v>0.61399999999999999</v>
      </c>
      <c r="MA10">
        <v>1.48</v>
      </c>
      <c r="MB10">
        <v>0.23</v>
      </c>
      <c r="MC10">
        <v>0.78500000000000003</v>
      </c>
      <c r="MD10">
        <v>1.2669999999999999</v>
      </c>
      <c r="ME10">
        <v>1.08</v>
      </c>
      <c r="MF10">
        <v>2.76</v>
      </c>
      <c r="MG10">
        <v>0.43</v>
      </c>
      <c r="MH10">
        <v>1.7</v>
      </c>
      <c r="MI10">
        <v>2.38</v>
      </c>
      <c r="MJ10">
        <v>1.49</v>
      </c>
      <c r="MK10">
        <v>0.06</v>
      </c>
      <c r="ML10">
        <v>0.14000000000000001</v>
      </c>
      <c r="MM10" t="s">
        <v>839</v>
      </c>
      <c r="MN10">
        <v>0.11</v>
      </c>
      <c r="MO10">
        <v>0.495</v>
      </c>
      <c r="MP10">
        <v>0.22</v>
      </c>
      <c r="MQ10">
        <v>0.91</v>
      </c>
      <c r="MR10">
        <v>1.05</v>
      </c>
      <c r="MS10" t="s">
        <v>839</v>
      </c>
      <c r="MT10">
        <v>0.505</v>
      </c>
      <c r="MU10">
        <v>4.4000000000000004</v>
      </c>
      <c r="MV10">
        <v>1.06</v>
      </c>
      <c r="MW10">
        <v>0.92500000000000004</v>
      </c>
      <c r="MX10">
        <v>0.41</v>
      </c>
      <c r="MY10">
        <v>0.84</v>
      </c>
      <c r="MZ10">
        <v>0.76500000000000001</v>
      </c>
      <c r="NA10">
        <v>0.36</v>
      </c>
      <c r="NB10">
        <v>7.4999999999999997E-2</v>
      </c>
      <c r="NC10">
        <v>3.73</v>
      </c>
      <c r="ND10">
        <v>0.111</v>
      </c>
      <c r="NE10">
        <v>1.6099999999999999</v>
      </c>
      <c r="NF10" t="s">
        <v>839</v>
      </c>
      <c r="NG10">
        <v>0.84</v>
      </c>
      <c r="NH10">
        <v>6.5000000000000002E-2</v>
      </c>
      <c r="NI10" t="s">
        <v>839</v>
      </c>
      <c r="NJ10">
        <v>0.17</v>
      </c>
      <c r="NK10" t="s">
        <v>839</v>
      </c>
      <c r="NL10">
        <v>0.55900000000000005</v>
      </c>
      <c r="NM10">
        <v>1.4</v>
      </c>
      <c r="NN10">
        <v>0.19500000000000001</v>
      </c>
      <c r="NO10" t="s">
        <v>839</v>
      </c>
      <c r="NP10">
        <v>2.2000000000000002</v>
      </c>
      <c r="NQ10">
        <v>0.66</v>
      </c>
      <c r="NR10">
        <v>3.14</v>
      </c>
      <c r="NS10">
        <v>1.83</v>
      </c>
      <c r="NT10">
        <v>0.59</v>
      </c>
      <c r="NU10">
        <v>1.2</v>
      </c>
      <c r="NV10">
        <v>0.5</v>
      </c>
      <c r="NW10" t="s">
        <v>839</v>
      </c>
      <c r="NX10">
        <v>7.14</v>
      </c>
      <c r="NY10">
        <v>5.28</v>
      </c>
      <c r="NZ10">
        <v>0.17</v>
      </c>
      <c r="OA10">
        <v>0.52</v>
      </c>
      <c r="OB10">
        <v>0.56000000000000005</v>
      </c>
      <c r="OC10">
        <v>0.52</v>
      </c>
      <c r="OD10">
        <v>0.68</v>
      </c>
      <c r="OE10">
        <v>0.105</v>
      </c>
      <c r="OF10" t="s">
        <v>839</v>
      </c>
      <c r="OG10">
        <v>0.58499999999999996</v>
      </c>
      <c r="OH10">
        <v>0.19</v>
      </c>
      <c r="OI10">
        <v>5.5E-2</v>
      </c>
      <c r="OJ10">
        <v>0.34499999999999997</v>
      </c>
      <c r="OK10">
        <v>8.9499999999999993</v>
      </c>
      <c r="OL10">
        <v>8.5000000000000006E-2</v>
      </c>
      <c r="OM10">
        <v>4.0999999999999996</v>
      </c>
      <c r="ON10">
        <v>0.77500000000000002</v>
      </c>
      <c r="OO10">
        <v>0.74</v>
      </c>
      <c r="OP10">
        <v>1.29</v>
      </c>
      <c r="OQ10">
        <v>1.1499999999999999</v>
      </c>
      <c r="OR10">
        <v>0.26</v>
      </c>
      <c r="OS10">
        <v>0.89100000000000001</v>
      </c>
      <c r="OT10">
        <v>7.4999999999999997E-2</v>
      </c>
      <c r="OU10">
        <v>0.4</v>
      </c>
      <c r="OV10" t="s">
        <v>839</v>
      </c>
      <c r="OW10" t="s">
        <v>839</v>
      </c>
      <c r="OX10">
        <v>0.28999999999999998</v>
      </c>
      <c r="OY10">
        <v>0.47</v>
      </c>
      <c r="OZ10" t="s">
        <v>839</v>
      </c>
      <c r="PA10">
        <v>1.35</v>
      </c>
      <c r="PB10" t="s">
        <v>839</v>
      </c>
      <c r="PC10" t="s">
        <v>839</v>
      </c>
      <c r="PD10">
        <v>0.55000000000000004</v>
      </c>
      <c r="PE10">
        <v>0.88500000000000001</v>
      </c>
      <c r="PF10">
        <v>1.19</v>
      </c>
      <c r="PG10">
        <v>7.0000000000000007E-2</v>
      </c>
      <c r="PH10">
        <v>6.35</v>
      </c>
      <c r="PI10">
        <v>4.72</v>
      </c>
      <c r="PJ10">
        <v>0.26</v>
      </c>
      <c r="PK10">
        <v>3.14</v>
      </c>
      <c r="PL10">
        <v>0.42</v>
      </c>
      <c r="PM10">
        <v>1.3599999999999999</v>
      </c>
      <c r="PN10">
        <v>0.93</v>
      </c>
      <c r="PO10" t="s">
        <v>839</v>
      </c>
      <c r="PP10">
        <v>0.87</v>
      </c>
      <c r="PQ10">
        <v>2.5099999999999998</v>
      </c>
      <c r="PR10">
        <v>0.32</v>
      </c>
      <c r="PS10">
        <v>0.35499999999999998</v>
      </c>
      <c r="PT10">
        <v>0.53</v>
      </c>
      <c r="PU10">
        <v>21.58</v>
      </c>
      <c r="PV10">
        <v>0.185</v>
      </c>
      <c r="PW10" t="s">
        <v>839</v>
      </c>
      <c r="PX10" t="s">
        <v>839</v>
      </c>
      <c r="PY10">
        <v>0.78500000000000003</v>
      </c>
      <c r="PZ10">
        <v>0.33500000000000002</v>
      </c>
      <c r="QA10">
        <v>6</v>
      </c>
      <c r="QB10">
        <v>3.94</v>
      </c>
      <c r="QC10">
        <v>1.05</v>
      </c>
      <c r="QD10">
        <v>2.5270000000000001</v>
      </c>
      <c r="QE10">
        <v>3.44</v>
      </c>
      <c r="QF10" t="s">
        <v>839</v>
      </c>
      <c r="QG10">
        <v>0.49</v>
      </c>
      <c r="QH10">
        <v>0.28000000000000003</v>
      </c>
      <c r="QI10">
        <v>0.315</v>
      </c>
      <c r="QJ10">
        <v>5.88</v>
      </c>
      <c r="QK10" t="s">
        <v>839</v>
      </c>
      <c r="QL10">
        <v>5.01</v>
      </c>
      <c r="QM10" t="s">
        <v>839</v>
      </c>
      <c r="QN10" t="s">
        <v>839</v>
      </c>
      <c r="QO10">
        <v>1.51</v>
      </c>
      <c r="QP10">
        <v>1.62</v>
      </c>
      <c r="QQ10">
        <v>1.54</v>
      </c>
      <c r="QR10">
        <v>0.26500000000000001</v>
      </c>
      <c r="QS10">
        <v>2.39</v>
      </c>
      <c r="QT10" t="s">
        <v>839</v>
      </c>
      <c r="QU10">
        <v>1.42</v>
      </c>
      <c r="QV10">
        <v>0.92</v>
      </c>
      <c r="QW10">
        <v>0.71</v>
      </c>
      <c r="QX10">
        <v>1.51</v>
      </c>
      <c r="QY10" t="s">
        <v>839</v>
      </c>
      <c r="QZ10">
        <v>2.17</v>
      </c>
      <c r="RA10">
        <v>3.0169999999999999</v>
      </c>
      <c r="RB10">
        <v>1.18</v>
      </c>
      <c r="RC10">
        <v>16.079999999999998</v>
      </c>
      <c r="RD10">
        <v>0.76500000000000001</v>
      </c>
      <c r="RE10">
        <v>0.28000000000000003</v>
      </c>
      <c r="RF10" t="s">
        <v>839</v>
      </c>
      <c r="RG10">
        <v>1.9</v>
      </c>
      <c r="RH10" t="s">
        <v>839</v>
      </c>
      <c r="RI10">
        <v>2.11</v>
      </c>
      <c r="RJ10">
        <v>0.61</v>
      </c>
      <c r="RK10">
        <v>1.385</v>
      </c>
      <c r="RL10">
        <v>3.95</v>
      </c>
      <c r="RM10" t="s">
        <v>839</v>
      </c>
      <c r="RN10" t="s">
        <v>839</v>
      </c>
      <c r="RO10">
        <v>0.68</v>
      </c>
      <c r="RP10">
        <v>0.27</v>
      </c>
      <c r="RQ10">
        <v>1.42</v>
      </c>
      <c r="RR10">
        <v>1.4550000000000001</v>
      </c>
      <c r="RS10">
        <v>0.93</v>
      </c>
      <c r="RT10">
        <v>4.29</v>
      </c>
      <c r="RU10" t="s">
        <v>839</v>
      </c>
      <c r="RV10">
        <v>1.1599999999999999</v>
      </c>
      <c r="RW10">
        <v>0.155</v>
      </c>
      <c r="RX10">
        <v>0.32500000000000001</v>
      </c>
      <c r="RY10">
        <v>0.60499999999999998</v>
      </c>
      <c r="RZ10">
        <v>1.49</v>
      </c>
      <c r="SA10">
        <v>2.06</v>
      </c>
      <c r="SB10">
        <v>1.1830000000000001</v>
      </c>
      <c r="SC10" t="s">
        <v>839</v>
      </c>
      <c r="SD10" t="s">
        <v>839</v>
      </c>
      <c r="SE10">
        <v>1.34</v>
      </c>
      <c r="SF10">
        <v>1.1299999999999999</v>
      </c>
      <c r="SG10">
        <v>0.2</v>
      </c>
      <c r="SH10">
        <v>0.94499999999999995</v>
      </c>
      <c r="SI10">
        <v>0.71499999999999997</v>
      </c>
      <c r="SJ10">
        <v>0.2</v>
      </c>
      <c r="SK10" t="s">
        <v>839</v>
      </c>
      <c r="SL10">
        <v>8.2100000000000009</v>
      </c>
      <c r="SM10">
        <v>1.3900000000000001</v>
      </c>
      <c r="SN10" t="s">
        <v>839</v>
      </c>
      <c r="SO10">
        <v>0.78500000000000003</v>
      </c>
      <c r="SP10">
        <v>0.495</v>
      </c>
      <c r="SQ10" t="s">
        <v>839</v>
      </c>
      <c r="SR10">
        <v>1.67</v>
      </c>
      <c r="SS10">
        <v>9.8000000000000007</v>
      </c>
      <c r="ST10">
        <v>1.6400000000000001</v>
      </c>
      <c r="SU10">
        <v>1.1499999999999999</v>
      </c>
      <c r="SV10">
        <v>2.52</v>
      </c>
      <c r="SW10">
        <v>0.97</v>
      </c>
      <c r="SX10">
        <v>3.55</v>
      </c>
      <c r="SY10">
        <v>0.70499999999999996</v>
      </c>
      <c r="SZ10">
        <v>0.64200000000000002</v>
      </c>
      <c r="TA10">
        <v>4.22</v>
      </c>
      <c r="TB10">
        <v>0.41499999999999998</v>
      </c>
      <c r="TC10">
        <v>2.9699999999999998</v>
      </c>
      <c r="TD10">
        <v>22.12</v>
      </c>
      <c r="TE10" t="s">
        <v>839</v>
      </c>
      <c r="TF10">
        <v>1.65</v>
      </c>
      <c r="TG10">
        <v>0.94499999999999995</v>
      </c>
      <c r="TH10" t="s">
        <v>839</v>
      </c>
      <c r="TI10" t="s">
        <v>839</v>
      </c>
      <c r="TJ10">
        <v>4.66</v>
      </c>
      <c r="TK10" t="s">
        <v>839</v>
      </c>
      <c r="TL10">
        <v>0.29499999999999998</v>
      </c>
      <c r="TM10">
        <v>3.9</v>
      </c>
      <c r="TN10">
        <v>0.51</v>
      </c>
      <c r="TO10">
        <v>3.19</v>
      </c>
      <c r="TP10">
        <v>0.68500000000000005</v>
      </c>
      <c r="TQ10">
        <v>4.46</v>
      </c>
      <c r="TR10">
        <v>1.98</v>
      </c>
      <c r="TS10">
        <v>0.66500000000000004</v>
      </c>
      <c r="TT10">
        <v>1.46</v>
      </c>
      <c r="TU10">
        <v>1.4</v>
      </c>
      <c r="TV10">
        <v>2.2400000000000002</v>
      </c>
      <c r="TW10">
        <v>6.2</v>
      </c>
      <c r="TX10">
        <v>26.7</v>
      </c>
      <c r="TY10">
        <v>1.03</v>
      </c>
      <c r="TZ10">
        <v>0.23499999999999999</v>
      </c>
      <c r="UA10">
        <v>0.84</v>
      </c>
      <c r="UB10">
        <v>0.625</v>
      </c>
      <c r="UC10" t="s">
        <v>839</v>
      </c>
      <c r="UD10" t="s">
        <v>839</v>
      </c>
      <c r="UE10">
        <v>2.3199999999999998</v>
      </c>
      <c r="UF10">
        <v>1.0900000000000001</v>
      </c>
      <c r="UG10">
        <v>2.1800000000000002</v>
      </c>
      <c r="UH10">
        <v>2.5</v>
      </c>
      <c r="UI10">
        <v>0.09</v>
      </c>
      <c r="UJ10">
        <v>0.77</v>
      </c>
      <c r="UK10">
        <v>0.83</v>
      </c>
      <c r="UL10">
        <v>1.8239999999999998</v>
      </c>
      <c r="UM10">
        <v>0.28499999999999998</v>
      </c>
      <c r="UN10">
        <v>1.56</v>
      </c>
      <c r="UO10">
        <v>1.04</v>
      </c>
      <c r="UP10">
        <v>2.6</v>
      </c>
      <c r="UQ10">
        <v>0.82</v>
      </c>
      <c r="UR10">
        <v>0.82499999999999996</v>
      </c>
      <c r="US10">
        <v>0.55000000000000004</v>
      </c>
      <c r="UT10">
        <v>0.53</v>
      </c>
      <c r="UU10">
        <v>0.82499999999999996</v>
      </c>
      <c r="UV10">
        <v>0.51</v>
      </c>
      <c r="UW10">
        <v>0.52</v>
      </c>
      <c r="UX10">
        <v>0.09</v>
      </c>
      <c r="UY10">
        <v>1.29</v>
      </c>
      <c r="UZ10">
        <v>3.22</v>
      </c>
      <c r="VA10">
        <v>1.9100000000000001</v>
      </c>
      <c r="VB10">
        <v>0.67</v>
      </c>
      <c r="VC10" t="s">
        <v>839</v>
      </c>
      <c r="VD10">
        <v>2.75</v>
      </c>
      <c r="VE10">
        <v>1.88</v>
      </c>
      <c r="VF10">
        <v>0.4</v>
      </c>
      <c r="VG10">
        <v>0.99</v>
      </c>
      <c r="VH10">
        <v>0.28999999999999998</v>
      </c>
      <c r="VI10">
        <v>0.29499999999999998</v>
      </c>
      <c r="VJ10">
        <v>1.1000000000000001</v>
      </c>
      <c r="VK10">
        <v>0.06</v>
      </c>
      <c r="VL10">
        <v>1.7</v>
      </c>
      <c r="VM10">
        <v>1.33</v>
      </c>
      <c r="VN10">
        <v>1.47</v>
      </c>
      <c r="VO10">
        <v>0.46500000000000002</v>
      </c>
      <c r="VP10">
        <v>0.315</v>
      </c>
      <c r="VQ10">
        <v>1.1400000000000001</v>
      </c>
      <c r="VR10">
        <v>0.84</v>
      </c>
      <c r="VS10">
        <v>2.62</v>
      </c>
      <c r="VT10">
        <v>1.24</v>
      </c>
      <c r="VU10">
        <v>0.59499999999999997</v>
      </c>
      <c r="VV10">
        <v>0.8</v>
      </c>
      <c r="VW10">
        <v>0.39</v>
      </c>
      <c r="VX10">
        <v>2.58</v>
      </c>
      <c r="VY10">
        <v>0.39</v>
      </c>
      <c r="VZ10">
        <v>0.18</v>
      </c>
      <c r="WA10">
        <v>1.1400000000000001</v>
      </c>
      <c r="WB10">
        <v>1.5</v>
      </c>
      <c r="WC10">
        <v>1.3</v>
      </c>
      <c r="WD10">
        <v>0.29499999999999998</v>
      </c>
      <c r="WE10">
        <v>2.33</v>
      </c>
      <c r="WF10" t="s">
        <v>839</v>
      </c>
      <c r="WG10">
        <v>1.85</v>
      </c>
      <c r="WH10">
        <v>1.96</v>
      </c>
      <c r="WI10">
        <v>0.25</v>
      </c>
      <c r="WJ10">
        <v>1.53</v>
      </c>
      <c r="WK10" t="s">
        <v>839</v>
      </c>
      <c r="WL10">
        <v>2</v>
      </c>
      <c r="WM10">
        <v>0.4</v>
      </c>
      <c r="WN10">
        <v>0.88</v>
      </c>
      <c r="WO10">
        <v>0.97499999999999998</v>
      </c>
      <c r="WP10">
        <v>0.58499999999999996</v>
      </c>
      <c r="WQ10">
        <v>3.37</v>
      </c>
      <c r="WR10">
        <v>0.18</v>
      </c>
      <c r="WS10">
        <v>1.02</v>
      </c>
      <c r="WT10" t="s">
        <v>839</v>
      </c>
      <c r="WU10">
        <v>3.25</v>
      </c>
      <c r="WV10">
        <v>0.84</v>
      </c>
      <c r="WW10">
        <v>0.95</v>
      </c>
      <c r="WX10">
        <v>3.59</v>
      </c>
      <c r="WY10">
        <v>0.84499999999999997</v>
      </c>
      <c r="WZ10">
        <v>0.315</v>
      </c>
      <c r="XA10">
        <v>7.0000000000000007E-2</v>
      </c>
      <c r="XB10">
        <v>0.13500000000000001</v>
      </c>
      <c r="XC10">
        <v>0.70699999999999996</v>
      </c>
      <c r="XD10">
        <v>8.6</v>
      </c>
      <c r="XE10">
        <v>0.105</v>
      </c>
      <c r="XF10">
        <v>1.6800000000000002</v>
      </c>
      <c r="XG10">
        <v>1</v>
      </c>
      <c r="XH10">
        <v>1.8</v>
      </c>
      <c r="XI10">
        <v>1.02</v>
      </c>
      <c r="XJ10">
        <v>2.0699999999999998</v>
      </c>
      <c r="XK10">
        <v>0.28599999999999998</v>
      </c>
      <c r="XL10">
        <v>1.3959999999999999</v>
      </c>
      <c r="XM10">
        <v>1.51</v>
      </c>
      <c r="XN10">
        <v>1.4119999999999999</v>
      </c>
      <c r="XO10">
        <v>0.73499999999999999</v>
      </c>
      <c r="XP10">
        <v>0.20499999999999999</v>
      </c>
      <c r="XQ10">
        <v>3.01</v>
      </c>
      <c r="XR10">
        <v>1.4</v>
      </c>
      <c r="XS10">
        <v>0.125</v>
      </c>
      <c r="XT10">
        <v>10.46</v>
      </c>
      <c r="XU10">
        <v>0.22</v>
      </c>
      <c r="XV10">
        <v>0.15</v>
      </c>
      <c r="XW10">
        <v>2.96</v>
      </c>
      <c r="XX10" t="s">
        <v>839</v>
      </c>
      <c r="XY10">
        <v>2.61</v>
      </c>
      <c r="XZ10">
        <v>0.4</v>
      </c>
      <c r="YA10">
        <v>2.41</v>
      </c>
      <c r="YB10" t="s">
        <v>839</v>
      </c>
      <c r="YC10" t="s">
        <v>839</v>
      </c>
      <c r="YD10">
        <v>0.71</v>
      </c>
      <c r="YE10">
        <v>0.42</v>
      </c>
      <c r="YF10">
        <v>0.17</v>
      </c>
      <c r="YG10">
        <v>2.7149999999999999</v>
      </c>
      <c r="YH10">
        <v>3.2570000000000001</v>
      </c>
      <c r="YI10">
        <v>1.1499999999999999</v>
      </c>
      <c r="YJ10">
        <v>3.32</v>
      </c>
      <c r="YK10" t="s">
        <v>839</v>
      </c>
      <c r="YL10">
        <v>0.38</v>
      </c>
      <c r="YM10">
        <v>0.627</v>
      </c>
      <c r="YN10">
        <v>4.21</v>
      </c>
      <c r="YO10">
        <v>8.11</v>
      </c>
      <c r="YP10">
        <v>0.53</v>
      </c>
      <c r="YQ10">
        <v>0.44</v>
      </c>
      <c r="YR10" t="s">
        <v>839</v>
      </c>
      <c r="YS10">
        <v>2.29</v>
      </c>
      <c r="YT10" t="s">
        <v>839</v>
      </c>
      <c r="YU10">
        <v>0.36499999999999999</v>
      </c>
      <c r="YV10" t="s">
        <v>839</v>
      </c>
      <c r="YW10">
        <v>0.23499999999999999</v>
      </c>
      <c r="YX10">
        <v>1.22</v>
      </c>
      <c r="YY10">
        <v>2.66</v>
      </c>
      <c r="YZ10">
        <v>3.4</v>
      </c>
      <c r="ZA10">
        <v>0.85</v>
      </c>
      <c r="ZB10">
        <v>0.35</v>
      </c>
      <c r="ZC10">
        <v>1.3</v>
      </c>
      <c r="ZD10">
        <v>0.19500000000000001</v>
      </c>
      <c r="ZE10">
        <v>0.115</v>
      </c>
      <c r="ZF10">
        <v>7.24</v>
      </c>
      <c r="ZG10">
        <v>0.19500000000000001</v>
      </c>
      <c r="ZH10">
        <v>2.375</v>
      </c>
      <c r="ZI10">
        <v>0.255</v>
      </c>
      <c r="ZJ10">
        <v>0.47499999999999998</v>
      </c>
      <c r="ZK10">
        <v>1.286</v>
      </c>
      <c r="ZL10">
        <v>0.53</v>
      </c>
      <c r="ZM10">
        <v>0.71</v>
      </c>
      <c r="ZN10">
        <v>0.14000000000000001</v>
      </c>
      <c r="ZO10">
        <v>0.38</v>
      </c>
      <c r="ZP10">
        <v>1.355</v>
      </c>
      <c r="ZQ10">
        <v>0.63500000000000001</v>
      </c>
      <c r="ZR10">
        <v>1.6</v>
      </c>
      <c r="ZS10" t="s">
        <v>839</v>
      </c>
      <c r="ZT10">
        <v>6.13</v>
      </c>
      <c r="ZU10">
        <v>0.84</v>
      </c>
      <c r="ZV10">
        <v>2.46</v>
      </c>
      <c r="ZW10" t="s">
        <v>839</v>
      </c>
      <c r="ZX10" t="s">
        <v>839</v>
      </c>
      <c r="ZY10">
        <v>1.43</v>
      </c>
      <c r="ZZ10">
        <v>0.71</v>
      </c>
      <c r="AAA10">
        <v>0.315</v>
      </c>
      <c r="AAB10">
        <v>0.6</v>
      </c>
      <c r="AAC10" t="s">
        <v>839</v>
      </c>
      <c r="AAD10" t="s">
        <v>839</v>
      </c>
      <c r="AAE10">
        <v>3.5</v>
      </c>
      <c r="AAF10">
        <v>6.3</v>
      </c>
      <c r="AAG10" t="s">
        <v>839</v>
      </c>
      <c r="AAH10">
        <v>4.29</v>
      </c>
      <c r="AAI10">
        <v>4.5999999999999996</v>
      </c>
      <c r="AAJ10">
        <v>0.68500000000000005</v>
      </c>
      <c r="AAK10">
        <v>7.4999999999999997E-2</v>
      </c>
      <c r="AAL10">
        <v>0.92</v>
      </c>
      <c r="AAM10">
        <v>12.84</v>
      </c>
      <c r="AAN10">
        <v>1.01</v>
      </c>
      <c r="AAO10">
        <v>0.3</v>
      </c>
      <c r="AAP10" t="s">
        <v>839</v>
      </c>
      <c r="AAQ10">
        <v>2.9</v>
      </c>
      <c r="AAR10">
        <v>0.57499999999999996</v>
      </c>
      <c r="AAS10">
        <v>2.31</v>
      </c>
      <c r="AAT10">
        <v>1.74</v>
      </c>
      <c r="AAU10">
        <v>7.4999999999999997E-2</v>
      </c>
      <c r="AAV10">
        <v>1.19</v>
      </c>
      <c r="AAW10">
        <v>0.08</v>
      </c>
      <c r="AAX10">
        <v>0.48499999999999999</v>
      </c>
      <c r="AAY10">
        <v>0.05</v>
      </c>
      <c r="AAZ10" t="s">
        <v>839</v>
      </c>
      <c r="ABA10">
        <v>46.5</v>
      </c>
      <c r="ABB10">
        <v>0.15</v>
      </c>
      <c r="ABC10">
        <v>2.11</v>
      </c>
      <c r="ABD10">
        <v>0.26500000000000001</v>
      </c>
      <c r="ABE10">
        <v>0.24</v>
      </c>
      <c r="ABF10">
        <v>0.26300000000000001</v>
      </c>
      <c r="ABG10">
        <v>0.79</v>
      </c>
      <c r="ABH10">
        <v>0.61499999999999999</v>
      </c>
      <c r="ABI10">
        <v>1.1100000000000001</v>
      </c>
      <c r="ABJ10">
        <v>0.42499999999999999</v>
      </c>
      <c r="ABK10">
        <v>17.899999999999999</v>
      </c>
      <c r="ABL10" t="s">
        <v>839</v>
      </c>
      <c r="ABM10" t="s">
        <v>839</v>
      </c>
      <c r="ABN10">
        <v>0.8</v>
      </c>
      <c r="ABO10">
        <v>0.12</v>
      </c>
      <c r="ABP10">
        <v>14.48</v>
      </c>
      <c r="ABQ10">
        <v>4.5999999999999996</v>
      </c>
      <c r="ABR10" t="s">
        <v>839</v>
      </c>
      <c r="ABS10">
        <v>1.1400000000000001</v>
      </c>
      <c r="ABT10">
        <v>0.48499999999999999</v>
      </c>
      <c r="ABU10">
        <v>1.34</v>
      </c>
      <c r="ABV10">
        <v>0.43</v>
      </c>
      <c r="ABW10">
        <v>2.5499999999999998</v>
      </c>
      <c r="ABX10">
        <v>0.91500000000000004</v>
      </c>
      <c r="ABY10">
        <v>2.2200000000000002</v>
      </c>
      <c r="ABZ10">
        <v>2.6</v>
      </c>
      <c r="ACA10">
        <v>0.155</v>
      </c>
      <c r="ACB10">
        <v>0.86499999999999999</v>
      </c>
      <c r="ACC10" t="s">
        <v>839</v>
      </c>
      <c r="ACD10">
        <v>0.1</v>
      </c>
      <c r="ACE10" t="s">
        <v>839</v>
      </c>
      <c r="ACF10">
        <v>7.27</v>
      </c>
      <c r="ACG10">
        <v>3.19</v>
      </c>
      <c r="ACH10">
        <v>0.84</v>
      </c>
      <c r="ACI10">
        <v>1.9670000000000001</v>
      </c>
      <c r="ACJ10">
        <v>0.36</v>
      </c>
      <c r="ACK10">
        <v>1.85</v>
      </c>
      <c r="ACL10">
        <v>0.11</v>
      </c>
      <c r="ACM10">
        <v>1.07</v>
      </c>
      <c r="ACN10">
        <v>1.34</v>
      </c>
      <c r="ACO10">
        <v>1.02</v>
      </c>
      <c r="ACP10">
        <v>0.09</v>
      </c>
      <c r="ACQ10">
        <v>5.05</v>
      </c>
      <c r="ACR10">
        <v>3.0329999999999999</v>
      </c>
      <c r="ACS10" t="s">
        <v>839</v>
      </c>
      <c r="ACT10" t="s">
        <v>839</v>
      </c>
      <c r="ACU10">
        <v>0.13</v>
      </c>
      <c r="ACV10">
        <v>72</v>
      </c>
      <c r="ACW10">
        <v>2.5499999999999998</v>
      </c>
      <c r="ACX10">
        <v>0.33500000000000002</v>
      </c>
      <c r="ACY10">
        <v>0.7</v>
      </c>
      <c r="ACZ10">
        <v>1.478</v>
      </c>
      <c r="ADA10">
        <v>0.53</v>
      </c>
      <c r="ADB10">
        <v>7.24</v>
      </c>
      <c r="ADC10">
        <v>1.34</v>
      </c>
      <c r="ADD10" t="s">
        <v>839</v>
      </c>
      <c r="ADE10">
        <v>0.39</v>
      </c>
      <c r="ADF10">
        <v>1</v>
      </c>
      <c r="ADG10">
        <v>15.1</v>
      </c>
      <c r="ADH10">
        <v>1.3900000000000001</v>
      </c>
      <c r="ADI10">
        <v>0.47499999999999998</v>
      </c>
      <c r="ADJ10">
        <v>0.19</v>
      </c>
      <c r="ADK10">
        <v>22.58</v>
      </c>
      <c r="ADL10">
        <v>0.53</v>
      </c>
      <c r="ADM10">
        <v>2.1579999999999999</v>
      </c>
      <c r="ADN10">
        <v>0.6</v>
      </c>
      <c r="ADO10">
        <v>0.23</v>
      </c>
      <c r="ADP10">
        <v>0.61</v>
      </c>
      <c r="ADQ10">
        <v>2.35</v>
      </c>
      <c r="ADR10">
        <v>4.08</v>
      </c>
      <c r="ADS10" t="s">
        <v>839</v>
      </c>
      <c r="ADT10">
        <v>65.72</v>
      </c>
      <c r="ADU10">
        <v>0.2</v>
      </c>
      <c r="ADV10">
        <v>1.355</v>
      </c>
      <c r="ADW10">
        <v>0.495</v>
      </c>
      <c r="ADX10">
        <v>1.38</v>
      </c>
      <c r="ADY10">
        <v>1.46</v>
      </c>
      <c r="ADZ10">
        <v>0.63500000000000001</v>
      </c>
      <c r="AEA10" t="s">
        <v>839</v>
      </c>
      <c r="AEB10">
        <v>0.67500000000000004</v>
      </c>
      <c r="AEC10">
        <v>1.8199999999999998</v>
      </c>
      <c r="AED10">
        <v>0.77500000000000002</v>
      </c>
      <c r="AEE10">
        <v>0.55000000000000004</v>
      </c>
      <c r="AEF10">
        <v>0.42499999999999999</v>
      </c>
      <c r="AEG10">
        <v>2.8</v>
      </c>
      <c r="AEH10">
        <v>0.51500000000000001</v>
      </c>
      <c r="AEI10" t="s">
        <v>839</v>
      </c>
      <c r="AEJ10" t="s">
        <v>839</v>
      </c>
      <c r="AEK10">
        <v>0.28000000000000003</v>
      </c>
      <c r="AEL10">
        <v>1.65</v>
      </c>
      <c r="AEM10">
        <v>10.119999999999999</v>
      </c>
      <c r="AEN10">
        <v>1.7</v>
      </c>
      <c r="AEO10" t="s">
        <v>839</v>
      </c>
      <c r="AEP10">
        <v>8.3000000000000004E-2</v>
      </c>
      <c r="AEQ10">
        <v>0.47699999999999998</v>
      </c>
      <c r="AER10" t="s">
        <v>839</v>
      </c>
      <c r="AES10">
        <v>1.8199999999999998</v>
      </c>
      <c r="AET10" t="s">
        <v>839</v>
      </c>
      <c r="AEU10">
        <v>1.1200000000000001</v>
      </c>
      <c r="AEV10">
        <v>3.22</v>
      </c>
      <c r="AEW10">
        <v>2.0499999999999998</v>
      </c>
      <c r="AEX10">
        <v>13.82</v>
      </c>
      <c r="AEY10">
        <v>4.22</v>
      </c>
      <c r="AEZ10">
        <v>2.58</v>
      </c>
      <c r="AFA10">
        <v>11.4</v>
      </c>
      <c r="AFB10">
        <v>5.64</v>
      </c>
      <c r="AFC10">
        <v>1.76</v>
      </c>
      <c r="AFD10">
        <v>4.29</v>
      </c>
      <c r="AFE10">
        <v>8.1</v>
      </c>
      <c r="AFF10">
        <v>5.2690000000000001</v>
      </c>
      <c r="AFG10">
        <v>0.755</v>
      </c>
      <c r="AFH10">
        <v>1.4060000000000001</v>
      </c>
      <c r="AFI10">
        <v>13.047000000000001</v>
      </c>
      <c r="AFJ10">
        <v>15.269</v>
      </c>
      <c r="AFK10" t="s">
        <v>839</v>
      </c>
      <c r="AFL10">
        <v>2.13</v>
      </c>
      <c r="AFM10">
        <v>0.81499999999999995</v>
      </c>
      <c r="AFN10">
        <v>0.185</v>
      </c>
      <c r="AFO10">
        <v>0.66</v>
      </c>
      <c r="AFP10">
        <v>14.1</v>
      </c>
      <c r="AFQ10">
        <v>0.73499999999999999</v>
      </c>
      <c r="AFR10">
        <v>9.16</v>
      </c>
      <c r="AFS10">
        <v>1.722</v>
      </c>
      <c r="AFT10">
        <v>2.92</v>
      </c>
      <c r="AFU10">
        <v>3.7800000000000002</v>
      </c>
      <c r="AFV10">
        <v>1.75</v>
      </c>
      <c r="AFW10">
        <v>18.899999999999999</v>
      </c>
      <c r="AFX10">
        <v>1.4</v>
      </c>
      <c r="AFY10">
        <v>1.32</v>
      </c>
      <c r="AFZ10">
        <v>4.01</v>
      </c>
      <c r="AGA10">
        <v>0.71</v>
      </c>
      <c r="AGB10">
        <v>1.5899999999999999</v>
      </c>
      <c r="AGC10" t="s">
        <v>839</v>
      </c>
      <c r="AGD10">
        <v>1.03</v>
      </c>
      <c r="AGE10" t="s">
        <v>839</v>
      </c>
      <c r="AGF10">
        <v>0.64</v>
      </c>
      <c r="AGG10">
        <v>0.61</v>
      </c>
      <c r="AGH10">
        <v>0.5</v>
      </c>
      <c r="AGI10">
        <v>0.96199999999999997</v>
      </c>
      <c r="AGJ10">
        <v>1.06</v>
      </c>
      <c r="AGK10">
        <v>1.8199999999999998</v>
      </c>
      <c r="AGL10">
        <v>1.04</v>
      </c>
      <c r="AGM10">
        <v>1.01</v>
      </c>
      <c r="AGN10">
        <v>0.97499999999999998</v>
      </c>
    </row>
    <row r="11" spans="1:872" x14ac:dyDescent="0.25">
      <c r="A11" s="54"/>
    </row>
    <row r="12" spans="1:872" x14ac:dyDescent="0.25">
      <c r="A12" s="54"/>
    </row>
    <row r="13" spans="1:872" x14ac:dyDescent="0.25">
      <c r="A13" s="54"/>
    </row>
    <row r="14" spans="1:872" x14ac:dyDescent="0.25">
      <c r="A14" s="54"/>
    </row>
    <row r="15" spans="1:872" x14ac:dyDescent="0.25">
      <c r="A15" s="54"/>
    </row>
    <row r="16" spans="1:872" x14ac:dyDescent="0.25">
      <c r="A16" s="54"/>
    </row>
    <row r="17" spans="1:1" x14ac:dyDescent="0.25">
      <c r="A17" s="54"/>
    </row>
    <row r="18" spans="1:1" x14ac:dyDescent="0.25">
      <c r="A18" s="54"/>
    </row>
    <row r="19" spans="1:1" x14ac:dyDescent="0.25">
      <c r="A19" s="54"/>
    </row>
    <row r="20" spans="1:1" x14ac:dyDescent="0.25">
      <c r="A20" s="54"/>
    </row>
    <row r="21" spans="1:1" x14ac:dyDescent="0.25">
      <c r="A21" s="54"/>
    </row>
    <row r="22" spans="1:1" x14ac:dyDescent="0.25">
      <c r="A22" s="54"/>
    </row>
    <row r="23" spans="1:1" x14ac:dyDescent="0.25">
      <c r="A23" s="54"/>
    </row>
    <row r="24" spans="1:1" x14ac:dyDescent="0.25">
      <c r="A24" s="54"/>
    </row>
    <row r="25" spans="1:1" x14ac:dyDescent="0.25">
      <c r="A25" s="54"/>
    </row>
    <row r="26" spans="1:1" x14ac:dyDescent="0.25">
      <c r="A26" s="54"/>
    </row>
    <row r="27" spans="1:1" x14ac:dyDescent="0.25">
      <c r="A27" s="54"/>
    </row>
    <row r="28" spans="1:1" x14ac:dyDescent="0.25">
      <c r="A28" s="54"/>
    </row>
    <row r="29" spans="1:1" x14ac:dyDescent="0.25">
      <c r="A29" s="54"/>
    </row>
    <row r="30" spans="1:1" x14ac:dyDescent="0.25">
      <c r="A30" s="54"/>
    </row>
    <row r="31" spans="1:1" x14ac:dyDescent="0.25">
      <c r="A31" s="54"/>
    </row>
    <row r="32" spans="1:1" x14ac:dyDescent="0.25">
      <c r="A32" s="54"/>
    </row>
    <row r="33" spans="1:1" x14ac:dyDescent="0.25">
      <c r="A33" s="54"/>
    </row>
    <row r="34" spans="1:1" x14ac:dyDescent="0.25">
      <c r="A34" s="54"/>
    </row>
    <row r="35" spans="1:1" x14ac:dyDescent="0.25">
      <c r="A35" s="54"/>
    </row>
    <row r="36" spans="1:1" x14ac:dyDescent="0.25">
      <c r="A36" s="54"/>
    </row>
    <row r="37" spans="1:1" x14ac:dyDescent="0.25">
      <c r="A37" s="54"/>
    </row>
    <row r="38" spans="1:1" x14ac:dyDescent="0.25">
      <c r="A38" s="54"/>
    </row>
    <row r="39" spans="1:1" x14ac:dyDescent="0.25">
      <c r="A39" s="54"/>
    </row>
    <row r="40" spans="1:1" x14ac:dyDescent="0.25">
      <c r="A40" s="54"/>
    </row>
    <row r="41" spans="1:1" x14ac:dyDescent="0.25">
      <c r="A41" s="54"/>
    </row>
    <row r="42" spans="1:1" x14ac:dyDescent="0.25">
      <c r="A42" s="54"/>
    </row>
    <row r="43" spans="1:1" x14ac:dyDescent="0.25">
      <c r="A43" s="54"/>
    </row>
    <row r="44" spans="1:1" x14ac:dyDescent="0.25">
      <c r="A44" s="54"/>
    </row>
    <row r="45" spans="1:1" x14ac:dyDescent="0.25">
      <c r="A45" s="54"/>
    </row>
    <row r="46" spans="1:1" x14ac:dyDescent="0.25">
      <c r="A46" s="54"/>
    </row>
    <row r="47" spans="1:1" x14ac:dyDescent="0.25">
      <c r="A47" s="54"/>
    </row>
    <row r="48" spans="1:1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4"/>
    </row>
    <row r="68" spans="1:1" x14ac:dyDescent="0.25">
      <c r="A68" s="54"/>
    </row>
    <row r="69" spans="1:1" x14ac:dyDescent="0.25">
      <c r="A69" s="54"/>
    </row>
    <row r="70" spans="1:1" x14ac:dyDescent="0.25">
      <c r="A70" s="54"/>
    </row>
    <row r="71" spans="1:1" x14ac:dyDescent="0.25">
      <c r="A71" s="54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  <row r="79" spans="1:1" x14ac:dyDescent="0.25">
      <c r="A79" s="54"/>
    </row>
    <row r="80" spans="1:1" x14ac:dyDescent="0.25">
      <c r="A80" s="54"/>
    </row>
    <row r="81" spans="1:1" x14ac:dyDescent="0.25">
      <c r="A81" s="54"/>
    </row>
    <row r="82" spans="1:1" x14ac:dyDescent="0.25">
      <c r="A82" s="54"/>
    </row>
    <row r="83" spans="1:1" x14ac:dyDescent="0.25">
      <c r="A83" s="54"/>
    </row>
    <row r="84" spans="1:1" x14ac:dyDescent="0.25">
      <c r="A84" s="54"/>
    </row>
    <row r="85" spans="1:1" x14ac:dyDescent="0.25">
      <c r="A85" s="54"/>
    </row>
    <row r="86" spans="1:1" x14ac:dyDescent="0.25">
      <c r="A86" s="54"/>
    </row>
    <row r="87" spans="1:1" x14ac:dyDescent="0.25">
      <c r="A87" s="54"/>
    </row>
    <row r="88" spans="1:1" x14ac:dyDescent="0.25">
      <c r="A88" s="54"/>
    </row>
    <row r="89" spans="1:1" x14ac:dyDescent="0.25">
      <c r="A89" s="54"/>
    </row>
    <row r="90" spans="1:1" x14ac:dyDescent="0.25">
      <c r="A90" s="54"/>
    </row>
    <row r="91" spans="1:1" x14ac:dyDescent="0.25">
      <c r="A91" s="54"/>
    </row>
    <row r="92" spans="1:1" x14ac:dyDescent="0.25">
      <c r="A92" s="54"/>
    </row>
    <row r="93" spans="1:1" x14ac:dyDescent="0.25">
      <c r="A93" s="54"/>
    </row>
    <row r="94" spans="1:1" x14ac:dyDescent="0.25">
      <c r="A94" s="54"/>
    </row>
    <row r="95" spans="1:1" x14ac:dyDescent="0.25">
      <c r="A95" s="54"/>
    </row>
    <row r="96" spans="1:1" x14ac:dyDescent="0.25">
      <c r="A96" s="54"/>
    </row>
    <row r="97" spans="1:1" x14ac:dyDescent="0.25">
      <c r="A97" s="54"/>
    </row>
    <row r="98" spans="1:1" x14ac:dyDescent="0.25">
      <c r="A98" s="54"/>
    </row>
    <row r="99" spans="1:1" x14ac:dyDescent="0.25">
      <c r="A99" s="54"/>
    </row>
    <row r="100" spans="1:1" x14ac:dyDescent="0.25">
      <c r="A100" s="54"/>
    </row>
    <row r="101" spans="1:1" x14ac:dyDescent="0.25">
      <c r="A101" s="54"/>
    </row>
    <row r="102" spans="1:1" x14ac:dyDescent="0.25">
      <c r="A102" s="54"/>
    </row>
    <row r="103" spans="1:1" x14ac:dyDescent="0.25">
      <c r="A103" s="54"/>
    </row>
    <row r="104" spans="1:1" x14ac:dyDescent="0.25">
      <c r="A104" s="54"/>
    </row>
    <row r="105" spans="1:1" x14ac:dyDescent="0.25">
      <c r="A105" s="54"/>
    </row>
    <row r="106" spans="1:1" x14ac:dyDescent="0.25">
      <c r="A106" s="54"/>
    </row>
    <row r="107" spans="1:1" x14ac:dyDescent="0.25">
      <c r="A107" s="54"/>
    </row>
    <row r="108" spans="1:1" x14ac:dyDescent="0.25">
      <c r="A108" s="54"/>
    </row>
    <row r="109" spans="1:1" x14ac:dyDescent="0.25">
      <c r="A109" s="54"/>
    </row>
    <row r="110" spans="1:1" x14ac:dyDescent="0.25">
      <c r="A110" s="54"/>
    </row>
    <row r="111" spans="1:1" x14ac:dyDescent="0.25">
      <c r="A111" s="54"/>
    </row>
    <row r="112" spans="1:1" x14ac:dyDescent="0.25">
      <c r="A112" s="54"/>
    </row>
    <row r="113" spans="1:1" x14ac:dyDescent="0.25">
      <c r="A113" s="54"/>
    </row>
    <row r="114" spans="1:1" x14ac:dyDescent="0.25">
      <c r="A114" s="54"/>
    </row>
    <row r="115" spans="1:1" x14ac:dyDescent="0.25">
      <c r="A115" s="54"/>
    </row>
    <row r="116" spans="1:1" x14ac:dyDescent="0.25">
      <c r="A116" s="54"/>
    </row>
    <row r="117" spans="1:1" x14ac:dyDescent="0.25">
      <c r="A117" s="54"/>
    </row>
    <row r="118" spans="1:1" x14ac:dyDescent="0.25">
      <c r="A118" s="54"/>
    </row>
    <row r="119" spans="1:1" x14ac:dyDescent="0.25">
      <c r="A119" s="54"/>
    </row>
    <row r="120" spans="1:1" x14ac:dyDescent="0.25">
      <c r="A120" s="54"/>
    </row>
    <row r="121" spans="1:1" x14ac:dyDescent="0.25">
      <c r="A121" s="54"/>
    </row>
    <row r="122" spans="1:1" x14ac:dyDescent="0.25">
      <c r="A122" s="54"/>
    </row>
    <row r="123" spans="1:1" x14ac:dyDescent="0.25">
      <c r="A123" s="54"/>
    </row>
    <row r="124" spans="1:1" x14ac:dyDescent="0.25">
      <c r="A124" s="54"/>
    </row>
    <row r="125" spans="1:1" x14ac:dyDescent="0.25">
      <c r="A125" s="54"/>
    </row>
    <row r="126" spans="1:1" x14ac:dyDescent="0.25">
      <c r="A126" s="54"/>
    </row>
    <row r="127" spans="1:1" x14ac:dyDescent="0.25">
      <c r="A127" s="54"/>
    </row>
    <row r="128" spans="1:1" x14ac:dyDescent="0.25">
      <c r="A128" s="54"/>
    </row>
    <row r="129" spans="1:1" x14ac:dyDescent="0.25">
      <c r="A129" s="54"/>
    </row>
    <row r="130" spans="1:1" x14ac:dyDescent="0.25">
      <c r="A130" s="54"/>
    </row>
    <row r="131" spans="1:1" x14ac:dyDescent="0.25">
      <c r="A131" s="54"/>
    </row>
    <row r="132" spans="1:1" x14ac:dyDescent="0.25">
      <c r="A132" s="54"/>
    </row>
    <row r="133" spans="1:1" x14ac:dyDescent="0.25">
      <c r="A133" s="54"/>
    </row>
    <row r="134" spans="1:1" x14ac:dyDescent="0.25">
      <c r="A134" s="54"/>
    </row>
    <row r="135" spans="1:1" x14ac:dyDescent="0.25">
      <c r="A135" s="54"/>
    </row>
    <row r="136" spans="1:1" x14ac:dyDescent="0.25">
      <c r="A136" s="54"/>
    </row>
    <row r="137" spans="1:1" x14ac:dyDescent="0.25">
      <c r="A137" s="54"/>
    </row>
    <row r="138" spans="1:1" x14ac:dyDescent="0.25">
      <c r="A138" s="54"/>
    </row>
    <row r="139" spans="1:1" x14ac:dyDescent="0.25">
      <c r="A139" s="54"/>
    </row>
    <row r="140" spans="1:1" x14ac:dyDescent="0.25">
      <c r="A140" s="54"/>
    </row>
    <row r="141" spans="1:1" x14ac:dyDescent="0.25">
      <c r="A141" s="54"/>
    </row>
    <row r="142" spans="1:1" x14ac:dyDescent="0.25">
      <c r="A142" s="54"/>
    </row>
    <row r="143" spans="1:1" x14ac:dyDescent="0.25">
      <c r="A143" s="54"/>
    </row>
    <row r="144" spans="1:1" x14ac:dyDescent="0.25">
      <c r="A144" s="54"/>
    </row>
    <row r="145" spans="1:1" x14ac:dyDescent="0.25">
      <c r="A145" s="54"/>
    </row>
    <row r="146" spans="1:1" x14ac:dyDescent="0.25">
      <c r="A146" s="54"/>
    </row>
    <row r="147" spans="1:1" x14ac:dyDescent="0.25">
      <c r="A147" s="54"/>
    </row>
    <row r="148" spans="1:1" x14ac:dyDescent="0.25">
      <c r="A148" s="54"/>
    </row>
    <row r="149" spans="1:1" x14ac:dyDescent="0.25">
      <c r="A149" s="54"/>
    </row>
    <row r="150" spans="1:1" x14ac:dyDescent="0.25">
      <c r="A150" s="54"/>
    </row>
    <row r="151" spans="1:1" x14ac:dyDescent="0.25">
      <c r="A151" s="54"/>
    </row>
    <row r="152" spans="1:1" x14ac:dyDescent="0.25">
      <c r="A152" s="54"/>
    </row>
    <row r="153" spans="1:1" x14ac:dyDescent="0.25">
      <c r="A153" s="54"/>
    </row>
    <row r="154" spans="1:1" x14ac:dyDescent="0.25">
      <c r="A154" s="54"/>
    </row>
    <row r="155" spans="1:1" x14ac:dyDescent="0.25">
      <c r="A155" s="54"/>
    </row>
    <row r="156" spans="1:1" x14ac:dyDescent="0.25">
      <c r="A156" s="54"/>
    </row>
    <row r="157" spans="1:1" x14ac:dyDescent="0.25">
      <c r="A157" s="54"/>
    </row>
    <row r="158" spans="1:1" x14ac:dyDescent="0.25">
      <c r="A158" s="54"/>
    </row>
    <row r="159" spans="1:1" x14ac:dyDescent="0.25">
      <c r="A159" s="54"/>
    </row>
    <row r="160" spans="1:1" x14ac:dyDescent="0.25">
      <c r="A160" s="54"/>
    </row>
    <row r="161" spans="1:1" x14ac:dyDescent="0.25">
      <c r="A161" s="54"/>
    </row>
    <row r="162" spans="1:1" x14ac:dyDescent="0.25">
      <c r="A162" s="54"/>
    </row>
    <row r="163" spans="1:1" x14ac:dyDescent="0.25">
      <c r="A163" s="54"/>
    </row>
    <row r="164" spans="1:1" x14ac:dyDescent="0.25">
      <c r="A164" s="54"/>
    </row>
    <row r="165" spans="1:1" x14ac:dyDescent="0.25">
      <c r="A165" s="54"/>
    </row>
    <row r="166" spans="1:1" x14ac:dyDescent="0.25">
      <c r="A166" s="54"/>
    </row>
    <row r="167" spans="1:1" x14ac:dyDescent="0.25">
      <c r="A167" s="54"/>
    </row>
    <row r="168" spans="1:1" x14ac:dyDescent="0.25">
      <c r="A168" s="54"/>
    </row>
    <row r="169" spans="1:1" x14ac:dyDescent="0.25">
      <c r="A169" s="54"/>
    </row>
    <row r="170" spans="1:1" x14ac:dyDescent="0.25">
      <c r="A170" s="54"/>
    </row>
    <row r="171" spans="1:1" x14ac:dyDescent="0.25">
      <c r="A171" s="54"/>
    </row>
    <row r="172" spans="1:1" x14ac:dyDescent="0.25">
      <c r="A172" s="54"/>
    </row>
    <row r="173" spans="1:1" x14ac:dyDescent="0.25">
      <c r="A173" s="54"/>
    </row>
    <row r="174" spans="1:1" x14ac:dyDescent="0.25">
      <c r="A174" s="54"/>
    </row>
    <row r="175" spans="1:1" x14ac:dyDescent="0.25">
      <c r="A175" s="54"/>
    </row>
    <row r="176" spans="1:1" x14ac:dyDescent="0.25">
      <c r="A176" s="54"/>
    </row>
    <row r="177" spans="1:1" x14ac:dyDescent="0.25">
      <c r="A177" s="54"/>
    </row>
    <row r="178" spans="1:1" x14ac:dyDescent="0.25">
      <c r="A178" s="54"/>
    </row>
    <row r="179" spans="1:1" x14ac:dyDescent="0.25">
      <c r="A179" s="54"/>
    </row>
    <row r="180" spans="1:1" x14ac:dyDescent="0.25">
      <c r="A180" s="54"/>
    </row>
    <row r="181" spans="1:1" x14ac:dyDescent="0.25">
      <c r="A181" s="54"/>
    </row>
    <row r="182" spans="1:1" x14ac:dyDescent="0.25">
      <c r="A182" s="54"/>
    </row>
    <row r="183" spans="1:1" x14ac:dyDescent="0.25">
      <c r="A183" s="54"/>
    </row>
    <row r="184" spans="1:1" x14ac:dyDescent="0.25">
      <c r="A184" s="54"/>
    </row>
    <row r="185" spans="1:1" x14ac:dyDescent="0.25">
      <c r="A185" s="54"/>
    </row>
    <row r="186" spans="1:1" x14ac:dyDescent="0.25">
      <c r="A186" s="54"/>
    </row>
    <row r="187" spans="1:1" x14ac:dyDescent="0.25">
      <c r="A187" s="54"/>
    </row>
    <row r="188" spans="1:1" x14ac:dyDescent="0.25">
      <c r="A188" s="54"/>
    </row>
    <row r="189" spans="1:1" x14ac:dyDescent="0.25">
      <c r="A189" s="54"/>
    </row>
    <row r="190" spans="1:1" x14ac:dyDescent="0.25">
      <c r="A190" s="54"/>
    </row>
    <row r="191" spans="1:1" x14ac:dyDescent="0.25">
      <c r="A191" s="54"/>
    </row>
    <row r="192" spans="1:1" x14ac:dyDescent="0.25">
      <c r="A192" s="54"/>
    </row>
    <row r="193" spans="1:1" x14ac:dyDescent="0.25">
      <c r="A193" s="54"/>
    </row>
    <row r="194" spans="1:1" x14ac:dyDescent="0.25">
      <c r="A194" s="54"/>
    </row>
    <row r="195" spans="1:1" x14ac:dyDescent="0.25">
      <c r="A195" s="54"/>
    </row>
    <row r="196" spans="1:1" x14ac:dyDescent="0.25">
      <c r="A196" s="54"/>
    </row>
    <row r="197" spans="1:1" x14ac:dyDescent="0.25">
      <c r="A197" s="54"/>
    </row>
    <row r="198" spans="1:1" x14ac:dyDescent="0.25">
      <c r="A198" s="54"/>
    </row>
    <row r="199" spans="1:1" x14ac:dyDescent="0.25">
      <c r="A199" s="54"/>
    </row>
    <row r="200" spans="1:1" x14ac:dyDescent="0.25">
      <c r="A200" s="54"/>
    </row>
    <row r="201" spans="1:1" x14ac:dyDescent="0.25">
      <c r="A201" s="54"/>
    </row>
    <row r="202" spans="1:1" x14ac:dyDescent="0.25">
      <c r="A202" s="54"/>
    </row>
    <row r="203" spans="1:1" x14ac:dyDescent="0.25">
      <c r="A203" s="54"/>
    </row>
    <row r="204" spans="1:1" x14ac:dyDescent="0.25">
      <c r="A204" s="54"/>
    </row>
    <row r="205" spans="1:1" x14ac:dyDescent="0.25">
      <c r="A205" s="54"/>
    </row>
    <row r="206" spans="1:1" x14ac:dyDescent="0.25">
      <c r="A206" s="54"/>
    </row>
    <row r="207" spans="1:1" x14ac:dyDescent="0.25">
      <c r="A207" s="54"/>
    </row>
    <row r="208" spans="1:1" x14ac:dyDescent="0.25">
      <c r="A208" s="54"/>
    </row>
    <row r="209" spans="1:1" x14ac:dyDescent="0.25">
      <c r="A209" s="54"/>
    </row>
    <row r="210" spans="1:1" x14ac:dyDescent="0.25">
      <c r="A210" s="54"/>
    </row>
    <row r="211" spans="1:1" x14ac:dyDescent="0.25">
      <c r="A211" s="54"/>
    </row>
    <row r="212" spans="1:1" x14ac:dyDescent="0.25">
      <c r="A212" s="54"/>
    </row>
    <row r="213" spans="1:1" x14ac:dyDescent="0.25">
      <c r="A213" s="54"/>
    </row>
    <row r="214" spans="1:1" x14ac:dyDescent="0.25">
      <c r="A214" s="54"/>
    </row>
    <row r="215" spans="1:1" x14ac:dyDescent="0.25">
      <c r="A215" s="54"/>
    </row>
    <row r="216" spans="1:1" x14ac:dyDescent="0.25">
      <c r="A216" s="54"/>
    </row>
    <row r="217" spans="1:1" x14ac:dyDescent="0.25">
      <c r="A217" s="54"/>
    </row>
    <row r="218" spans="1:1" x14ac:dyDescent="0.25">
      <c r="A218" s="54"/>
    </row>
    <row r="219" spans="1:1" x14ac:dyDescent="0.25">
      <c r="A219" s="54"/>
    </row>
    <row r="220" spans="1:1" x14ac:dyDescent="0.25">
      <c r="A220" s="54"/>
    </row>
    <row r="221" spans="1:1" x14ac:dyDescent="0.25">
      <c r="A221" s="54"/>
    </row>
    <row r="222" spans="1:1" x14ac:dyDescent="0.25">
      <c r="A222" s="54"/>
    </row>
    <row r="223" spans="1:1" x14ac:dyDescent="0.25">
      <c r="A223" s="54"/>
    </row>
    <row r="224" spans="1:1" x14ac:dyDescent="0.25">
      <c r="A224" s="54"/>
    </row>
    <row r="225" spans="1:1" x14ac:dyDescent="0.25">
      <c r="A225" s="54"/>
    </row>
    <row r="226" spans="1:1" x14ac:dyDescent="0.25">
      <c r="A226" s="54"/>
    </row>
    <row r="227" spans="1:1" x14ac:dyDescent="0.25">
      <c r="A227" s="54"/>
    </row>
    <row r="228" spans="1:1" x14ac:dyDescent="0.25">
      <c r="A228" s="54"/>
    </row>
    <row r="229" spans="1:1" x14ac:dyDescent="0.25">
      <c r="A229" s="54"/>
    </row>
    <row r="230" spans="1:1" x14ac:dyDescent="0.25">
      <c r="A230" s="54"/>
    </row>
    <row r="231" spans="1:1" x14ac:dyDescent="0.25">
      <c r="A231" s="54"/>
    </row>
    <row r="232" spans="1:1" x14ac:dyDescent="0.25">
      <c r="A232" s="54"/>
    </row>
    <row r="233" spans="1:1" x14ac:dyDescent="0.25">
      <c r="A233" s="54"/>
    </row>
    <row r="234" spans="1:1" x14ac:dyDescent="0.25">
      <c r="A234" s="54"/>
    </row>
    <row r="235" spans="1:1" x14ac:dyDescent="0.25">
      <c r="A235" s="54"/>
    </row>
    <row r="236" spans="1:1" x14ac:dyDescent="0.25">
      <c r="A236" s="54"/>
    </row>
    <row r="237" spans="1:1" x14ac:dyDescent="0.25">
      <c r="A237" s="54"/>
    </row>
    <row r="238" spans="1:1" x14ac:dyDescent="0.25">
      <c r="A238" s="54"/>
    </row>
    <row r="239" spans="1:1" x14ac:dyDescent="0.25">
      <c r="A239" s="54"/>
    </row>
    <row r="240" spans="1:1" x14ac:dyDescent="0.25">
      <c r="A240" s="54"/>
    </row>
    <row r="241" spans="1:1" x14ac:dyDescent="0.25">
      <c r="A241" s="54"/>
    </row>
    <row r="242" spans="1:1" x14ac:dyDescent="0.25">
      <c r="A242" s="54"/>
    </row>
    <row r="243" spans="1:1" x14ac:dyDescent="0.25">
      <c r="A243" s="54"/>
    </row>
    <row r="244" spans="1:1" x14ac:dyDescent="0.25">
      <c r="A244" s="54"/>
    </row>
    <row r="245" spans="1:1" x14ac:dyDescent="0.25">
      <c r="A245" s="54"/>
    </row>
    <row r="246" spans="1:1" x14ac:dyDescent="0.25">
      <c r="A246" s="54"/>
    </row>
    <row r="247" spans="1:1" x14ac:dyDescent="0.25">
      <c r="A247" s="54"/>
    </row>
    <row r="248" spans="1:1" x14ac:dyDescent="0.25">
      <c r="A248" s="54"/>
    </row>
    <row r="249" spans="1:1" x14ac:dyDescent="0.25">
      <c r="A249" s="54"/>
    </row>
    <row r="250" spans="1:1" x14ac:dyDescent="0.25">
      <c r="A250" s="54"/>
    </row>
    <row r="251" spans="1:1" x14ac:dyDescent="0.25">
      <c r="A251" s="54"/>
    </row>
    <row r="252" spans="1:1" x14ac:dyDescent="0.25">
      <c r="A252" s="54"/>
    </row>
    <row r="253" spans="1:1" x14ac:dyDescent="0.25">
      <c r="A253" s="54"/>
    </row>
    <row r="254" spans="1:1" x14ac:dyDescent="0.25">
      <c r="A254" s="54"/>
    </row>
    <row r="255" spans="1:1" x14ac:dyDescent="0.25">
      <c r="A255" s="54"/>
    </row>
    <row r="256" spans="1:1" x14ac:dyDescent="0.25">
      <c r="A256" s="54"/>
    </row>
    <row r="257" spans="1:1" x14ac:dyDescent="0.25">
      <c r="A257" s="54"/>
    </row>
    <row r="258" spans="1:1" x14ac:dyDescent="0.25">
      <c r="A258" s="54"/>
    </row>
    <row r="259" spans="1:1" x14ac:dyDescent="0.25">
      <c r="A259" s="54"/>
    </row>
    <row r="260" spans="1:1" x14ac:dyDescent="0.25">
      <c r="A260" s="54"/>
    </row>
    <row r="261" spans="1:1" x14ac:dyDescent="0.25">
      <c r="A261" s="54"/>
    </row>
    <row r="262" spans="1:1" x14ac:dyDescent="0.25">
      <c r="A262" s="54"/>
    </row>
    <row r="263" spans="1:1" x14ac:dyDescent="0.25">
      <c r="A263" s="54"/>
    </row>
    <row r="264" spans="1:1" x14ac:dyDescent="0.25">
      <c r="A264" s="54"/>
    </row>
    <row r="265" spans="1:1" x14ac:dyDescent="0.25">
      <c r="A265" s="54"/>
    </row>
    <row r="266" spans="1:1" x14ac:dyDescent="0.25">
      <c r="A266" s="54"/>
    </row>
    <row r="267" spans="1:1" x14ac:dyDescent="0.25">
      <c r="A267" s="54"/>
    </row>
    <row r="268" spans="1:1" x14ac:dyDescent="0.25">
      <c r="A268" s="54"/>
    </row>
    <row r="269" spans="1:1" x14ac:dyDescent="0.25">
      <c r="A269" s="54"/>
    </row>
    <row r="270" spans="1:1" x14ac:dyDescent="0.25">
      <c r="A270" s="54"/>
    </row>
    <row r="271" spans="1:1" x14ac:dyDescent="0.25">
      <c r="A271" s="54"/>
    </row>
    <row r="272" spans="1:1" x14ac:dyDescent="0.25">
      <c r="A272" s="54"/>
    </row>
    <row r="273" spans="1:1" x14ac:dyDescent="0.25">
      <c r="A273" s="54"/>
    </row>
    <row r="274" spans="1:1" x14ac:dyDescent="0.25">
      <c r="A274" s="54"/>
    </row>
    <row r="275" spans="1:1" x14ac:dyDescent="0.25">
      <c r="A275" s="54"/>
    </row>
    <row r="276" spans="1:1" x14ac:dyDescent="0.25">
      <c r="A276" s="54"/>
    </row>
    <row r="277" spans="1:1" x14ac:dyDescent="0.25">
      <c r="A277" s="54"/>
    </row>
    <row r="278" spans="1:1" x14ac:dyDescent="0.25">
      <c r="A278" s="54"/>
    </row>
    <row r="279" spans="1:1" x14ac:dyDescent="0.25">
      <c r="A279" s="54"/>
    </row>
    <row r="280" spans="1:1" x14ac:dyDescent="0.25">
      <c r="A280" s="54"/>
    </row>
    <row r="281" spans="1:1" x14ac:dyDescent="0.25">
      <c r="A281" s="54"/>
    </row>
    <row r="282" spans="1:1" x14ac:dyDescent="0.25">
      <c r="A282" s="54"/>
    </row>
    <row r="283" spans="1:1" x14ac:dyDescent="0.25">
      <c r="A283" s="54"/>
    </row>
    <row r="284" spans="1:1" x14ac:dyDescent="0.25">
      <c r="A284" s="54"/>
    </row>
    <row r="285" spans="1:1" x14ac:dyDescent="0.25">
      <c r="A285" s="54"/>
    </row>
    <row r="286" spans="1:1" x14ac:dyDescent="0.25">
      <c r="A286" s="54"/>
    </row>
    <row r="287" spans="1:1" x14ac:dyDescent="0.25">
      <c r="A287" s="54"/>
    </row>
    <row r="288" spans="1:1" x14ac:dyDescent="0.25">
      <c r="A288" s="54"/>
    </row>
    <row r="289" spans="1:1" x14ac:dyDescent="0.25">
      <c r="A289" s="54"/>
    </row>
    <row r="290" spans="1:1" x14ac:dyDescent="0.25">
      <c r="A290" s="54"/>
    </row>
    <row r="291" spans="1:1" x14ac:dyDescent="0.25">
      <c r="A291" s="54"/>
    </row>
    <row r="292" spans="1:1" x14ac:dyDescent="0.25">
      <c r="A292" s="54"/>
    </row>
    <row r="293" spans="1:1" x14ac:dyDescent="0.25">
      <c r="A293" s="54"/>
    </row>
    <row r="294" spans="1:1" x14ac:dyDescent="0.25">
      <c r="A294" s="54"/>
    </row>
    <row r="295" spans="1:1" x14ac:dyDescent="0.25">
      <c r="A295" s="54"/>
    </row>
    <row r="296" spans="1:1" x14ac:dyDescent="0.25">
      <c r="A296" s="54"/>
    </row>
    <row r="297" spans="1:1" x14ac:dyDescent="0.25">
      <c r="A297" s="54"/>
    </row>
    <row r="298" spans="1:1" x14ac:dyDescent="0.25">
      <c r="A298" s="54"/>
    </row>
    <row r="299" spans="1:1" x14ac:dyDescent="0.25">
      <c r="A299" s="54"/>
    </row>
    <row r="300" spans="1:1" x14ac:dyDescent="0.25">
      <c r="A300" s="54"/>
    </row>
    <row r="301" spans="1:1" x14ac:dyDescent="0.25">
      <c r="A301" s="54"/>
    </row>
    <row r="302" spans="1:1" x14ac:dyDescent="0.25">
      <c r="A302" s="54"/>
    </row>
    <row r="303" spans="1:1" x14ac:dyDescent="0.25">
      <c r="A303" s="54"/>
    </row>
    <row r="304" spans="1:1" x14ac:dyDescent="0.25">
      <c r="A304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416"/>
  <sheetViews>
    <sheetView tabSelected="1" workbookViewId="0">
      <selection activeCell="L1" sqref="L1:L1048576"/>
    </sheetView>
  </sheetViews>
  <sheetFormatPr defaultRowHeight="15" x14ac:dyDescent="0.25"/>
  <cols>
    <col min="1" max="1" width="22.7109375" style="53" customWidth="1"/>
    <col min="2" max="8" width="9.140625" style="53"/>
    <col min="9" max="9" width="16.140625" style="53" customWidth="1"/>
    <col min="10" max="10" width="9.140625" style="55"/>
    <col min="11" max="11" width="21.140625" style="53" customWidth="1"/>
    <col min="12" max="16384" width="9.140625" style="53"/>
  </cols>
  <sheetData>
    <row r="1" spans="1:12" x14ac:dyDescent="0.25">
      <c r="A1" s="53" t="s">
        <v>840</v>
      </c>
      <c r="I1" s="53" t="s">
        <v>5</v>
      </c>
      <c r="J1" s="55" t="s">
        <v>20</v>
      </c>
      <c r="K1" s="53" t="s">
        <v>7</v>
      </c>
    </row>
    <row r="2" spans="1:12" x14ac:dyDescent="0.25">
      <c r="A2" s="53" t="s">
        <v>519</v>
      </c>
      <c r="B2" s="53">
        <v>0</v>
      </c>
      <c r="C2" s="53">
        <v>0</v>
      </c>
      <c r="G2" s="53">
        <v>0</v>
      </c>
      <c r="I2" s="53">
        <v>4</v>
      </c>
      <c r="J2" s="55">
        <v>6</v>
      </c>
      <c r="K2" s="53">
        <v>4</v>
      </c>
      <c r="L2" s="53" t="str">
        <f>IF(AND(A2&lt;&gt;A1,A2&lt;&gt;A3),"",IF(A2&lt;&gt;A1,0,IF(A2&lt;&gt;A3,1,1)))</f>
        <v/>
      </c>
    </row>
    <row r="3" spans="1:12" x14ac:dyDescent="0.25">
      <c r="A3" s="53" t="s">
        <v>23</v>
      </c>
      <c r="B3" s="53">
        <v>0</v>
      </c>
      <c r="C3" s="53">
        <v>0</v>
      </c>
      <c r="G3" s="53">
        <v>0</v>
      </c>
      <c r="I3" s="53">
        <v>3</v>
      </c>
      <c r="J3" s="55">
        <v>10</v>
      </c>
      <c r="K3" s="53">
        <v>4</v>
      </c>
      <c r="L3" s="53" t="str">
        <f t="shared" ref="L3:L66" si="0">IF(AND(A3&lt;&gt;A2,A3&lt;&gt;A4),"",IF(A3&lt;&gt;A2,0,IF(A3&lt;&gt;A4,1,1)))</f>
        <v/>
      </c>
    </row>
    <row r="4" spans="1:12" x14ac:dyDescent="0.25">
      <c r="A4" s="53" t="s">
        <v>121</v>
      </c>
      <c r="B4" s="53">
        <v>0</v>
      </c>
      <c r="C4" s="53">
        <v>0</v>
      </c>
      <c r="G4" s="53">
        <v>0</v>
      </c>
      <c r="I4" s="53">
        <v>2</v>
      </c>
      <c r="J4" s="55">
        <v>9</v>
      </c>
      <c r="K4" s="53">
        <v>4</v>
      </c>
      <c r="L4" s="53" t="str">
        <f t="shared" si="0"/>
        <v/>
      </c>
    </row>
    <row r="5" spans="1:12" x14ac:dyDescent="0.25">
      <c r="A5" s="53" t="s">
        <v>668</v>
      </c>
      <c r="B5" s="53">
        <v>1</v>
      </c>
      <c r="C5" s="53">
        <v>1</v>
      </c>
      <c r="D5" s="53">
        <v>0.77200000000000002</v>
      </c>
      <c r="E5" s="53">
        <v>0.77200000000000002</v>
      </c>
      <c r="G5" s="53">
        <v>0</v>
      </c>
      <c r="I5" s="53">
        <v>4</v>
      </c>
      <c r="J5" s="55">
        <v>2</v>
      </c>
      <c r="K5" s="53">
        <v>1</v>
      </c>
      <c r="L5" s="53" t="str">
        <f t="shared" si="0"/>
        <v/>
      </c>
    </row>
    <row r="6" spans="1:12" x14ac:dyDescent="0.25">
      <c r="A6" s="53" t="s">
        <v>39</v>
      </c>
      <c r="B6" s="53">
        <v>0</v>
      </c>
      <c r="C6" s="53">
        <v>0</v>
      </c>
      <c r="G6" s="53">
        <v>0</v>
      </c>
      <c r="I6" s="53">
        <v>1</v>
      </c>
      <c r="J6" s="55">
        <v>8</v>
      </c>
      <c r="K6" s="53">
        <v>4</v>
      </c>
      <c r="L6" s="53" t="str">
        <f t="shared" si="0"/>
        <v/>
      </c>
    </row>
    <row r="7" spans="1:12" x14ac:dyDescent="0.25">
      <c r="A7" s="53" t="s">
        <v>302</v>
      </c>
      <c r="B7" s="53">
        <v>1</v>
      </c>
      <c r="C7" s="53">
        <v>1</v>
      </c>
      <c r="D7" s="53">
        <v>0.69299999999999995</v>
      </c>
      <c r="E7" s="53">
        <v>0.69299999999999995</v>
      </c>
      <c r="G7" s="53">
        <v>0</v>
      </c>
      <c r="I7" s="53">
        <v>4</v>
      </c>
      <c r="J7" s="55">
        <v>5</v>
      </c>
      <c r="K7" s="53">
        <v>1</v>
      </c>
      <c r="L7" s="53" t="str">
        <f t="shared" si="0"/>
        <v/>
      </c>
    </row>
    <row r="8" spans="1:12" x14ac:dyDescent="0.25">
      <c r="A8" s="53" t="s">
        <v>40</v>
      </c>
      <c r="B8" s="53">
        <v>1</v>
      </c>
      <c r="C8" s="53">
        <v>0</v>
      </c>
      <c r="D8" s="53">
        <v>0.496</v>
      </c>
      <c r="F8" s="53">
        <v>0.496</v>
      </c>
      <c r="G8" s="53">
        <v>0</v>
      </c>
      <c r="I8" s="53">
        <v>1</v>
      </c>
      <c r="J8" s="55">
        <v>8</v>
      </c>
      <c r="K8" s="53">
        <v>3</v>
      </c>
      <c r="L8" s="53" t="str">
        <f t="shared" si="0"/>
        <v/>
      </c>
    </row>
    <row r="9" spans="1:12" x14ac:dyDescent="0.25">
      <c r="A9" s="53" t="s">
        <v>303</v>
      </c>
      <c r="B9" s="53">
        <v>1</v>
      </c>
      <c r="C9" s="53">
        <v>1</v>
      </c>
      <c r="D9" s="53">
        <v>0.68899999999999995</v>
      </c>
      <c r="E9" s="53">
        <v>0.68899999999999995</v>
      </c>
      <c r="G9" s="53">
        <v>1</v>
      </c>
      <c r="H9" s="53">
        <v>3.41</v>
      </c>
      <c r="I9" s="53">
        <v>4</v>
      </c>
      <c r="J9" s="55">
        <v>5</v>
      </c>
      <c r="K9" s="53">
        <v>1</v>
      </c>
      <c r="L9" s="53" t="str">
        <f t="shared" si="0"/>
        <v/>
      </c>
    </row>
    <row r="10" spans="1:12" x14ac:dyDescent="0.25">
      <c r="A10" s="53" t="s">
        <v>816</v>
      </c>
      <c r="B10" s="53">
        <v>1</v>
      </c>
      <c r="C10" s="53">
        <v>0</v>
      </c>
      <c r="D10" s="53">
        <v>0.52</v>
      </c>
      <c r="F10" s="53">
        <v>0.52</v>
      </c>
      <c r="G10" s="53">
        <v>0</v>
      </c>
      <c r="I10" s="53">
        <v>2</v>
      </c>
      <c r="J10" s="55">
        <v>1</v>
      </c>
      <c r="K10" s="53">
        <v>3</v>
      </c>
      <c r="L10" s="53" t="str">
        <f t="shared" si="0"/>
        <v/>
      </c>
    </row>
    <row r="11" spans="1:12" x14ac:dyDescent="0.25">
      <c r="A11" s="53" t="s">
        <v>787</v>
      </c>
      <c r="B11" s="53">
        <v>1</v>
      </c>
      <c r="C11" s="53">
        <v>1</v>
      </c>
      <c r="D11" s="53">
        <v>0.71399999999999997</v>
      </c>
      <c r="I11" s="53">
        <v>5</v>
      </c>
      <c r="J11" s="55">
        <v>4</v>
      </c>
      <c r="K11" s="53">
        <v>1</v>
      </c>
      <c r="L11" s="53" t="str">
        <f t="shared" si="0"/>
        <v/>
      </c>
    </row>
    <row r="12" spans="1:12" x14ac:dyDescent="0.25">
      <c r="A12" s="53" t="s">
        <v>304</v>
      </c>
      <c r="B12" s="53">
        <v>1</v>
      </c>
      <c r="C12" s="53">
        <v>1</v>
      </c>
      <c r="D12" s="53">
        <v>0.68700000000000006</v>
      </c>
      <c r="E12" s="53">
        <v>0.68700000000000006</v>
      </c>
      <c r="G12" s="53">
        <v>0</v>
      </c>
      <c r="I12" s="53">
        <v>4</v>
      </c>
      <c r="J12" s="55">
        <v>5</v>
      </c>
      <c r="K12" s="53">
        <v>2</v>
      </c>
      <c r="L12" s="53" t="str">
        <f t="shared" si="0"/>
        <v/>
      </c>
    </row>
    <row r="13" spans="1:12" x14ac:dyDescent="0.25">
      <c r="A13" s="53" t="s">
        <v>122</v>
      </c>
      <c r="B13" s="53">
        <v>1</v>
      </c>
      <c r="C13" s="53">
        <v>0</v>
      </c>
      <c r="D13" s="53">
        <v>0.47799999999999998</v>
      </c>
      <c r="F13" s="53">
        <v>0.47799999999999998</v>
      </c>
      <c r="G13" s="53">
        <v>0</v>
      </c>
      <c r="I13" s="53">
        <v>2</v>
      </c>
      <c r="J13" s="55">
        <v>9</v>
      </c>
      <c r="K13" s="53">
        <v>3</v>
      </c>
      <c r="L13" s="53" t="str">
        <f t="shared" si="0"/>
        <v/>
      </c>
    </row>
    <row r="14" spans="1:12" x14ac:dyDescent="0.25">
      <c r="A14" s="53" t="s">
        <v>305</v>
      </c>
      <c r="B14" s="53">
        <v>1</v>
      </c>
      <c r="C14" s="53">
        <v>1</v>
      </c>
      <c r="D14" s="53">
        <v>0.68500000000000005</v>
      </c>
      <c r="E14" s="53">
        <v>0.68500000000000005</v>
      </c>
      <c r="G14" s="53">
        <v>0</v>
      </c>
      <c r="I14" s="53">
        <v>4</v>
      </c>
      <c r="J14" s="55">
        <v>5</v>
      </c>
      <c r="K14" s="53">
        <v>2</v>
      </c>
      <c r="L14" s="53" t="str">
        <f t="shared" si="0"/>
        <v/>
      </c>
    </row>
    <row r="15" spans="1:12" x14ac:dyDescent="0.25">
      <c r="A15" s="53" t="s">
        <v>123</v>
      </c>
      <c r="B15" s="53">
        <v>0</v>
      </c>
      <c r="C15" s="53">
        <v>0</v>
      </c>
      <c r="G15" s="53">
        <v>0</v>
      </c>
      <c r="I15" s="53">
        <v>2</v>
      </c>
      <c r="J15" s="55">
        <v>9</v>
      </c>
      <c r="K15" s="53">
        <v>4</v>
      </c>
      <c r="L15" s="53">
        <f t="shared" si="0"/>
        <v>0</v>
      </c>
    </row>
    <row r="16" spans="1:12" x14ac:dyDescent="0.25">
      <c r="A16" s="53" t="s">
        <v>123</v>
      </c>
      <c r="B16" s="53">
        <v>0</v>
      </c>
      <c r="C16" s="53">
        <v>0</v>
      </c>
      <c r="G16" s="53">
        <v>0</v>
      </c>
      <c r="I16" s="53">
        <v>2</v>
      </c>
      <c r="J16" s="55">
        <v>3</v>
      </c>
      <c r="K16" s="53">
        <v>4</v>
      </c>
      <c r="L16" s="53">
        <f t="shared" si="0"/>
        <v>1</v>
      </c>
    </row>
    <row r="17" spans="1:12" x14ac:dyDescent="0.25">
      <c r="A17" s="53" t="s">
        <v>669</v>
      </c>
      <c r="B17" s="53">
        <v>1</v>
      </c>
      <c r="C17" s="53">
        <v>1</v>
      </c>
      <c r="D17" s="53">
        <v>0.73499999999999999</v>
      </c>
      <c r="E17" s="53">
        <v>0.73499999999999999</v>
      </c>
      <c r="G17" s="53">
        <v>0</v>
      </c>
      <c r="I17" s="53">
        <v>4</v>
      </c>
      <c r="J17" s="55">
        <v>2</v>
      </c>
      <c r="K17" s="53">
        <v>1</v>
      </c>
      <c r="L17" s="53" t="str">
        <f t="shared" si="0"/>
        <v/>
      </c>
    </row>
    <row r="18" spans="1:12" x14ac:dyDescent="0.25">
      <c r="A18" s="53" t="s">
        <v>788</v>
      </c>
      <c r="B18" s="53">
        <v>0</v>
      </c>
      <c r="C18" s="53">
        <v>0</v>
      </c>
      <c r="I18" s="53">
        <v>5</v>
      </c>
      <c r="J18" s="55">
        <v>4</v>
      </c>
      <c r="K18" s="53">
        <v>4</v>
      </c>
      <c r="L18" s="53" t="str">
        <f t="shared" si="0"/>
        <v/>
      </c>
    </row>
    <row r="19" spans="1:12" x14ac:dyDescent="0.25">
      <c r="A19" s="53" t="s">
        <v>306</v>
      </c>
      <c r="B19" s="53">
        <v>1</v>
      </c>
      <c r="C19" s="53">
        <v>1</v>
      </c>
      <c r="D19" s="53">
        <v>0.68500000000000005</v>
      </c>
      <c r="E19" s="53">
        <v>0.68500000000000005</v>
      </c>
      <c r="G19" s="53">
        <v>0</v>
      </c>
      <c r="I19" s="53">
        <v>4</v>
      </c>
      <c r="J19" s="55">
        <v>5</v>
      </c>
      <c r="K19" s="53">
        <v>2</v>
      </c>
      <c r="L19" s="53" t="str">
        <f t="shared" si="0"/>
        <v/>
      </c>
    </row>
    <row r="20" spans="1:12" x14ac:dyDescent="0.25">
      <c r="A20" s="53" t="s">
        <v>789</v>
      </c>
      <c r="B20" s="53">
        <v>1</v>
      </c>
      <c r="C20" s="53">
        <v>1</v>
      </c>
      <c r="D20" s="53">
        <v>0.622</v>
      </c>
      <c r="E20" s="53">
        <v>0.622</v>
      </c>
      <c r="I20" s="53">
        <v>5</v>
      </c>
      <c r="J20" s="55">
        <v>4</v>
      </c>
      <c r="K20" s="53">
        <v>2</v>
      </c>
      <c r="L20" s="53" t="str">
        <f t="shared" si="0"/>
        <v/>
      </c>
    </row>
    <row r="21" spans="1:12" x14ac:dyDescent="0.25">
      <c r="A21" s="53" t="s">
        <v>124</v>
      </c>
      <c r="B21" s="53">
        <v>1</v>
      </c>
      <c r="C21" s="53">
        <v>0</v>
      </c>
      <c r="D21" s="53">
        <v>0.53400000000000003</v>
      </c>
      <c r="F21" s="53">
        <v>0.53400000000000003</v>
      </c>
      <c r="G21" s="53">
        <v>0</v>
      </c>
      <c r="I21" s="53">
        <v>2</v>
      </c>
      <c r="J21" s="55">
        <v>9</v>
      </c>
      <c r="K21" s="53">
        <v>3</v>
      </c>
      <c r="L21" s="53" t="str">
        <f t="shared" si="0"/>
        <v/>
      </c>
    </row>
    <row r="22" spans="1:12" x14ac:dyDescent="0.25">
      <c r="A22" s="53" t="s">
        <v>24</v>
      </c>
      <c r="B22" s="53">
        <v>1</v>
      </c>
      <c r="C22" s="53">
        <v>1</v>
      </c>
      <c r="D22" s="53">
        <v>0.71199999999999997</v>
      </c>
      <c r="E22" s="53">
        <v>0.71199999999999997</v>
      </c>
      <c r="G22" s="53">
        <v>0</v>
      </c>
      <c r="I22" s="53">
        <v>3</v>
      </c>
      <c r="J22" s="55">
        <v>10</v>
      </c>
      <c r="K22" s="53">
        <v>1</v>
      </c>
      <c r="L22" s="53" t="str">
        <f t="shared" si="0"/>
        <v/>
      </c>
    </row>
    <row r="23" spans="1:12" x14ac:dyDescent="0.25">
      <c r="A23" s="53" t="s">
        <v>125</v>
      </c>
      <c r="B23" s="53">
        <v>0</v>
      </c>
      <c r="C23" s="53">
        <v>0</v>
      </c>
      <c r="G23" s="53">
        <v>0</v>
      </c>
      <c r="I23" s="53">
        <v>2</v>
      </c>
      <c r="J23" s="55">
        <v>9</v>
      </c>
      <c r="K23" s="53">
        <v>4</v>
      </c>
      <c r="L23" s="53">
        <f t="shared" si="0"/>
        <v>0</v>
      </c>
    </row>
    <row r="24" spans="1:12" x14ac:dyDescent="0.25">
      <c r="A24" s="53" t="s">
        <v>125</v>
      </c>
      <c r="B24" s="53">
        <v>0</v>
      </c>
      <c r="C24" s="53">
        <v>0</v>
      </c>
      <c r="G24" s="53">
        <v>0</v>
      </c>
      <c r="I24" s="53">
        <v>2</v>
      </c>
      <c r="J24" s="55">
        <v>3</v>
      </c>
      <c r="K24" s="53">
        <v>4</v>
      </c>
      <c r="L24" s="53">
        <f t="shared" si="0"/>
        <v>1</v>
      </c>
    </row>
    <row r="25" spans="1:12" x14ac:dyDescent="0.25">
      <c r="A25" s="53" t="s">
        <v>670</v>
      </c>
      <c r="B25" s="53">
        <v>1</v>
      </c>
      <c r="C25" s="53">
        <v>1</v>
      </c>
      <c r="D25" s="53">
        <v>0.73</v>
      </c>
      <c r="E25" s="53">
        <v>0.73</v>
      </c>
      <c r="G25" s="53">
        <v>0</v>
      </c>
      <c r="I25" s="53">
        <v>4</v>
      </c>
      <c r="J25" s="55">
        <v>2</v>
      </c>
      <c r="K25" s="53">
        <v>1</v>
      </c>
      <c r="L25" s="53" t="str">
        <f t="shared" si="0"/>
        <v/>
      </c>
    </row>
    <row r="26" spans="1:12" x14ac:dyDescent="0.25">
      <c r="A26" s="53" t="s">
        <v>307</v>
      </c>
      <c r="B26" s="53">
        <v>1</v>
      </c>
      <c r="C26" s="53">
        <v>1</v>
      </c>
      <c r="D26" s="53">
        <v>0.73599999999999999</v>
      </c>
      <c r="E26" s="53">
        <v>0.73599999999999999</v>
      </c>
      <c r="G26" s="53">
        <v>1</v>
      </c>
      <c r="H26" s="53">
        <v>0.71</v>
      </c>
      <c r="I26" s="53">
        <v>4</v>
      </c>
      <c r="J26" s="55">
        <v>5</v>
      </c>
      <c r="K26" s="53">
        <v>1</v>
      </c>
      <c r="L26" s="53" t="str">
        <f t="shared" si="0"/>
        <v/>
      </c>
    </row>
    <row r="27" spans="1:12" x14ac:dyDescent="0.25">
      <c r="A27" s="53" t="s">
        <v>308</v>
      </c>
      <c r="B27" s="53">
        <v>1</v>
      </c>
      <c r="C27" s="53">
        <v>1</v>
      </c>
      <c r="D27" s="53">
        <v>0.68400000000000005</v>
      </c>
      <c r="E27" s="53">
        <v>0.68400000000000005</v>
      </c>
      <c r="G27" s="53">
        <v>0</v>
      </c>
      <c r="I27" s="53">
        <v>4</v>
      </c>
      <c r="J27" s="55">
        <v>5</v>
      </c>
      <c r="K27" s="53">
        <v>2</v>
      </c>
      <c r="L27" s="53" t="str">
        <f t="shared" si="0"/>
        <v/>
      </c>
    </row>
    <row r="28" spans="1:12" x14ac:dyDescent="0.25">
      <c r="A28" s="53" t="s">
        <v>309</v>
      </c>
      <c r="B28" s="53">
        <v>1</v>
      </c>
      <c r="C28" s="53">
        <v>1</v>
      </c>
      <c r="D28" s="53">
        <v>0.68200000000000005</v>
      </c>
      <c r="E28" s="53">
        <v>0.68200000000000005</v>
      </c>
      <c r="G28" s="53">
        <v>1</v>
      </c>
      <c r="H28" s="53">
        <v>0.85</v>
      </c>
      <c r="I28" s="53">
        <v>4</v>
      </c>
      <c r="J28" s="55">
        <v>5</v>
      </c>
      <c r="K28" s="53">
        <v>2</v>
      </c>
      <c r="L28" s="53" t="str">
        <f t="shared" si="0"/>
        <v/>
      </c>
    </row>
    <row r="29" spans="1:12" x14ac:dyDescent="0.25">
      <c r="A29" s="53" t="s">
        <v>790</v>
      </c>
      <c r="B29" s="53">
        <v>0</v>
      </c>
      <c r="C29" s="53">
        <v>0</v>
      </c>
      <c r="I29" s="53">
        <v>5</v>
      </c>
      <c r="J29" s="55">
        <v>4</v>
      </c>
      <c r="K29" s="53">
        <v>4</v>
      </c>
      <c r="L29" s="53" t="str">
        <f t="shared" si="0"/>
        <v/>
      </c>
    </row>
    <row r="30" spans="1:12" x14ac:dyDescent="0.25">
      <c r="A30" s="53" t="s">
        <v>126</v>
      </c>
      <c r="B30" s="53">
        <v>0</v>
      </c>
      <c r="C30" s="53">
        <v>0</v>
      </c>
      <c r="G30" s="53">
        <v>0</v>
      </c>
      <c r="I30" s="53">
        <v>2</v>
      </c>
      <c r="J30" s="55">
        <v>9</v>
      </c>
      <c r="K30" s="53">
        <v>4</v>
      </c>
      <c r="L30" s="53" t="str">
        <f t="shared" si="0"/>
        <v/>
      </c>
    </row>
    <row r="31" spans="1:12" x14ac:dyDescent="0.25">
      <c r="A31" s="53" t="s">
        <v>127</v>
      </c>
      <c r="B31" s="53">
        <v>1</v>
      </c>
      <c r="C31" s="53">
        <v>0</v>
      </c>
      <c r="D31" s="53">
        <v>0.53700000000000003</v>
      </c>
      <c r="F31" s="53">
        <v>0.53700000000000003</v>
      </c>
      <c r="G31" s="53">
        <v>0</v>
      </c>
      <c r="I31" s="53">
        <v>2</v>
      </c>
      <c r="J31" s="55">
        <v>9</v>
      </c>
      <c r="K31" s="53">
        <v>3</v>
      </c>
      <c r="L31" s="53" t="str">
        <f t="shared" si="0"/>
        <v/>
      </c>
    </row>
    <row r="32" spans="1:12" x14ac:dyDescent="0.25">
      <c r="A32" s="53" t="s">
        <v>560</v>
      </c>
      <c r="B32" s="53">
        <v>1</v>
      </c>
      <c r="C32" s="53">
        <v>0</v>
      </c>
      <c r="D32" s="53">
        <v>0.54300000000000004</v>
      </c>
      <c r="F32" s="53">
        <v>0.54300000000000004</v>
      </c>
      <c r="G32" s="53">
        <v>0</v>
      </c>
      <c r="I32" s="53">
        <v>4</v>
      </c>
      <c r="J32" s="55">
        <v>7</v>
      </c>
      <c r="K32" s="53">
        <v>3</v>
      </c>
      <c r="L32" s="53" t="str">
        <f t="shared" si="0"/>
        <v/>
      </c>
    </row>
    <row r="33" spans="1:12" x14ac:dyDescent="0.25">
      <c r="A33" s="53" t="s">
        <v>310</v>
      </c>
      <c r="B33" s="53">
        <v>1</v>
      </c>
      <c r="C33" s="53">
        <v>1</v>
      </c>
      <c r="D33" s="53">
        <v>0.68100000000000005</v>
      </c>
      <c r="E33" s="53">
        <v>0.68100000000000005</v>
      </c>
      <c r="G33" s="53">
        <v>1</v>
      </c>
      <c r="H33" s="53">
        <v>2.2000000000000002</v>
      </c>
      <c r="I33" s="53">
        <v>4</v>
      </c>
      <c r="J33" s="55">
        <v>5</v>
      </c>
      <c r="K33" s="53">
        <v>2</v>
      </c>
      <c r="L33" s="53" t="str">
        <f t="shared" si="0"/>
        <v/>
      </c>
    </row>
    <row r="34" spans="1:12" x14ac:dyDescent="0.25">
      <c r="A34" s="53" t="s">
        <v>791</v>
      </c>
      <c r="B34" s="53">
        <v>1</v>
      </c>
      <c r="C34" s="53">
        <v>1</v>
      </c>
      <c r="D34" s="53">
        <v>0.66800000000000004</v>
      </c>
      <c r="I34" s="53">
        <v>5</v>
      </c>
      <c r="J34" s="55">
        <v>4</v>
      </c>
      <c r="K34" s="53">
        <v>1</v>
      </c>
      <c r="L34" s="53" t="str">
        <f t="shared" si="0"/>
        <v/>
      </c>
    </row>
    <row r="35" spans="1:12" x14ac:dyDescent="0.25">
      <c r="A35" s="53" t="s">
        <v>129</v>
      </c>
      <c r="B35" s="53">
        <v>1</v>
      </c>
      <c r="C35" s="53">
        <v>0</v>
      </c>
      <c r="D35" s="53">
        <v>0.55000000000000004</v>
      </c>
      <c r="F35" s="53">
        <v>0.55000000000000004</v>
      </c>
      <c r="G35" s="53">
        <v>0</v>
      </c>
      <c r="I35" s="53">
        <v>2</v>
      </c>
      <c r="J35" s="55">
        <v>9</v>
      </c>
      <c r="K35" s="53">
        <v>3</v>
      </c>
      <c r="L35" s="53" t="str">
        <f t="shared" si="0"/>
        <v/>
      </c>
    </row>
    <row r="36" spans="1:12" x14ac:dyDescent="0.25">
      <c r="A36" s="53" t="s">
        <v>41</v>
      </c>
      <c r="B36" s="53">
        <v>0</v>
      </c>
      <c r="C36" s="53">
        <v>0</v>
      </c>
      <c r="G36" s="53">
        <v>0</v>
      </c>
      <c r="I36" s="53">
        <v>1</v>
      </c>
      <c r="J36" s="55">
        <v>8</v>
      </c>
      <c r="K36" s="53">
        <v>4</v>
      </c>
      <c r="L36" s="53" t="str">
        <f t="shared" si="0"/>
        <v/>
      </c>
    </row>
    <row r="37" spans="1:12" x14ac:dyDescent="0.25">
      <c r="A37" s="53" t="s">
        <v>671</v>
      </c>
      <c r="B37" s="53">
        <v>1</v>
      </c>
      <c r="C37" s="53">
        <v>1</v>
      </c>
      <c r="D37" s="53">
        <v>0.72</v>
      </c>
      <c r="E37" s="53">
        <v>0.72</v>
      </c>
      <c r="G37" s="53">
        <v>1</v>
      </c>
      <c r="H37" s="53">
        <v>1.71</v>
      </c>
      <c r="I37" s="53">
        <v>4</v>
      </c>
      <c r="J37" s="55">
        <v>2</v>
      </c>
      <c r="K37" s="53">
        <v>1</v>
      </c>
      <c r="L37" s="53" t="str">
        <f t="shared" si="0"/>
        <v/>
      </c>
    </row>
    <row r="38" spans="1:12" x14ac:dyDescent="0.25">
      <c r="A38" s="53" t="s">
        <v>130</v>
      </c>
      <c r="B38" s="53">
        <v>1</v>
      </c>
      <c r="C38" s="53">
        <v>1</v>
      </c>
      <c r="D38" s="53">
        <v>0.70699999999999996</v>
      </c>
      <c r="E38" s="53">
        <v>0.70699999999999996</v>
      </c>
      <c r="G38" s="53">
        <v>0</v>
      </c>
      <c r="I38" s="53">
        <v>2</v>
      </c>
      <c r="J38" s="55">
        <v>9</v>
      </c>
      <c r="K38" s="53">
        <v>1</v>
      </c>
      <c r="L38" s="53">
        <f t="shared" si="0"/>
        <v>0</v>
      </c>
    </row>
    <row r="39" spans="1:12" x14ac:dyDescent="0.25">
      <c r="A39" s="53" t="s">
        <v>130</v>
      </c>
      <c r="B39" s="53">
        <v>0</v>
      </c>
      <c r="C39" s="53">
        <v>0</v>
      </c>
      <c r="G39" s="53">
        <v>0</v>
      </c>
      <c r="I39" s="53">
        <v>2</v>
      </c>
      <c r="J39" s="55">
        <v>3</v>
      </c>
      <c r="K39" s="53">
        <v>4</v>
      </c>
      <c r="L39" s="53">
        <f t="shared" si="0"/>
        <v>1</v>
      </c>
    </row>
    <row r="40" spans="1:12" x14ac:dyDescent="0.25">
      <c r="A40" s="53" t="s">
        <v>311</v>
      </c>
      <c r="B40" s="53">
        <v>1</v>
      </c>
      <c r="C40" s="53">
        <v>1</v>
      </c>
      <c r="D40" s="53">
        <v>0.67800000000000005</v>
      </c>
      <c r="E40" s="53">
        <v>0.67800000000000005</v>
      </c>
      <c r="G40" s="53">
        <v>1</v>
      </c>
      <c r="H40" s="53">
        <v>2.44</v>
      </c>
      <c r="I40" s="53">
        <v>4</v>
      </c>
      <c r="J40" s="55">
        <v>5</v>
      </c>
      <c r="K40" s="53">
        <v>2</v>
      </c>
      <c r="L40" s="53" t="str">
        <f t="shared" si="0"/>
        <v/>
      </c>
    </row>
    <row r="41" spans="1:12" x14ac:dyDescent="0.25">
      <c r="A41" s="53" t="s">
        <v>312</v>
      </c>
      <c r="B41" s="53">
        <v>1</v>
      </c>
      <c r="C41" s="53">
        <v>1</v>
      </c>
      <c r="D41" s="53">
        <v>0.67700000000000005</v>
      </c>
      <c r="E41" s="53">
        <v>0.67700000000000005</v>
      </c>
      <c r="G41" s="53">
        <v>0</v>
      </c>
      <c r="I41" s="53">
        <v>4</v>
      </c>
      <c r="J41" s="55">
        <v>5</v>
      </c>
      <c r="K41" s="53">
        <v>2</v>
      </c>
      <c r="L41" s="53" t="str">
        <f t="shared" si="0"/>
        <v/>
      </c>
    </row>
    <row r="42" spans="1:12" x14ac:dyDescent="0.25">
      <c r="A42" s="53" t="s">
        <v>313</v>
      </c>
      <c r="B42" s="53">
        <v>1</v>
      </c>
      <c r="C42" s="53">
        <v>1</v>
      </c>
      <c r="D42" s="53">
        <v>0.67500000000000004</v>
      </c>
      <c r="E42" s="53">
        <v>0.67500000000000004</v>
      </c>
      <c r="G42" s="53">
        <v>0</v>
      </c>
      <c r="I42" s="53">
        <v>4</v>
      </c>
      <c r="J42" s="55">
        <v>5</v>
      </c>
      <c r="K42" s="53">
        <v>2</v>
      </c>
      <c r="L42" s="53" t="str">
        <f t="shared" si="0"/>
        <v/>
      </c>
    </row>
    <row r="43" spans="1:12" x14ac:dyDescent="0.25">
      <c r="A43" s="53" t="s">
        <v>672</v>
      </c>
      <c r="B43" s="53">
        <v>1</v>
      </c>
      <c r="C43" s="53">
        <v>1</v>
      </c>
      <c r="D43" s="53">
        <v>0.71899999999999997</v>
      </c>
      <c r="E43" s="53">
        <v>0.71899999999999997</v>
      </c>
      <c r="G43" s="53">
        <v>0</v>
      </c>
      <c r="I43" s="53">
        <v>4</v>
      </c>
      <c r="J43" s="55">
        <v>2</v>
      </c>
      <c r="K43" s="53">
        <v>1</v>
      </c>
      <c r="L43" s="53" t="str">
        <f t="shared" si="0"/>
        <v/>
      </c>
    </row>
    <row r="44" spans="1:12" x14ac:dyDescent="0.25">
      <c r="A44" s="53" t="s">
        <v>561</v>
      </c>
      <c r="B44" s="53">
        <v>1</v>
      </c>
      <c r="C44" s="53">
        <v>1</v>
      </c>
      <c r="D44" s="53">
        <v>0.755</v>
      </c>
      <c r="E44" s="53">
        <v>0.755</v>
      </c>
      <c r="G44" s="53">
        <v>0</v>
      </c>
      <c r="I44" s="53">
        <v>4</v>
      </c>
      <c r="J44" s="55">
        <v>7</v>
      </c>
      <c r="K44" s="53">
        <v>1</v>
      </c>
      <c r="L44" s="53" t="str">
        <f t="shared" si="0"/>
        <v/>
      </c>
    </row>
    <row r="45" spans="1:12" x14ac:dyDescent="0.25">
      <c r="A45" s="53" t="s">
        <v>314</v>
      </c>
      <c r="B45" s="53">
        <v>1</v>
      </c>
      <c r="C45" s="53">
        <v>1</v>
      </c>
      <c r="D45" s="53">
        <v>0.67300000000000004</v>
      </c>
      <c r="E45" s="53">
        <v>0.67300000000000004</v>
      </c>
      <c r="G45" s="53">
        <v>0</v>
      </c>
      <c r="I45" s="53">
        <v>4</v>
      </c>
      <c r="J45" s="55">
        <v>5</v>
      </c>
      <c r="K45" s="53">
        <v>2</v>
      </c>
      <c r="L45" s="53" t="str">
        <f t="shared" si="0"/>
        <v/>
      </c>
    </row>
    <row r="46" spans="1:12" x14ac:dyDescent="0.25">
      <c r="A46" s="53" t="s">
        <v>673</v>
      </c>
      <c r="B46" s="53">
        <v>1</v>
      </c>
      <c r="C46" s="53">
        <v>1</v>
      </c>
      <c r="D46" s="53">
        <v>0.71499999999999997</v>
      </c>
      <c r="E46" s="53">
        <v>0.71499999999999997</v>
      </c>
      <c r="G46" s="53">
        <v>1</v>
      </c>
      <c r="H46" s="53">
        <v>0.85</v>
      </c>
      <c r="I46" s="53">
        <v>4</v>
      </c>
      <c r="J46" s="55">
        <v>2</v>
      </c>
      <c r="K46" s="53">
        <v>1</v>
      </c>
      <c r="L46" s="53" t="str">
        <f t="shared" si="0"/>
        <v/>
      </c>
    </row>
    <row r="47" spans="1:12" x14ac:dyDescent="0.25">
      <c r="A47" s="53" t="s">
        <v>42</v>
      </c>
      <c r="B47" s="53">
        <v>0</v>
      </c>
      <c r="C47" s="53">
        <v>0</v>
      </c>
      <c r="G47" s="53">
        <v>0</v>
      </c>
      <c r="I47" s="53">
        <v>1</v>
      </c>
      <c r="J47" s="55">
        <v>8</v>
      </c>
      <c r="K47" s="53">
        <v>4</v>
      </c>
      <c r="L47" s="53" t="str">
        <f t="shared" si="0"/>
        <v/>
      </c>
    </row>
    <row r="48" spans="1:12" x14ac:dyDescent="0.25">
      <c r="A48" s="53" t="s">
        <v>562</v>
      </c>
      <c r="B48" s="53">
        <v>1</v>
      </c>
      <c r="C48" s="53">
        <v>1</v>
      </c>
      <c r="D48" s="53">
        <v>0.73799999999999999</v>
      </c>
      <c r="E48" s="53">
        <v>0.73799999999999999</v>
      </c>
      <c r="G48" s="53">
        <v>0</v>
      </c>
      <c r="I48" s="53">
        <v>4</v>
      </c>
      <c r="J48" s="55">
        <v>7</v>
      </c>
      <c r="K48" s="53">
        <v>1</v>
      </c>
      <c r="L48" s="53" t="str">
        <f t="shared" si="0"/>
        <v/>
      </c>
    </row>
    <row r="49" spans="1:12" x14ac:dyDescent="0.25">
      <c r="A49" s="53" t="s">
        <v>315</v>
      </c>
      <c r="B49" s="53">
        <v>1</v>
      </c>
      <c r="C49" s="53">
        <v>1</v>
      </c>
      <c r="D49" s="53">
        <v>0.67200000000000004</v>
      </c>
      <c r="E49" s="53">
        <v>0.67200000000000004</v>
      </c>
      <c r="G49" s="53">
        <v>1</v>
      </c>
      <c r="H49" s="53">
        <v>3.84</v>
      </c>
      <c r="I49" s="53">
        <v>4</v>
      </c>
      <c r="J49" s="55">
        <v>5</v>
      </c>
      <c r="K49" s="53">
        <v>2</v>
      </c>
      <c r="L49" s="53" t="str">
        <f t="shared" si="0"/>
        <v/>
      </c>
    </row>
    <row r="50" spans="1:12" x14ac:dyDescent="0.25">
      <c r="A50" s="53" t="s">
        <v>792</v>
      </c>
      <c r="B50" s="53">
        <v>1</v>
      </c>
      <c r="C50" s="53">
        <v>1</v>
      </c>
      <c r="D50" s="53">
        <v>0.64400000000000002</v>
      </c>
      <c r="G50" s="53">
        <v>1</v>
      </c>
      <c r="H50" s="53">
        <v>5.12</v>
      </c>
      <c r="I50" s="53">
        <v>5</v>
      </c>
      <c r="J50" s="55">
        <v>4</v>
      </c>
      <c r="K50" s="53">
        <v>1</v>
      </c>
      <c r="L50" s="53" t="str">
        <f t="shared" si="0"/>
        <v/>
      </c>
    </row>
    <row r="51" spans="1:12" x14ac:dyDescent="0.25">
      <c r="A51" s="53" t="s">
        <v>25</v>
      </c>
      <c r="B51" s="53">
        <v>1</v>
      </c>
      <c r="C51" s="53">
        <v>0</v>
      </c>
      <c r="D51" s="53">
        <v>0.42099999999999999</v>
      </c>
      <c r="F51" s="53">
        <v>0.42099999999999999</v>
      </c>
      <c r="G51" s="53">
        <v>0</v>
      </c>
      <c r="I51" s="53">
        <v>3</v>
      </c>
      <c r="J51" s="55">
        <v>10</v>
      </c>
      <c r="K51" s="53">
        <v>3</v>
      </c>
      <c r="L51" s="53" t="str">
        <f t="shared" si="0"/>
        <v/>
      </c>
    </row>
    <row r="52" spans="1:12" x14ac:dyDescent="0.25">
      <c r="A52" s="53" t="s">
        <v>26</v>
      </c>
      <c r="B52" s="53">
        <v>1</v>
      </c>
      <c r="C52" s="53">
        <v>0</v>
      </c>
      <c r="D52" s="53">
        <v>0.51</v>
      </c>
      <c r="F52" s="53">
        <v>0.51</v>
      </c>
      <c r="G52" s="53">
        <v>0</v>
      </c>
      <c r="I52" s="53">
        <v>3</v>
      </c>
      <c r="J52" s="55">
        <v>10</v>
      </c>
      <c r="K52" s="53">
        <v>3</v>
      </c>
      <c r="L52" s="53" t="str">
        <f t="shared" si="0"/>
        <v/>
      </c>
    </row>
    <row r="53" spans="1:12" x14ac:dyDescent="0.25">
      <c r="A53" s="53" t="s">
        <v>818</v>
      </c>
      <c r="B53" s="53">
        <v>0</v>
      </c>
      <c r="C53" s="53">
        <v>0</v>
      </c>
      <c r="G53" s="53">
        <v>0</v>
      </c>
      <c r="I53" s="53">
        <v>2</v>
      </c>
      <c r="J53" s="55">
        <v>1</v>
      </c>
      <c r="K53" s="53">
        <v>4</v>
      </c>
      <c r="L53" s="53" t="str">
        <f t="shared" si="0"/>
        <v/>
      </c>
    </row>
    <row r="54" spans="1:12" x14ac:dyDescent="0.25">
      <c r="A54" s="53" t="s">
        <v>1</v>
      </c>
      <c r="B54" s="53">
        <v>1</v>
      </c>
      <c r="C54" s="53">
        <v>1</v>
      </c>
      <c r="D54" s="53">
        <v>0.66200000000000003</v>
      </c>
      <c r="E54" s="53">
        <v>0.66200000000000003</v>
      </c>
      <c r="G54" s="53">
        <v>1</v>
      </c>
      <c r="H54" s="53">
        <v>3.66</v>
      </c>
      <c r="I54" s="53">
        <v>4</v>
      </c>
      <c r="J54" s="55">
        <v>5</v>
      </c>
      <c r="K54" s="53">
        <v>2</v>
      </c>
      <c r="L54" s="53" t="str">
        <f t="shared" si="0"/>
        <v/>
      </c>
    </row>
    <row r="55" spans="1:12" x14ac:dyDescent="0.25">
      <c r="A55" s="53" t="s">
        <v>132</v>
      </c>
      <c r="B55" s="53">
        <v>1</v>
      </c>
      <c r="C55" s="53">
        <v>0</v>
      </c>
      <c r="D55" s="53">
        <v>0.55700000000000005</v>
      </c>
      <c r="F55" s="53">
        <v>0.55700000000000005</v>
      </c>
      <c r="G55" s="53">
        <v>0</v>
      </c>
      <c r="I55" s="53">
        <v>2</v>
      </c>
      <c r="J55" s="55">
        <v>9</v>
      </c>
      <c r="K55" s="53">
        <v>3</v>
      </c>
      <c r="L55" s="53">
        <f t="shared" si="0"/>
        <v>0</v>
      </c>
    </row>
    <row r="56" spans="1:12" x14ac:dyDescent="0.25">
      <c r="A56" s="53" t="s">
        <v>132</v>
      </c>
      <c r="B56" s="53">
        <v>1</v>
      </c>
      <c r="C56" s="53">
        <v>0</v>
      </c>
      <c r="D56" s="53">
        <v>0.51900000000000002</v>
      </c>
      <c r="F56" s="53">
        <v>0.51900000000000002</v>
      </c>
      <c r="G56" s="53">
        <v>0</v>
      </c>
      <c r="I56" s="53">
        <v>2</v>
      </c>
      <c r="J56" s="55">
        <v>3</v>
      </c>
      <c r="K56" s="53">
        <v>3</v>
      </c>
      <c r="L56" s="53">
        <f t="shared" si="0"/>
        <v>1</v>
      </c>
    </row>
    <row r="57" spans="1:12" x14ac:dyDescent="0.25">
      <c r="A57" s="53" t="s">
        <v>43</v>
      </c>
      <c r="B57" s="53">
        <v>1</v>
      </c>
      <c r="C57" s="53">
        <v>0</v>
      </c>
      <c r="D57" s="53">
        <v>0.47</v>
      </c>
      <c r="F57" s="53">
        <v>0.47</v>
      </c>
      <c r="G57" s="53">
        <v>0</v>
      </c>
      <c r="I57" s="53">
        <v>1</v>
      </c>
      <c r="J57" s="55">
        <v>8</v>
      </c>
      <c r="K57" s="53">
        <v>3</v>
      </c>
      <c r="L57" s="53" t="str">
        <f t="shared" si="0"/>
        <v/>
      </c>
    </row>
    <row r="58" spans="1:12" x14ac:dyDescent="0.25">
      <c r="A58" s="53" t="s">
        <v>316</v>
      </c>
      <c r="B58" s="53">
        <v>1</v>
      </c>
      <c r="C58" s="53">
        <v>1</v>
      </c>
      <c r="D58" s="53">
        <v>0.66</v>
      </c>
      <c r="E58" s="53">
        <v>0.66</v>
      </c>
      <c r="G58" s="53">
        <v>1</v>
      </c>
      <c r="H58" s="53">
        <v>4.2699999999999996</v>
      </c>
      <c r="I58" s="53">
        <v>4</v>
      </c>
      <c r="J58" s="55">
        <v>5</v>
      </c>
      <c r="K58" s="53">
        <v>2</v>
      </c>
      <c r="L58" s="53" t="str">
        <f t="shared" si="0"/>
        <v/>
      </c>
    </row>
    <row r="59" spans="1:12" x14ac:dyDescent="0.25">
      <c r="A59" s="53" t="s">
        <v>44</v>
      </c>
      <c r="B59" s="53">
        <v>0</v>
      </c>
      <c r="C59" s="53">
        <v>0</v>
      </c>
      <c r="G59" s="53">
        <v>0</v>
      </c>
      <c r="I59" s="53">
        <v>1</v>
      </c>
      <c r="J59" s="55">
        <v>8</v>
      </c>
      <c r="K59" s="53">
        <v>4</v>
      </c>
      <c r="L59" s="53" t="str">
        <f t="shared" si="0"/>
        <v/>
      </c>
    </row>
    <row r="60" spans="1:12" x14ac:dyDescent="0.25">
      <c r="A60" s="53" t="s">
        <v>317</v>
      </c>
      <c r="B60" s="53">
        <v>1</v>
      </c>
      <c r="C60" s="53">
        <v>1</v>
      </c>
      <c r="D60" s="53">
        <v>0.66</v>
      </c>
      <c r="E60" s="53">
        <v>0.66</v>
      </c>
      <c r="G60" s="53">
        <v>1</v>
      </c>
      <c r="H60" s="53">
        <v>2.13</v>
      </c>
      <c r="I60" s="53">
        <v>4</v>
      </c>
      <c r="J60" s="55">
        <v>5</v>
      </c>
      <c r="K60" s="53">
        <v>2</v>
      </c>
      <c r="L60" s="53" t="str">
        <f t="shared" si="0"/>
        <v/>
      </c>
    </row>
    <row r="61" spans="1:12" x14ac:dyDescent="0.25">
      <c r="A61" s="53" t="s">
        <v>674</v>
      </c>
      <c r="B61" s="53">
        <v>1</v>
      </c>
      <c r="C61" s="53">
        <v>1</v>
      </c>
      <c r="D61" s="53">
        <v>0.71099999999999997</v>
      </c>
      <c r="E61" s="53">
        <v>0.71099999999999997</v>
      </c>
      <c r="G61" s="53">
        <v>0</v>
      </c>
      <c r="I61" s="53">
        <v>4</v>
      </c>
      <c r="J61" s="55">
        <v>2</v>
      </c>
      <c r="K61" s="53">
        <v>1</v>
      </c>
      <c r="L61" s="53" t="str">
        <f t="shared" si="0"/>
        <v/>
      </c>
    </row>
    <row r="62" spans="1:12" x14ac:dyDescent="0.25">
      <c r="A62" s="53" t="s">
        <v>318</v>
      </c>
      <c r="B62" s="53">
        <v>1</v>
      </c>
      <c r="C62" s="53">
        <v>1</v>
      </c>
      <c r="D62" s="53">
        <v>0.65900000000000003</v>
      </c>
      <c r="E62" s="53">
        <v>0.65900000000000003</v>
      </c>
      <c r="G62" s="53">
        <v>0</v>
      </c>
      <c r="I62" s="53">
        <v>4</v>
      </c>
      <c r="J62" s="55">
        <v>5</v>
      </c>
      <c r="K62" s="53">
        <v>2</v>
      </c>
      <c r="L62" s="53" t="str">
        <f t="shared" si="0"/>
        <v/>
      </c>
    </row>
    <row r="63" spans="1:12" x14ac:dyDescent="0.25">
      <c r="A63" s="53" t="s">
        <v>27</v>
      </c>
      <c r="B63" s="53">
        <v>0</v>
      </c>
      <c r="C63" s="53">
        <v>0</v>
      </c>
      <c r="G63" s="53">
        <v>0</v>
      </c>
      <c r="I63" s="53">
        <v>3</v>
      </c>
      <c r="J63" s="55">
        <v>10</v>
      </c>
      <c r="K63" s="53">
        <v>4</v>
      </c>
      <c r="L63" s="53" t="str">
        <f t="shared" si="0"/>
        <v/>
      </c>
    </row>
    <row r="64" spans="1:12" x14ac:dyDescent="0.25">
      <c r="A64" s="53" t="s">
        <v>134</v>
      </c>
      <c r="B64" s="53">
        <v>1</v>
      </c>
      <c r="C64" s="53">
        <v>0</v>
      </c>
      <c r="D64" s="53">
        <v>0.54500000000000004</v>
      </c>
      <c r="F64" s="53">
        <v>0.54500000000000004</v>
      </c>
      <c r="G64" s="53">
        <v>0</v>
      </c>
      <c r="I64" s="53">
        <v>2</v>
      </c>
      <c r="J64" s="55">
        <v>9</v>
      </c>
      <c r="K64" s="53">
        <v>3</v>
      </c>
      <c r="L64" s="53" t="str">
        <f t="shared" si="0"/>
        <v/>
      </c>
    </row>
    <row r="65" spans="1:12" x14ac:dyDescent="0.25">
      <c r="A65" s="53" t="s">
        <v>135</v>
      </c>
      <c r="B65" s="53">
        <v>0</v>
      </c>
      <c r="C65" s="53">
        <v>0</v>
      </c>
      <c r="G65" s="53">
        <v>0</v>
      </c>
      <c r="I65" s="53">
        <v>2</v>
      </c>
      <c r="J65" s="55">
        <v>9</v>
      </c>
      <c r="K65" s="53">
        <v>4</v>
      </c>
      <c r="L65" s="53" t="str">
        <f t="shared" si="0"/>
        <v/>
      </c>
    </row>
    <row r="66" spans="1:12" x14ac:dyDescent="0.25">
      <c r="A66" s="53" t="s">
        <v>28</v>
      </c>
      <c r="B66" s="53">
        <v>1</v>
      </c>
      <c r="C66" s="53">
        <v>0</v>
      </c>
      <c r="D66" s="53">
        <v>0.53400000000000003</v>
      </c>
      <c r="F66" s="53">
        <v>0.53400000000000003</v>
      </c>
      <c r="G66" s="53">
        <v>0</v>
      </c>
      <c r="I66" s="53">
        <v>3</v>
      </c>
      <c r="J66" s="55">
        <v>10</v>
      </c>
      <c r="K66" s="53">
        <v>3</v>
      </c>
      <c r="L66" s="53" t="str">
        <f t="shared" si="0"/>
        <v/>
      </c>
    </row>
    <row r="67" spans="1:12" x14ac:dyDescent="0.25">
      <c r="A67" s="53" t="s">
        <v>653</v>
      </c>
      <c r="B67" s="53">
        <v>1</v>
      </c>
      <c r="C67" s="53">
        <v>0</v>
      </c>
      <c r="D67" s="53">
        <v>0.51900000000000002</v>
      </c>
      <c r="F67" s="53">
        <v>0.51900000000000002</v>
      </c>
      <c r="G67" s="53">
        <v>0</v>
      </c>
      <c r="I67" s="53">
        <v>2</v>
      </c>
      <c r="J67" s="55">
        <v>9</v>
      </c>
      <c r="K67" s="53">
        <v>3</v>
      </c>
      <c r="L67" s="53">
        <f t="shared" ref="L67:L130" si="1">IF(AND(A67&lt;&gt;A66,A67&lt;&gt;A68),"",IF(A67&lt;&gt;A66,0,IF(A67&lt;&gt;A68,1,1)))</f>
        <v>0</v>
      </c>
    </row>
    <row r="68" spans="1:12" x14ac:dyDescent="0.25">
      <c r="A68" s="53" t="s">
        <v>653</v>
      </c>
      <c r="B68" s="53">
        <v>0</v>
      </c>
      <c r="C68" s="53">
        <v>0</v>
      </c>
      <c r="G68" s="53">
        <v>0</v>
      </c>
      <c r="I68" s="53">
        <v>2</v>
      </c>
      <c r="J68" s="55">
        <v>3</v>
      </c>
      <c r="K68" s="53">
        <v>4</v>
      </c>
      <c r="L68" s="53">
        <f t="shared" si="1"/>
        <v>1</v>
      </c>
    </row>
    <row r="69" spans="1:12" x14ac:dyDescent="0.25">
      <c r="A69" s="53" t="s">
        <v>819</v>
      </c>
      <c r="B69" s="53">
        <v>0</v>
      </c>
      <c r="C69" s="53">
        <v>0</v>
      </c>
      <c r="G69" s="53">
        <v>0</v>
      </c>
      <c r="I69" s="53">
        <v>2</v>
      </c>
      <c r="J69" s="55">
        <v>1</v>
      </c>
      <c r="K69" s="53">
        <v>4</v>
      </c>
      <c r="L69" s="53" t="str">
        <f t="shared" si="1"/>
        <v/>
      </c>
    </row>
    <row r="70" spans="1:12" x14ac:dyDescent="0.25">
      <c r="A70" s="53" t="s">
        <v>520</v>
      </c>
      <c r="B70" s="53">
        <v>1</v>
      </c>
      <c r="C70" s="53">
        <v>1</v>
      </c>
      <c r="D70" s="53">
        <v>0.65</v>
      </c>
      <c r="E70" s="53">
        <v>0.65</v>
      </c>
      <c r="G70" s="53">
        <v>0</v>
      </c>
      <c r="I70" s="53">
        <v>4</v>
      </c>
      <c r="J70" s="55">
        <v>6</v>
      </c>
      <c r="K70" s="53">
        <v>2</v>
      </c>
      <c r="L70" s="53" t="str">
        <f t="shared" si="1"/>
        <v/>
      </c>
    </row>
    <row r="71" spans="1:12" x14ac:dyDescent="0.25">
      <c r="A71" s="53" t="s">
        <v>137</v>
      </c>
      <c r="B71" s="53">
        <v>1</v>
      </c>
      <c r="C71" s="53">
        <v>1</v>
      </c>
      <c r="D71" s="53">
        <v>0.72099999999999997</v>
      </c>
      <c r="E71" s="53">
        <v>0.72099999999999997</v>
      </c>
      <c r="G71" s="53">
        <v>0</v>
      </c>
      <c r="I71" s="53">
        <v>2</v>
      </c>
      <c r="J71" s="55">
        <v>9</v>
      </c>
      <c r="K71" s="53">
        <v>1</v>
      </c>
      <c r="L71" s="53" t="str">
        <f t="shared" si="1"/>
        <v/>
      </c>
    </row>
    <row r="72" spans="1:12" x14ac:dyDescent="0.25">
      <c r="A72" s="53" t="s">
        <v>139</v>
      </c>
      <c r="B72" s="53">
        <v>1</v>
      </c>
      <c r="C72" s="53">
        <v>1</v>
      </c>
      <c r="D72" s="53">
        <v>0.64500000000000002</v>
      </c>
      <c r="E72" s="53">
        <v>0.64500000000000002</v>
      </c>
      <c r="G72" s="53">
        <v>1</v>
      </c>
      <c r="H72" s="53">
        <v>3.35</v>
      </c>
      <c r="I72" s="53">
        <v>2</v>
      </c>
      <c r="J72" s="55">
        <v>3</v>
      </c>
      <c r="K72" s="53">
        <v>2</v>
      </c>
      <c r="L72" s="53">
        <f t="shared" si="1"/>
        <v>0</v>
      </c>
    </row>
    <row r="73" spans="1:12" x14ac:dyDescent="0.25">
      <c r="A73" s="53" t="s">
        <v>139</v>
      </c>
      <c r="B73" s="53">
        <v>0</v>
      </c>
      <c r="C73" s="53">
        <v>0</v>
      </c>
      <c r="G73" s="53">
        <v>0</v>
      </c>
      <c r="I73" s="53">
        <v>2</v>
      </c>
      <c r="J73" s="55">
        <v>9</v>
      </c>
      <c r="K73" s="53">
        <v>4</v>
      </c>
      <c r="L73" s="53">
        <f t="shared" si="1"/>
        <v>1</v>
      </c>
    </row>
    <row r="74" spans="1:12" x14ac:dyDescent="0.25">
      <c r="A74" s="53" t="s">
        <v>563</v>
      </c>
      <c r="B74" s="53">
        <v>1</v>
      </c>
      <c r="C74" s="53">
        <v>0</v>
      </c>
      <c r="D74" s="53">
        <v>0.50600000000000001</v>
      </c>
      <c r="F74" s="53">
        <v>0.50600000000000001</v>
      </c>
      <c r="G74" s="53">
        <v>0</v>
      </c>
      <c r="I74" s="53">
        <v>4</v>
      </c>
      <c r="J74" s="55">
        <v>7</v>
      </c>
      <c r="K74" s="53">
        <v>3</v>
      </c>
      <c r="L74" s="53" t="str">
        <f t="shared" si="1"/>
        <v/>
      </c>
    </row>
    <row r="75" spans="1:12" x14ac:dyDescent="0.25">
      <c r="A75" s="53" t="s">
        <v>564</v>
      </c>
      <c r="B75" s="53">
        <v>1</v>
      </c>
      <c r="C75" s="53">
        <v>0</v>
      </c>
      <c r="D75" s="53">
        <v>0.54800000000000004</v>
      </c>
      <c r="F75" s="53">
        <v>0.54800000000000004</v>
      </c>
      <c r="G75" s="53">
        <v>0</v>
      </c>
      <c r="I75" s="53">
        <v>4</v>
      </c>
      <c r="J75" s="55">
        <v>7</v>
      </c>
      <c r="K75" s="53">
        <v>3</v>
      </c>
      <c r="L75" s="53" t="str">
        <f t="shared" si="1"/>
        <v/>
      </c>
    </row>
    <row r="76" spans="1:12" x14ac:dyDescent="0.25">
      <c r="A76" s="53" t="s">
        <v>319</v>
      </c>
      <c r="B76" s="53">
        <v>1</v>
      </c>
      <c r="C76" s="53">
        <v>1</v>
      </c>
      <c r="D76" s="53">
        <v>0.65700000000000003</v>
      </c>
      <c r="E76" s="53">
        <v>0.65700000000000003</v>
      </c>
      <c r="G76" s="53">
        <v>1</v>
      </c>
      <c r="H76" s="53">
        <v>1.52</v>
      </c>
      <c r="I76" s="53">
        <v>4</v>
      </c>
      <c r="J76" s="55">
        <v>5</v>
      </c>
      <c r="K76" s="53">
        <v>2</v>
      </c>
      <c r="L76" s="53" t="str">
        <f t="shared" si="1"/>
        <v/>
      </c>
    </row>
    <row r="77" spans="1:12" x14ac:dyDescent="0.25">
      <c r="A77" s="53" t="s">
        <v>141</v>
      </c>
      <c r="B77" s="53">
        <v>1</v>
      </c>
      <c r="C77" s="53">
        <v>1</v>
      </c>
      <c r="D77" s="53">
        <v>0.67</v>
      </c>
      <c r="E77" s="53">
        <v>0.67</v>
      </c>
      <c r="G77" s="53">
        <v>0</v>
      </c>
      <c r="I77" s="53">
        <v>2</v>
      </c>
      <c r="J77" s="55">
        <v>9</v>
      </c>
      <c r="K77" s="53">
        <v>2</v>
      </c>
      <c r="L77" s="53" t="str">
        <f t="shared" si="1"/>
        <v/>
      </c>
    </row>
    <row r="78" spans="1:12" x14ac:dyDescent="0.25">
      <c r="A78" s="53" t="s">
        <v>320</v>
      </c>
      <c r="B78" s="53">
        <v>1</v>
      </c>
      <c r="C78" s="53">
        <v>1</v>
      </c>
      <c r="D78" s="53">
        <v>0.65700000000000003</v>
      </c>
      <c r="E78" s="53">
        <v>0.65700000000000003</v>
      </c>
      <c r="G78" s="53">
        <v>0</v>
      </c>
      <c r="I78" s="53">
        <v>4</v>
      </c>
      <c r="J78" s="55">
        <v>5</v>
      </c>
      <c r="K78" s="53">
        <v>2</v>
      </c>
      <c r="L78" s="53" t="str">
        <f t="shared" si="1"/>
        <v/>
      </c>
    </row>
    <row r="79" spans="1:12" x14ac:dyDescent="0.25">
      <c r="A79" s="53" t="s">
        <v>793</v>
      </c>
      <c r="B79" s="53">
        <v>1</v>
      </c>
      <c r="C79" s="53">
        <v>1</v>
      </c>
      <c r="D79" s="53">
        <v>0.64</v>
      </c>
      <c r="E79" s="53">
        <v>0.64</v>
      </c>
      <c r="I79" s="53">
        <v>5</v>
      </c>
      <c r="J79" s="55">
        <v>4</v>
      </c>
      <c r="K79" s="53">
        <v>2</v>
      </c>
      <c r="L79" s="53" t="str">
        <f t="shared" si="1"/>
        <v/>
      </c>
    </row>
    <row r="80" spans="1:12" x14ac:dyDescent="0.25">
      <c r="A80" s="53" t="s">
        <v>821</v>
      </c>
      <c r="B80" s="53">
        <v>1</v>
      </c>
      <c r="C80" s="53">
        <v>0</v>
      </c>
      <c r="D80" s="53">
        <v>0.52500000000000002</v>
      </c>
      <c r="F80" s="53">
        <v>0.52500000000000002</v>
      </c>
      <c r="G80" s="53">
        <v>0</v>
      </c>
      <c r="I80" s="53">
        <v>2</v>
      </c>
      <c r="J80" s="55">
        <v>1</v>
      </c>
      <c r="K80" s="53">
        <v>3</v>
      </c>
      <c r="L80" s="53" t="str">
        <f t="shared" si="1"/>
        <v/>
      </c>
    </row>
    <row r="81" spans="1:12" x14ac:dyDescent="0.25">
      <c r="A81" s="53" t="s">
        <v>675</v>
      </c>
      <c r="B81" s="53">
        <v>1</v>
      </c>
      <c r="C81" s="53">
        <v>1</v>
      </c>
      <c r="D81" s="53">
        <v>0.71</v>
      </c>
      <c r="E81" s="53">
        <v>0.71</v>
      </c>
      <c r="G81" s="53">
        <v>0</v>
      </c>
      <c r="I81" s="53">
        <v>4</v>
      </c>
      <c r="J81" s="55">
        <v>2</v>
      </c>
      <c r="K81" s="53">
        <v>1</v>
      </c>
      <c r="L81" s="53" t="str">
        <f t="shared" si="1"/>
        <v/>
      </c>
    </row>
    <row r="82" spans="1:12" x14ac:dyDescent="0.25">
      <c r="A82" s="53" t="s">
        <v>565</v>
      </c>
      <c r="B82" s="53">
        <v>1</v>
      </c>
      <c r="C82" s="53">
        <v>0</v>
      </c>
      <c r="D82" s="53">
        <v>0.57299999999999995</v>
      </c>
      <c r="F82" s="53">
        <v>0.57299999999999995</v>
      </c>
      <c r="G82" s="53">
        <v>0</v>
      </c>
      <c r="I82" s="53">
        <v>2</v>
      </c>
      <c r="J82" s="55">
        <v>3</v>
      </c>
      <c r="K82" s="53">
        <v>3</v>
      </c>
      <c r="L82" s="53">
        <f t="shared" si="1"/>
        <v>0</v>
      </c>
    </row>
    <row r="83" spans="1:12" x14ac:dyDescent="0.25">
      <c r="A83" s="53" t="s">
        <v>565</v>
      </c>
      <c r="B83" s="53">
        <v>1</v>
      </c>
      <c r="C83" s="53">
        <v>1</v>
      </c>
      <c r="D83" s="53">
        <v>0.67</v>
      </c>
      <c r="E83" s="53">
        <v>0.67</v>
      </c>
      <c r="G83" s="53">
        <v>1</v>
      </c>
      <c r="H83" s="53">
        <v>2.85</v>
      </c>
      <c r="I83" s="53">
        <v>4</v>
      </c>
      <c r="J83" s="55">
        <v>7</v>
      </c>
      <c r="K83" s="53">
        <v>2</v>
      </c>
      <c r="L83" s="53">
        <f t="shared" si="1"/>
        <v>1</v>
      </c>
    </row>
    <row r="84" spans="1:12" x14ac:dyDescent="0.25">
      <c r="A84" s="53" t="s">
        <v>142</v>
      </c>
      <c r="B84" s="53">
        <v>0</v>
      </c>
      <c r="C84" s="53">
        <v>0</v>
      </c>
      <c r="G84" s="53">
        <v>0</v>
      </c>
      <c r="I84" s="53">
        <v>2</v>
      </c>
      <c r="J84" s="55">
        <v>9</v>
      </c>
      <c r="K84" s="53">
        <v>4</v>
      </c>
      <c r="L84" s="53" t="str">
        <f t="shared" si="1"/>
        <v/>
      </c>
    </row>
    <row r="85" spans="1:12" x14ac:dyDescent="0.25">
      <c r="A85" s="56" t="s">
        <v>143</v>
      </c>
      <c r="B85" s="53">
        <v>1</v>
      </c>
      <c r="C85" s="53">
        <v>0</v>
      </c>
      <c r="D85" s="53">
        <v>0.53600000000000003</v>
      </c>
      <c r="F85" s="53">
        <v>0.53600000000000003</v>
      </c>
      <c r="G85" s="53">
        <v>0</v>
      </c>
      <c r="I85" s="53">
        <v>2</v>
      </c>
      <c r="J85" s="55">
        <v>9</v>
      </c>
      <c r="K85" s="53">
        <v>3</v>
      </c>
      <c r="L85" s="53">
        <f t="shared" si="1"/>
        <v>0</v>
      </c>
    </row>
    <row r="86" spans="1:12" x14ac:dyDescent="0.25">
      <c r="A86" s="53" t="s">
        <v>143</v>
      </c>
      <c r="B86" s="53">
        <v>1</v>
      </c>
      <c r="C86" s="53">
        <v>0</v>
      </c>
      <c r="D86" s="53">
        <v>0.56799999999999995</v>
      </c>
      <c r="F86" s="53">
        <v>0.56799999999999995</v>
      </c>
      <c r="G86" s="53">
        <v>0</v>
      </c>
      <c r="I86" s="53">
        <v>2</v>
      </c>
      <c r="J86" s="55">
        <v>3</v>
      </c>
      <c r="K86" s="53">
        <v>3</v>
      </c>
      <c r="L86" s="53">
        <f t="shared" si="1"/>
        <v>1</v>
      </c>
    </row>
    <row r="87" spans="1:12" x14ac:dyDescent="0.25">
      <c r="A87" s="53" t="s">
        <v>521</v>
      </c>
      <c r="B87" s="53">
        <v>0</v>
      </c>
      <c r="C87" s="53">
        <v>0</v>
      </c>
      <c r="G87" s="53">
        <v>0</v>
      </c>
      <c r="I87" s="53">
        <v>4</v>
      </c>
      <c r="J87" s="55">
        <v>6</v>
      </c>
      <c r="K87" s="53">
        <v>4</v>
      </c>
      <c r="L87" s="53" t="str">
        <f t="shared" si="1"/>
        <v/>
      </c>
    </row>
    <row r="88" spans="1:12" x14ac:dyDescent="0.25">
      <c r="A88" s="53" t="s">
        <v>144</v>
      </c>
      <c r="B88" s="53">
        <v>0</v>
      </c>
      <c r="C88" s="53">
        <v>0</v>
      </c>
      <c r="G88" s="53">
        <v>0</v>
      </c>
      <c r="I88" s="53">
        <v>2</v>
      </c>
      <c r="J88" s="55">
        <v>9</v>
      </c>
      <c r="K88" s="53">
        <v>4</v>
      </c>
      <c r="L88" s="53">
        <f t="shared" si="1"/>
        <v>0</v>
      </c>
    </row>
    <row r="89" spans="1:12" x14ac:dyDescent="0.25">
      <c r="A89" s="53" t="s">
        <v>144</v>
      </c>
      <c r="B89" s="53">
        <v>0</v>
      </c>
      <c r="C89" s="53">
        <v>0</v>
      </c>
      <c r="G89" s="53">
        <v>0</v>
      </c>
      <c r="I89" s="53">
        <v>2</v>
      </c>
      <c r="J89" s="55">
        <v>3</v>
      </c>
      <c r="K89" s="53">
        <v>4</v>
      </c>
      <c r="L89" s="53">
        <f t="shared" si="1"/>
        <v>1</v>
      </c>
    </row>
    <row r="90" spans="1:12" x14ac:dyDescent="0.25">
      <c r="A90" s="53" t="s">
        <v>322</v>
      </c>
      <c r="B90" s="53">
        <v>1</v>
      </c>
      <c r="C90" s="53">
        <v>1</v>
      </c>
      <c r="D90" s="53">
        <v>0.69299999999999995</v>
      </c>
      <c r="E90" s="53">
        <v>0.69299999999999995</v>
      </c>
      <c r="G90" s="53">
        <v>0</v>
      </c>
      <c r="I90" s="53">
        <v>4</v>
      </c>
      <c r="J90" s="55">
        <v>5</v>
      </c>
      <c r="K90" s="53">
        <v>1</v>
      </c>
      <c r="L90" s="53" t="str">
        <f t="shared" si="1"/>
        <v/>
      </c>
    </row>
    <row r="91" spans="1:12" x14ac:dyDescent="0.25">
      <c r="A91" s="53" t="s">
        <v>676</v>
      </c>
      <c r="B91" s="53">
        <v>1</v>
      </c>
      <c r="C91" s="53">
        <v>1</v>
      </c>
      <c r="D91" s="53">
        <v>0.70799999999999996</v>
      </c>
      <c r="E91" s="53">
        <v>0.70799999999999996</v>
      </c>
      <c r="G91" s="53">
        <v>0</v>
      </c>
      <c r="I91" s="53">
        <v>4</v>
      </c>
      <c r="J91" s="55">
        <v>2</v>
      </c>
      <c r="K91" s="53">
        <v>1</v>
      </c>
      <c r="L91" s="53" t="str">
        <f t="shared" si="1"/>
        <v/>
      </c>
    </row>
    <row r="92" spans="1:12" x14ac:dyDescent="0.25">
      <c r="A92" s="53" t="s">
        <v>145</v>
      </c>
      <c r="B92" s="53">
        <v>1</v>
      </c>
      <c r="C92" s="53">
        <v>0</v>
      </c>
      <c r="D92" s="53">
        <v>0.57099999999999995</v>
      </c>
      <c r="F92" s="53">
        <v>0.57099999999999995</v>
      </c>
      <c r="G92" s="53">
        <v>0</v>
      </c>
      <c r="I92" s="53">
        <v>2</v>
      </c>
      <c r="J92" s="55">
        <v>9</v>
      </c>
      <c r="K92" s="53">
        <v>3</v>
      </c>
      <c r="L92" s="53">
        <f t="shared" si="1"/>
        <v>0</v>
      </c>
    </row>
    <row r="93" spans="1:12" x14ac:dyDescent="0.25">
      <c r="A93" s="53" t="s">
        <v>145</v>
      </c>
      <c r="B93" s="53">
        <v>0</v>
      </c>
      <c r="C93" s="53">
        <v>0</v>
      </c>
      <c r="G93" s="53">
        <v>0</v>
      </c>
      <c r="I93" s="53">
        <v>2</v>
      </c>
      <c r="J93" s="55">
        <v>3</v>
      </c>
      <c r="K93" s="53">
        <v>4</v>
      </c>
      <c r="L93" s="53">
        <f t="shared" si="1"/>
        <v>1</v>
      </c>
    </row>
    <row r="94" spans="1:12" x14ac:dyDescent="0.25">
      <c r="A94" s="53" t="s">
        <v>146</v>
      </c>
      <c r="B94" s="53">
        <v>1</v>
      </c>
      <c r="C94" s="53">
        <v>1</v>
      </c>
      <c r="D94" s="53">
        <v>0.63400000000000001</v>
      </c>
      <c r="E94" s="53">
        <v>0.63400000000000001</v>
      </c>
      <c r="G94" s="53">
        <v>0</v>
      </c>
      <c r="I94" s="53">
        <v>2</v>
      </c>
      <c r="J94" s="55">
        <v>3</v>
      </c>
      <c r="K94" s="53">
        <v>2</v>
      </c>
      <c r="L94" s="53">
        <f t="shared" si="1"/>
        <v>0</v>
      </c>
    </row>
    <row r="95" spans="1:12" x14ac:dyDescent="0.25">
      <c r="A95" s="53" t="s">
        <v>146</v>
      </c>
      <c r="B95" s="53">
        <v>0</v>
      </c>
      <c r="C95" s="53">
        <v>0</v>
      </c>
      <c r="G95" s="53">
        <v>0</v>
      </c>
      <c r="I95" s="53">
        <v>2</v>
      </c>
      <c r="J95" s="55">
        <v>9</v>
      </c>
      <c r="K95" s="53">
        <v>4</v>
      </c>
      <c r="L95" s="53">
        <f t="shared" si="1"/>
        <v>1</v>
      </c>
    </row>
    <row r="96" spans="1:12" x14ac:dyDescent="0.25">
      <c r="A96" s="53" t="s">
        <v>323</v>
      </c>
      <c r="B96" s="53">
        <v>1</v>
      </c>
      <c r="C96" s="53">
        <v>1</v>
      </c>
      <c r="D96" s="53">
        <v>0.65600000000000003</v>
      </c>
      <c r="E96" s="53">
        <v>0.65600000000000003</v>
      </c>
      <c r="G96" s="53">
        <v>1</v>
      </c>
      <c r="H96" s="53">
        <v>4.57</v>
      </c>
      <c r="I96" s="53">
        <v>4</v>
      </c>
      <c r="J96" s="55">
        <v>5</v>
      </c>
      <c r="K96" s="53">
        <v>2</v>
      </c>
      <c r="L96" s="53" t="str">
        <f t="shared" si="1"/>
        <v/>
      </c>
    </row>
    <row r="97" spans="1:12" x14ac:dyDescent="0.25">
      <c r="A97" s="53" t="s">
        <v>147</v>
      </c>
      <c r="B97" s="53">
        <v>1</v>
      </c>
      <c r="C97" s="53">
        <v>0</v>
      </c>
      <c r="D97" s="53">
        <v>0.52</v>
      </c>
      <c r="F97" s="53">
        <v>0.52</v>
      </c>
      <c r="G97" s="53">
        <v>0</v>
      </c>
      <c r="I97" s="53">
        <v>2</v>
      </c>
      <c r="J97" s="55">
        <v>9</v>
      </c>
      <c r="K97" s="53">
        <v>3</v>
      </c>
      <c r="L97" s="53" t="str">
        <f t="shared" si="1"/>
        <v/>
      </c>
    </row>
    <row r="98" spans="1:12" x14ac:dyDescent="0.25">
      <c r="A98" s="53" t="s">
        <v>324</v>
      </c>
      <c r="B98" s="53">
        <v>1</v>
      </c>
      <c r="C98" s="53">
        <v>1</v>
      </c>
      <c r="D98" s="53">
        <v>0.65300000000000002</v>
      </c>
      <c r="E98" s="53">
        <v>0.65300000000000002</v>
      </c>
      <c r="G98" s="53">
        <v>1</v>
      </c>
      <c r="H98" s="53">
        <v>5.12</v>
      </c>
      <c r="I98" s="53">
        <v>4</v>
      </c>
      <c r="J98" s="55">
        <v>5</v>
      </c>
      <c r="K98" s="53">
        <v>2</v>
      </c>
      <c r="L98" s="53" t="str">
        <f t="shared" si="1"/>
        <v/>
      </c>
    </row>
    <row r="99" spans="1:12" x14ac:dyDescent="0.25">
      <c r="A99" s="53" t="s">
        <v>325</v>
      </c>
      <c r="B99" s="53">
        <v>1</v>
      </c>
      <c r="C99" s="53">
        <v>1</v>
      </c>
      <c r="D99" s="53">
        <v>0.65300000000000002</v>
      </c>
      <c r="E99" s="53">
        <v>0.65300000000000002</v>
      </c>
      <c r="G99" s="53">
        <v>1</v>
      </c>
      <c r="H99" s="53">
        <v>2.56</v>
      </c>
      <c r="I99" s="53">
        <v>4</v>
      </c>
      <c r="J99" s="55">
        <v>5</v>
      </c>
      <c r="K99" s="53">
        <v>2</v>
      </c>
      <c r="L99" s="53" t="str">
        <f t="shared" si="1"/>
        <v/>
      </c>
    </row>
    <row r="100" spans="1:12" x14ac:dyDescent="0.25">
      <c r="A100" s="53" t="s">
        <v>148</v>
      </c>
      <c r="B100" s="53">
        <v>1</v>
      </c>
      <c r="C100" s="53">
        <v>0</v>
      </c>
      <c r="D100" s="53">
        <v>0.54700000000000004</v>
      </c>
      <c r="F100" s="53">
        <v>0.54700000000000004</v>
      </c>
      <c r="G100" s="53">
        <v>0</v>
      </c>
      <c r="I100" s="53">
        <v>2</v>
      </c>
      <c r="J100" s="55">
        <v>9</v>
      </c>
      <c r="K100" s="53">
        <v>3</v>
      </c>
      <c r="L100" s="53" t="str">
        <f t="shared" si="1"/>
        <v/>
      </c>
    </row>
    <row r="101" spans="1:12" x14ac:dyDescent="0.25">
      <c r="A101" s="53" t="s">
        <v>822</v>
      </c>
      <c r="B101" s="53">
        <v>1</v>
      </c>
      <c r="C101" s="53">
        <v>1</v>
      </c>
      <c r="D101" s="53">
        <v>0.66100000000000003</v>
      </c>
      <c r="E101" s="53">
        <v>0.66100000000000003</v>
      </c>
      <c r="G101" s="53">
        <v>0</v>
      </c>
      <c r="I101" s="53">
        <v>2</v>
      </c>
      <c r="J101" s="55">
        <v>1</v>
      </c>
      <c r="K101" s="53">
        <v>2</v>
      </c>
      <c r="L101" s="53" t="str">
        <f t="shared" si="1"/>
        <v/>
      </c>
    </row>
    <row r="102" spans="1:12" x14ac:dyDescent="0.25">
      <c r="A102" s="53" t="s">
        <v>149</v>
      </c>
      <c r="B102" s="53">
        <v>1</v>
      </c>
      <c r="C102" s="53">
        <v>1</v>
      </c>
      <c r="D102" s="53">
        <v>0.70899999999999996</v>
      </c>
      <c r="E102" s="53">
        <v>0.70899999999999996</v>
      </c>
      <c r="G102" s="53">
        <v>0</v>
      </c>
      <c r="I102" s="53">
        <v>2</v>
      </c>
      <c r="J102" s="55">
        <v>9</v>
      </c>
      <c r="K102" s="53">
        <v>1</v>
      </c>
      <c r="L102" s="53">
        <f t="shared" si="1"/>
        <v>0</v>
      </c>
    </row>
    <row r="103" spans="1:12" x14ac:dyDescent="0.25">
      <c r="A103" s="53" t="s">
        <v>149</v>
      </c>
      <c r="B103" s="53">
        <v>1</v>
      </c>
      <c r="C103" s="53">
        <v>1</v>
      </c>
      <c r="D103" s="53">
        <v>0.68300000000000005</v>
      </c>
      <c r="E103" s="53">
        <v>0.68300000000000005</v>
      </c>
      <c r="G103" s="53">
        <v>1</v>
      </c>
      <c r="H103" s="53">
        <v>4.88</v>
      </c>
      <c r="I103" s="53">
        <v>2</v>
      </c>
      <c r="J103" s="55">
        <v>3</v>
      </c>
      <c r="K103" s="53">
        <v>2</v>
      </c>
      <c r="L103" s="53">
        <f t="shared" si="1"/>
        <v>1</v>
      </c>
    </row>
    <row r="104" spans="1:12" x14ac:dyDescent="0.25">
      <c r="A104" s="53" t="s">
        <v>327</v>
      </c>
      <c r="B104" s="53">
        <v>1</v>
      </c>
      <c r="C104" s="53">
        <v>1</v>
      </c>
      <c r="D104" s="53">
        <v>0.65100000000000002</v>
      </c>
      <c r="E104" s="53">
        <v>0.65100000000000002</v>
      </c>
      <c r="G104" s="53">
        <v>1</v>
      </c>
      <c r="H104" s="53">
        <v>6.4</v>
      </c>
      <c r="I104" s="53">
        <v>4</v>
      </c>
      <c r="J104" s="55">
        <v>5</v>
      </c>
      <c r="K104" s="53">
        <v>2</v>
      </c>
      <c r="L104" s="53" t="str">
        <f t="shared" si="1"/>
        <v/>
      </c>
    </row>
    <row r="105" spans="1:12" x14ac:dyDescent="0.25">
      <c r="A105" s="53" t="s">
        <v>794</v>
      </c>
      <c r="B105" s="53">
        <v>1</v>
      </c>
      <c r="C105" s="53">
        <v>1</v>
      </c>
      <c r="D105" s="53">
        <v>0.73699999999999999</v>
      </c>
      <c r="I105" s="53">
        <v>5</v>
      </c>
      <c r="J105" s="55">
        <v>4</v>
      </c>
      <c r="K105" s="53">
        <v>1</v>
      </c>
      <c r="L105" s="53" t="str">
        <f t="shared" si="1"/>
        <v/>
      </c>
    </row>
    <row r="106" spans="1:12" x14ac:dyDescent="0.25">
      <c r="A106" s="53" t="s">
        <v>677</v>
      </c>
      <c r="B106" s="53">
        <v>1</v>
      </c>
      <c r="C106" s="53">
        <v>1</v>
      </c>
      <c r="D106" s="53">
        <v>0.70399999999999996</v>
      </c>
      <c r="E106" s="53">
        <v>0.70399999999999996</v>
      </c>
      <c r="G106" s="53">
        <v>1</v>
      </c>
      <c r="H106" s="53">
        <v>0.98</v>
      </c>
      <c r="I106" s="53">
        <v>4</v>
      </c>
      <c r="J106" s="55">
        <v>2</v>
      </c>
      <c r="K106" s="53">
        <v>1</v>
      </c>
      <c r="L106" s="53" t="str">
        <f t="shared" si="1"/>
        <v/>
      </c>
    </row>
    <row r="107" spans="1:12" x14ac:dyDescent="0.25">
      <c r="A107" s="53" t="s">
        <v>678</v>
      </c>
      <c r="B107" s="53">
        <v>1</v>
      </c>
      <c r="C107" s="53">
        <v>1</v>
      </c>
      <c r="D107" s="53">
        <v>0.68899999999999995</v>
      </c>
      <c r="E107" s="53">
        <v>0.68899999999999995</v>
      </c>
      <c r="G107" s="53">
        <v>0</v>
      </c>
      <c r="I107" s="53">
        <v>4</v>
      </c>
      <c r="J107" s="55">
        <v>2</v>
      </c>
      <c r="K107" s="53">
        <v>1</v>
      </c>
      <c r="L107" s="53" t="str">
        <f t="shared" si="1"/>
        <v/>
      </c>
    </row>
    <row r="108" spans="1:12" x14ac:dyDescent="0.25">
      <c r="A108" s="53" t="s">
        <v>679</v>
      </c>
      <c r="B108" s="53">
        <v>1</v>
      </c>
      <c r="C108" s="53">
        <v>1</v>
      </c>
      <c r="D108" s="53">
        <v>0.68700000000000006</v>
      </c>
      <c r="E108" s="53">
        <v>0.68700000000000006</v>
      </c>
      <c r="G108" s="53">
        <v>0</v>
      </c>
      <c r="I108" s="53">
        <v>4</v>
      </c>
      <c r="J108" s="55">
        <v>2</v>
      </c>
      <c r="K108" s="53">
        <v>1</v>
      </c>
      <c r="L108" s="53" t="str">
        <f t="shared" si="1"/>
        <v/>
      </c>
    </row>
    <row r="109" spans="1:12" x14ac:dyDescent="0.25">
      <c r="A109" s="53" t="s">
        <v>328</v>
      </c>
      <c r="B109" s="53">
        <v>1</v>
      </c>
      <c r="C109" s="53">
        <v>1</v>
      </c>
      <c r="D109" s="53">
        <v>0.65100000000000002</v>
      </c>
      <c r="E109" s="53">
        <v>0.65100000000000002</v>
      </c>
      <c r="G109" s="53">
        <v>0</v>
      </c>
      <c r="I109" s="53">
        <v>4</v>
      </c>
      <c r="J109" s="55">
        <v>5</v>
      </c>
      <c r="K109" s="53">
        <v>2</v>
      </c>
      <c r="L109" s="53" t="str">
        <f t="shared" si="1"/>
        <v/>
      </c>
    </row>
    <row r="110" spans="1:12" x14ac:dyDescent="0.25">
      <c r="A110" s="53" t="s">
        <v>330</v>
      </c>
      <c r="B110" s="53">
        <v>1</v>
      </c>
      <c r="C110" s="53">
        <v>1</v>
      </c>
      <c r="D110" s="53">
        <v>0.65</v>
      </c>
      <c r="E110" s="53">
        <v>0.65</v>
      </c>
      <c r="G110" s="53">
        <v>0</v>
      </c>
      <c r="I110" s="53">
        <v>4</v>
      </c>
      <c r="J110" s="55">
        <v>5</v>
      </c>
      <c r="K110" s="53">
        <v>2</v>
      </c>
      <c r="L110" s="53" t="str">
        <f t="shared" si="1"/>
        <v/>
      </c>
    </row>
    <row r="111" spans="1:12" x14ac:dyDescent="0.25">
      <c r="A111" s="53" t="s">
        <v>331</v>
      </c>
      <c r="B111" s="53">
        <v>1</v>
      </c>
      <c r="C111" s="53">
        <v>1</v>
      </c>
      <c r="D111" s="53">
        <v>0.71299999999999997</v>
      </c>
      <c r="E111" s="53">
        <v>0.71299999999999997</v>
      </c>
      <c r="G111" s="53">
        <v>1</v>
      </c>
      <c r="H111" s="53">
        <v>1.71</v>
      </c>
      <c r="I111" s="53">
        <v>4</v>
      </c>
      <c r="J111" s="55">
        <v>5</v>
      </c>
      <c r="K111" s="53">
        <v>1</v>
      </c>
      <c r="L111" s="53" t="str">
        <f t="shared" si="1"/>
        <v/>
      </c>
    </row>
    <row r="112" spans="1:12" x14ac:dyDescent="0.25">
      <c r="A112" s="53" t="s">
        <v>823</v>
      </c>
      <c r="B112" s="53">
        <v>1</v>
      </c>
      <c r="C112" s="53">
        <v>1</v>
      </c>
      <c r="D112" s="53">
        <v>0.64</v>
      </c>
      <c r="E112" s="53">
        <v>0.64</v>
      </c>
      <c r="G112" s="53">
        <v>0</v>
      </c>
      <c r="I112" s="53">
        <v>2</v>
      </c>
      <c r="J112" s="55">
        <v>1</v>
      </c>
      <c r="K112" s="53">
        <v>2</v>
      </c>
      <c r="L112" s="53" t="str">
        <f t="shared" si="1"/>
        <v/>
      </c>
    </row>
    <row r="113" spans="1:12" x14ac:dyDescent="0.25">
      <c r="A113" s="53" t="s">
        <v>332</v>
      </c>
      <c r="B113" s="53">
        <v>1</v>
      </c>
      <c r="C113" s="53">
        <v>1</v>
      </c>
      <c r="D113" s="53">
        <v>0.72099999999999997</v>
      </c>
      <c r="E113" s="53">
        <v>0.72099999999999997</v>
      </c>
      <c r="G113" s="53">
        <v>0</v>
      </c>
      <c r="I113" s="53">
        <v>4</v>
      </c>
      <c r="J113" s="55">
        <v>5</v>
      </c>
      <c r="K113" s="53">
        <v>1</v>
      </c>
      <c r="L113" s="53" t="str">
        <f t="shared" si="1"/>
        <v/>
      </c>
    </row>
    <row r="114" spans="1:12" x14ac:dyDescent="0.25">
      <c r="A114" s="53" t="s">
        <v>566</v>
      </c>
      <c r="B114" s="53">
        <v>1</v>
      </c>
      <c r="C114" s="53">
        <v>0</v>
      </c>
      <c r="D114" s="53">
        <v>0.50900000000000001</v>
      </c>
      <c r="F114" s="53">
        <v>0.50900000000000001</v>
      </c>
      <c r="G114" s="53">
        <v>0</v>
      </c>
      <c r="I114" s="53">
        <v>4</v>
      </c>
      <c r="J114" s="55">
        <v>7</v>
      </c>
      <c r="K114" s="53">
        <v>3</v>
      </c>
      <c r="L114" s="53" t="str">
        <f t="shared" si="1"/>
        <v/>
      </c>
    </row>
    <row r="115" spans="1:12" x14ac:dyDescent="0.25">
      <c r="A115" s="53" t="s">
        <v>680</v>
      </c>
      <c r="B115" s="53">
        <v>1</v>
      </c>
      <c r="C115" s="53">
        <v>1</v>
      </c>
      <c r="D115" s="53">
        <v>0.68500000000000005</v>
      </c>
      <c r="E115" s="53">
        <v>0.68500000000000005</v>
      </c>
      <c r="G115" s="53">
        <v>1</v>
      </c>
      <c r="H115" s="53">
        <v>2.93</v>
      </c>
      <c r="I115" s="53">
        <v>4</v>
      </c>
      <c r="J115" s="55">
        <v>2</v>
      </c>
      <c r="K115" s="53">
        <v>2</v>
      </c>
      <c r="L115" s="53" t="str">
        <f t="shared" si="1"/>
        <v/>
      </c>
    </row>
    <row r="116" spans="1:12" x14ac:dyDescent="0.25">
      <c r="A116" s="53" t="s">
        <v>333</v>
      </c>
      <c r="B116" s="53">
        <v>1</v>
      </c>
      <c r="C116" s="53">
        <v>1</v>
      </c>
      <c r="D116" s="53">
        <v>0.64800000000000002</v>
      </c>
      <c r="E116" s="53">
        <v>0.64800000000000002</v>
      </c>
      <c r="G116" s="53">
        <v>1</v>
      </c>
      <c r="H116" s="53">
        <v>4.07</v>
      </c>
      <c r="I116" s="53">
        <v>4</v>
      </c>
      <c r="J116" s="55">
        <v>5</v>
      </c>
      <c r="K116" s="53">
        <v>2</v>
      </c>
      <c r="L116" s="53" t="str">
        <f t="shared" si="1"/>
        <v/>
      </c>
    </row>
    <row r="117" spans="1:12" x14ac:dyDescent="0.25">
      <c r="A117" s="53" t="s">
        <v>681</v>
      </c>
      <c r="B117" s="53">
        <v>1</v>
      </c>
      <c r="C117" s="53">
        <v>1</v>
      </c>
      <c r="D117" s="53">
        <v>0.67800000000000005</v>
      </c>
      <c r="E117" s="53">
        <v>0.67800000000000005</v>
      </c>
      <c r="G117" s="53">
        <v>1</v>
      </c>
      <c r="H117" s="53">
        <v>2.56</v>
      </c>
      <c r="I117" s="53">
        <v>4</v>
      </c>
      <c r="J117" s="55">
        <v>2</v>
      </c>
      <c r="K117" s="53">
        <v>2</v>
      </c>
      <c r="L117" s="53" t="str">
        <f t="shared" si="1"/>
        <v/>
      </c>
    </row>
    <row r="118" spans="1:12" x14ac:dyDescent="0.25">
      <c r="A118" s="53" t="s">
        <v>334</v>
      </c>
      <c r="B118" s="53">
        <v>1</v>
      </c>
      <c r="C118" s="53">
        <v>1</v>
      </c>
      <c r="D118" s="53">
        <v>0.64800000000000002</v>
      </c>
      <c r="E118" s="53">
        <v>0.64800000000000002</v>
      </c>
      <c r="G118" s="53">
        <v>0</v>
      </c>
      <c r="I118" s="53">
        <v>4</v>
      </c>
      <c r="J118" s="55">
        <v>5</v>
      </c>
      <c r="K118" s="53">
        <v>2</v>
      </c>
      <c r="L118" s="53" t="str">
        <f t="shared" si="1"/>
        <v/>
      </c>
    </row>
    <row r="119" spans="1:12" x14ac:dyDescent="0.25">
      <c r="A119" s="53" t="s">
        <v>335</v>
      </c>
      <c r="B119" s="53">
        <v>1</v>
      </c>
      <c r="C119" s="53">
        <v>1</v>
      </c>
      <c r="D119" s="53">
        <v>0.64700000000000002</v>
      </c>
      <c r="E119" s="53">
        <v>0.64700000000000002</v>
      </c>
      <c r="G119" s="53">
        <v>0</v>
      </c>
      <c r="I119" s="53">
        <v>4</v>
      </c>
      <c r="J119" s="55">
        <v>5</v>
      </c>
      <c r="K119" s="53">
        <v>2</v>
      </c>
      <c r="L119" s="53" t="str">
        <f t="shared" si="1"/>
        <v/>
      </c>
    </row>
    <row r="120" spans="1:12" x14ac:dyDescent="0.25">
      <c r="A120" s="53" t="s">
        <v>336</v>
      </c>
      <c r="B120" s="53">
        <v>1</v>
      </c>
      <c r="C120" s="53">
        <v>1</v>
      </c>
      <c r="D120" s="53">
        <v>0.76400000000000001</v>
      </c>
      <c r="E120" s="53">
        <v>0.76400000000000001</v>
      </c>
      <c r="G120" s="53">
        <v>0</v>
      </c>
      <c r="I120" s="53">
        <v>4</v>
      </c>
      <c r="J120" s="55">
        <v>5</v>
      </c>
      <c r="K120" s="53">
        <v>1</v>
      </c>
      <c r="L120" s="53" t="str">
        <f t="shared" si="1"/>
        <v/>
      </c>
    </row>
    <row r="121" spans="1:12" x14ac:dyDescent="0.25">
      <c r="A121" s="53" t="s">
        <v>152</v>
      </c>
      <c r="B121" s="53">
        <v>0</v>
      </c>
      <c r="C121" s="53">
        <v>0</v>
      </c>
      <c r="G121" s="53">
        <v>0</v>
      </c>
      <c r="I121" s="53">
        <v>2</v>
      </c>
      <c r="J121" s="55">
        <v>9</v>
      </c>
      <c r="K121" s="53">
        <v>4</v>
      </c>
      <c r="L121" s="53" t="str">
        <f t="shared" si="1"/>
        <v/>
      </c>
    </row>
    <row r="122" spans="1:12" x14ac:dyDescent="0.25">
      <c r="A122" s="53" t="s">
        <v>682</v>
      </c>
      <c r="B122" s="53">
        <v>1</v>
      </c>
      <c r="C122" s="53">
        <v>1</v>
      </c>
      <c r="D122" s="53">
        <v>0.67400000000000004</v>
      </c>
      <c r="E122" s="53">
        <v>0.67400000000000004</v>
      </c>
      <c r="G122" s="53">
        <v>0</v>
      </c>
      <c r="I122" s="53">
        <v>4</v>
      </c>
      <c r="J122" s="55">
        <v>2</v>
      </c>
      <c r="K122" s="53">
        <v>2</v>
      </c>
      <c r="L122" s="53" t="str">
        <f t="shared" si="1"/>
        <v/>
      </c>
    </row>
    <row r="123" spans="1:12" x14ac:dyDescent="0.25">
      <c r="A123" s="53" t="s">
        <v>567</v>
      </c>
      <c r="B123" s="53">
        <v>1</v>
      </c>
      <c r="C123" s="53">
        <v>0</v>
      </c>
      <c r="D123" s="53">
        <v>0.55700000000000005</v>
      </c>
      <c r="F123" s="53">
        <v>0.55700000000000005</v>
      </c>
      <c r="G123" s="53">
        <v>0</v>
      </c>
      <c r="I123" s="53">
        <v>4</v>
      </c>
      <c r="J123" s="55">
        <v>7</v>
      </c>
      <c r="K123" s="53">
        <v>3</v>
      </c>
      <c r="L123" s="53" t="str">
        <f t="shared" si="1"/>
        <v/>
      </c>
    </row>
    <row r="124" spans="1:12" x14ac:dyDescent="0.25">
      <c r="A124" s="53" t="s">
        <v>153</v>
      </c>
      <c r="B124" s="53">
        <v>0</v>
      </c>
      <c r="C124" s="53">
        <v>0</v>
      </c>
      <c r="G124" s="53">
        <v>0</v>
      </c>
      <c r="I124" s="53">
        <v>2</v>
      </c>
      <c r="J124" s="55">
        <v>9</v>
      </c>
      <c r="K124" s="53">
        <v>4</v>
      </c>
      <c r="L124" s="53" t="str">
        <f t="shared" si="1"/>
        <v/>
      </c>
    </row>
    <row r="125" spans="1:12" x14ac:dyDescent="0.25">
      <c r="A125" s="53" t="s">
        <v>337</v>
      </c>
      <c r="B125" s="53">
        <v>1</v>
      </c>
      <c r="C125" s="53">
        <v>1</v>
      </c>
      <c r="D125" s="53">
        <v>0.64400000000000002</v>
      </c>
      <c r="E125" s="53">
        <v>0.64400000000000002</v>
      </c>
      <c r="G125" s="53">
        <v>1</v>
      </c>
      <c r="H125" s="53">
        <v>3.9</v>
      </c>
      <c r="I125" s="53">
        <v>4</v>
      </c>
      <c r="J125" s="55">
        <v>5</v>
      </c>
      <c r="K125" s="53">
        <v>2</v>
      </c>
      <c r="L125" s="53" t="str">
        <f t="shared" si="1"/>
        <v/>
      </c>
    </row>
    <row r="126" spans="1:12" x14ac:dyDescent="0.25">
      <c r="A126" s="53" t="s">
        <v>683</v>
      </c>
      <c r="B126" s="53">
        <v>1</v>
      </c>
      <c r="C126" s="53">
        <v>1</v>
      </c>
      <c r="D126" s="53">
        <v>0.66910000000000003</v>
      </c>
      <c r="E126" s="53">
        <v>0.66910000000000003</v>
      </c>
      <c r="G126" s="53">
        <v>0</v>
      </c>
      <c r="I126" s="53">
        <v>4</v>
      </c>
      <c r="J126" s="55">
        <v>2</v>
      </c>
      <c r="K126" s="53">
        <v>2</v>
      </c>
      <c r="L126" s="53" t="str">
        <f t="shared" si="1"/>
        <v/>
      </c>
    </row>
    <row r="127" spans="1:12" x14ac:dyDescent="0.25">
      <c r="A127" s="53" t="s">
        <v>795</v>
      </c>
      <c r="B127" s="53">
        <v>1</v>
      </c>
      <c r="C127" s="53">
        <v>1</v>
      </c>
      <c r="D127" s="53">
        <v>0.625</v>
      </c>
      <c r="E127" s="53">
        <v>0.625</v>
      </c>
      <c r="I127" s="53">
        <v>5</v>
      </c>
      <c r="J127" s="55">
        <v>4</v>
      </c>
      <c r="K127" s="53">
        <v>2</v>
      </c>
      <c r="L127" s="53" t="str">
        <f t="shared" si="1"/>
        <v/>
      </c>
    </row>
    <row r="128" spans="1:12" x14ac:dyDescent="0.25">
      <c r="A128" s="53" t="s">
        <v>154</v>
      </c>
      <c r="B128" s="53">
        <v>1</v>
      </c>
      <c r="C128" s="53">
        <v>0</v>
      </c>
      <c r="D128" s="53">
        <v>0.501</v>
      </c>
      <c r="F128" s="53">
        <v>0.501</v>
      </c>
      <c r="G128" s="53">
        <v>0</v>
      </c>
      <c r="I128" s="53">
        <v>2</v>
      </c>
      <c r="J128" s="55">
        <v>9</v>
      </c>
      <c r="K128" s="53">
        <v>3</v>
      </c>
      <c r="L128" s="53" t="str">
        <f t="shared" si="1"/>
        <v/>
      </c>
    </row>
    <row r="129" spans="1:12" x14ac:dyDescent="0.25">
      <c r="A129" s="53" t="s">
        <v>155</v>
      </c>
      <c r="B129" s="53">
        <v>1</v>
      </c>
      <c r="C129" s="53">
        <v>0</v>
      </c>
      <c r="D129" s="53">
        <v>0.45200000000000001</v>
      </c>
      <c r="F129" s="53">
        <v>0.45200000000000001</v>
      </c>
      <c r="G129" s="53">
        <v>0</v>
      </c>
      <c r="I129" s="53">
        <v>2</v>
      </c>
      <c r="J129" s="55">
        <v>9</v>
      </c>
      <c r="K129" s="53">
        <v>3</v>
      </c>
      <c r="L129" s="53" t="str">
        <f t="shared" si="1"/>
        <v/>
      </c>
    </row>
    <row r="130" spans="1:12" x14ac:dyDescent="0.25">
      <c r="A130" s="53" t="s">
        <v>338</v>
      </c>
      <c r="B130" s="53">
        <v>1</v>
      </c>
      <c r="C130" s="53">
        <v>1</v>
      </c>
      <c r="D130" s="53">
        <v>0.64200000000000002</v>
      </c>
      <c r="E130" s="53">
        <v>0.64200000000000002</v>
      </c>
      <c r="G130" s="53">
        <v>0</v>
      </c>
      <c r="I130" s="53">
        <v>4</v>
      </c>
      <c r="J130" s="55">
        <v>5</v>
      </c>
      <c r="K130" s="53">
        <v>2</v>
      </c>
      <c r="L130" s="53" t="str">
        <f t="shared" si="1"/>
        <v/>
      </c>
    </row>
    <row r="131" spans="1:12" x14ac:dyDescent="0.25">
      <c r="A131" s="53" t="s">
        <v>29</v>
      </c>
      <c r="B131" s="53">
        <v>0</v>
      </c>
      <c r="C131" s="53">
        <v>0</v>
      </c>
      <c r="G131" s="53">
        <v>0</v>
      </c>
      <c r="I131" s="53">
        <v>3</v>
      </c>
      <c r="J131" s="55">
        <v>10</v>
      </c>
      <c r="K131" s="53">
        <v>4</v>
      </c>
      <c r="L131" s="53" t="str">
        <f t="shared" ref="L131:L194" si="2">IF(AND(A131&lt;&gt;A130,A131&lt;&gt;A132),"",IF(A131&lt;&gt;A130,0,IF(A131&lt;&gt;A132,1,1)))</f>
        <v/>
      </c>
    </row>
    <row r="132" spans="1:12" x14ac:dyDescent="0.25">
      <c r="A132" s="53" t="s">
        <v>339</v>
      </c>
      <c r="B132" s="53">
        <v>1</v>
      </c>
      <c r="C132" s="53">
        <v>1</v>
      </c>
      <c r="D132" s="53">
        <v>0.73799999999999999</v>
      </c>
      <c r="E132" s="53">
        <v>0.73799999999999999</v>
      </c>
      <c r="G132" s="53">
        <v>0</v>
      </c>
      <c r="I132" s="53">
        <v>4</v>
      </c>
      <c r="J132" s="55">
        <v>5</v>
      </c>
      <c r="K132" s="53">
        <v>1</v>
      </c>
      <c r="L132" s="53" t="str">
        <f t="shared" si="2"/>
        <v/>
      </c>
    </row>
    <row r="133" spans="1:12" x14ac:dyDescent="0.25">
      <c r="A133" s="53" t="s">
        <v>340</v>
      </c>
      <c r="B133" s="53">
        <v>1</v>
      </c>
      <c r="C133" s="53">
        <v>1</v>
      </c>
      <c r="D133" s="53">
        <v>0.64</v>
      </c>
      <c r="E133" s="53">
        <v>0.64</v>
      </c>
      <c r="G133" s="53">
        <v>0</v>
      </c>
      <c r="I133" s="53">
        <v>4</v>
      </c>
      <c r="J133" s="55">
        <v>5</v>
      </c>
      <c r="K133" s="53">
        <v>2</v>
      </c>
      <c r="L133" s="53" t="str">
        <f t="shared" si="2"/>
        <v/>
      </c>
    </row>
    <row r="134" spans="1:12" x14ac:dyDescent="0.25">
      <c r="A134" s="53" t="s">
        <v>341</v>
      </c>
      <c r="B134" s="53">
        <v>1</v>
      </c>
      <c r="C134" s="53">
        <v>1</v>
      </c>
      <c r="D134" s="53">
        <v>0.69399999999999995</v>
      </c>
      <c r="E134" s="53">
        <v>0.69399999999999995</v>
      </c>
      <c r="G134" s="53">
        <v>0</v>
      </c>
      <c r="I134" s="53">
        <v>4</v>
      </c>
      <c r="J134" s="55">
        <v>5</v>
      </c>
      <c r="K134" s="53">
        <v>1</v>
      </c>
      <c r="L134" s="53" t="str">
        <f t="shared" si="2"/>
        <v/>
      </c>
    </row>
    <row r="135" spans="1:12" x14ac:dyDescent="0.25">
      <c r="A135" s="53" t="s">
        <v>156</v>
      </c>
      <c r="B135" s="53">
        <v>1</v>
      </c>
      <c r="C135" s="53">
        <v>0</v>
      </c>
      <c r="D135" s="53">
        <v>0.54100000000000004</v>
      </c>
      <c r="F135" s="53">
        <v>0.54100000000000004</v>
      </c>
      <c r="G135" s="53">
        <v>0</v>
      </c>
      <c r="I135" s="53">
        <v>2</v>
      </c>
      <c r="J135" s="55">
        <v>3</v>
      </c>
      <c r="K135" s="53">
        <v>3</v>
      </c>
      <c r="L135" s="53">
        <f t="shared" si="2"/>
        <v>0</v>
      </c>
    </row>
    <row r="136" spans="1:12" x14ac:dyDescent="0.25">
      <c r="A136" s="53" t="s">
        <v>156</v>
      </c>
      <c r="B136" s="53">
        <v>0</v>
      </c>
      <c r="C136" s="53">
        <v>0</v>
      </c>
      <c r="G136" s="53">
        <v>0</v>
      </c>
      <c r="I136" s="53">
        <v>2</v>
      </c>
      <c r="J136" s="55">
        <v>9</v>
      </c>
      <c r="K136" s="53">
        <v>4</v>
      </c>
      <c r="L136" s="53">
        <f t="shared" si="2"/>
        <v>1</v>
      </c>
    </row>
    <row r="137" spans="1:12" x14ac:dyDescent="0.25">
      <c r="A137" s="53" t="s">
        <v>157</v>
      </c>
      <c r="B137" s="53">
        <v>1</v>
      </c>
      <c r="C137" s="53">
        <v>0</v>
      </c>
      <c r="D137" s="53">
        <v>0.45600000000000002</v>
      </c>
      <c r="F137" s="53">
        <v>0.45600000000000002</v>
      </c>
      <c r="G137" s="53">
        <v>0</v>
      </c>
      <c r="I137" s="53">
        <v>2</v>
      </c>
      <c r="J137" s="55">
        <v>9</v>
      </c>
      <c r="K137" s="53">
        <v>3</v>
      </c>
      <c r="L137" s="53" t="str">
        <f t="shared" si="2"/>
        <v/>
      </c>
    </row>
    <row r="138" spans="1:12" x14ac:dyDescent="0.25">
      <c r="A138" s="53" t="s">
        <v>342</v>
      </c>
      <c r="B138" s="53">
        <v>1</v>
      </c>
      <c r="C138" s="53">
        <v>1</v>
      </c>
      <c r="D138" s="53">
        <v>0.626</v>
      </c>
      <c r="E138" s="53">
        <v>0.626</v>
      </c>
      <c r="G138" s="53">
        <v>1</v>
      </c>
      <c r="H138" s="53">
        <v>4.55</v>
      </c>
      <c r="I138" s="53">
        <v>4</v>
      </c>
      <c r="J138" s="55">
        <v>5</v>
      </c>
      <c r="K138" s="53">
        <v>2</v>
      </c>
      <c r="L138" s="53" t="str">
        <f t="shared" si="2"/>
        <v/>
      </c>
    </row>
    <row r="139" spans="1:12" x14ac:dyDescent="0.25">
      <c r="A139" s="53" t="s">
        <v>684</v>
      </c>
      <c r="B139" s="53">
        <v>1</v>
      </c>
      <c r="C139" s="53">
        <v>1</v>
      </c>
      <c r="D139" s="53">
        <v>0.66900000000000004</v>
      </c>
      <c r="E139" s="53">
        <v>0.66900000000000004</v>
      </c>
      <c r="G139" s="53">
        <v>1</v>
      </c>
      <c r="H139" s="53">
        <v>7.32</v>
      </c>
      <c r="I139" s="53">
        <v>4</v>
      </c>
      <c r="J139" s="55">
        <v>2</v>
      </c>
      <c r="K139" s="53">
        <v>2</v>
      </c>
      <c r="L139" s="53" t="str">
        <f t="shared" si="2"/>
        <v/>
      </c>
    </row>
    <row r="140" spans="1:12" x14ac:dyDescent="0.25">
      <c r="A140" s="53" t="s">
        <v>686</v>
      </c>
      <c r="B140" s="53">
        <v>1</v>
      </c>
      <c r="C140" s="53">
        <v>1</v>
      </c>
      <c r="D140" s="53">
        <v>0.66600000000000004</v>
      </c>
      <c r="E140" s="53">
        <v>0.66600000000000004</v>
      </c>
      <c r="G140" s="53">
        <v>0</v>
      </c>
      <c r="I140" s="53">
        <v>4</v>
      </c>
      <c r="J140" s="55">
        <v>2</v>
      </c>
      <c r="K140" s="53">
        <v>2</v>
      </c>
      <c r="L140" s="53" t="str">
        <f t="shared" si="2"/>
        <v/>
      </c>
    </row>
    <row r="141" spans="1:12" x14ac:dyDescent="0.25">
      <c r="A141" s="53" t="s">
        <v>343</v>
      </c>
      <c r="B141" s="53">
        <v>1</v>
      </c>
      <c r="C141" s="53">
        <v>1</v>
      </c>
      <c r="D141" s="53">
        <v>0.626</v>
      </c>
      <c r="E141" s="53">
        <v>0.626</v>
      </c>
      <c r="G141" s="53">
        <v>0</v>
      </c>
      <c r="I141" s="53">
        <v>4</v>
      </c>
      <c r="J141" s="55">
        <v>5</v>
      </c>
      <c r="K141" s="53">
        <v>2</v>
      </c>
      <c r="L141" s="53" t="str">
        <f t="shared" si="2"/>
        <v/>
      </c>
    </row>
    <row r="142" spans="1:12" x14ac:dyDescent="0.25">
      <c r="A142" s="53" t="s">
        <v>45</v>
      </c>
      <c r="B142" s="53">
        <v>1</v>
      </c>
      <c r="C142" s="53">
        <v>1</v>
      </c>
      <c r="D142" s="53">
        <v>0.70199999999999996</v>
      </c>
      <c r="E142" s="53">
        <v>0.70199999999999996</v>
      </c>
      <c r="G142" s="53">
        <v>1</v>
      </c>
      <c r="H142" s="53">
        <v>1.95</v>
      </c>
      <c r="I142" s="53">
        <v>1</v>
      </c>
      <c r="J142" s="55">
        <v>8</v>
      </c>
      <c r="K142" s="53">
        <v>2</v>
      </c>
      <c r="L142" s="53" t="str">
        <f t="shared" si="2"/>
        <v/>
      </c>
    </row>
    <row r="143" spans="1:12" x14ac:dyDescent="0.25">
      <c r="A143" s="53" t="s">
        <v>158</v>
      </c>
      <c r="B143" s="53">
        <v>1</v>
      </c>
      <c r="C143" s="53">
        <v>0</v>
      </c>
      <c r="D143" s="53">
        <v>0.44600000000000001</v>
      </c>
      <c r="F143" s="53">
        <v>0.44600000000000001</v>
      </c>
      <c r="G143" s="53">
        <v>0</v>
      </c>
      <c r="I143" s="53">
        <v>2</v>
      </c>
      <c r="J143" s="55">
        <v>9</v>
      </c>
      <c r="K143" s="53">
        <v>3</v>
      </c>
      <c r="L143" s="53">
        <f t="shared" si="2"/>
        <v>0</v>
      </c>
    </row>
    <row r="144" spans="1:12" x14ac:dyDescent="0.25">
      <c r="A144" s="53" t="s">
        <v>158</v>
      </c>
      <c r="B144" s="53">
        <v>0</v>
      </c>
      <c r="C144" s="53">
        <v>0</v>
      </c>
      <c r="G144" s="53">
        <v>0</v>
      </c>
      <c r="I144" s="53">
        <v>2</v>
      </c>
      <c r="J144" s="55">
        <v>3</v>
      </c>
      <c r="K144" s="53">
        <v>4</v>
      </c>
      <c r="L144" s="53">
        <f t="shared" si="2"/>
        <v>1</v>
      </c>
    </row>
    <row r="145" spans="1:12" x14ac:dyDescent="0.25">
      <c r="A145" s="53" t="s">
        <v>523</v>
      </c>
      <c r="B145" s="53">
        <v>1</v>
      </c>
      <c r="C145" s="53">
        <v>0</v>
      </c>
      <c r="D145" s="53">
        <v>0.56799999999999995</v>
      </c>
      <c r="F145" s="53">
        <v>0.56799999999999995</v>
      </c>
      <c r="G145" s="53">
        <v>0</v>
      </c>
      <c r="I145" s="53">
        <v>4</v>
      </c>
      <c r="J145" s="55">
        <v>6</v>
      </c>
      <c r="K145" s="53">
        <v>3</v>
      </c>
      <c r="L145" s="53" t="str">
        <f t="shared" si="2"/>
        <v/>
      </c>
    </row>
    <row r="146" spans="1:12" x14ac:dyDescent="0.25">
      <c r="A146" s="53" t="s">
        <v>46</v>
      </c>
      <c r="B146" s="53">
        <v>0</v>
      </c>
      <c r="C146" s="53">
        <v>0</v>
      </c>
      <c r="G146" s="53">
        <v>0</v>
      </c>
      <c r="I146" s="53">
        <v>1</v>
      </c>
      <c r="J146" s="55">
        <v>8</v>
      </c>
      <c r="K146" s="53">
        <v>4</v>
      </c>
      <c r="L146" s="53" t="str">
        <f t="shared" si="2"/>
        <v/>
      </c>
    </row>
    <row r="147" spans="1:12" x14ac:dyDescent="0.25">
      <c r="A147" s="53" t="s">
        <v>568</v>
      </c>
      <c r="B147" s="53">
        <v>0</v>
      </c>
      <c r="C147" s="53">
        <v>0</v>
      </c>
      <c r="G147" s="53">
        <v>0</v>
      </c>
      <c r="I147" s="53">
        <v>4</v>
      </c>
      <c r="J147" s="55">
        <v>7</v>
      </c>
      <c r="K147" s="53">
        <v>4</v>
      </c>
      <c r="L147" s="53" t="str">
        <f t="shared" si="2"/>
        <v/>
      </c>
    </row>
    <row r="148" spans="1:12" x14ac:dyDescent="0.25">
      <c r="A148" s="53" t="s">
        <v>688</v>
      </c>
      <c r="B148" s="53">
        <v>1</v>
      </c>
      <c r="C148" s="53">
        <v>1</v>
      </c>
      <c r="D148" s="53">
        <v>0.65800000000000003</v>
      </c>
      <c r="E148" s="53">
        <v>0.65800000000000003</v>
      </c>
      <c r="G148" s="53">
        <v>1</v>
      </c>
      <c r="H148" s="53">
        <v>3.66</v>
      </c>
      <c r="I148" s="53">
        <v>4</v>
      </c>
      <c r="J148" s="55">
        <v>2</v>
      </c>
      <c r="K148" s="53">
        <v>2</v>
      </c>
      <c r="L148" s="53" t="str">
        <f t="shared" si="2"/>
        <v/>
      </c>
    </row>
    <row r="149" spans="1:12" x14ac:dyDescent="0.25">
      <c r="A149" s="53" t="s">
        <v>524</v>
      </c>
      <c r="B149" s="53">
        <v>1</v>
      </c>
      <c r="C149" s="53">
        <v>0</v>
      </c>
      <c r="D149" s="53">
        <v>0.55000000000000004</v>
      </c>
      <c r="F149" s="53">
        <v>0.55000000000000004</v>
      </c>
      <c r="G149" s="53">
        <v>0</v>
      </c>
      <c r="I149" s="53">
        <v>4</v>
      </c>
      <c r="J149" s="55">
        <v>6</v>
      </c>
      <c r="K149" s="53">
        <v>3</v>
      </c>
      <c r="L149" s="53" t="str">
        <f t="shared" si="2"/>
        <v/>
      </c>
    </row>
    <row r="150" spans="1:12" x14ac:dyDescent="0.25">
      <c r="A150" s="53" t="s">
        <v>344</v>
      </c>
      <c r="B150" s="53">
        <v>1</v>
      </c>
      <c r="C150" s="53">
        <v>1</v>
      </c>
      <c r="D150" s="53">
        <v>0.61899999999999999</v>
      </c>
      <c r="E150" s="53">
        <v>0.61899999999999999</v>
      </c>
      <c r="G150" s="53">
        <v>1</v>
      </c>
      <c r="H150" s="53">
        <v>6.4</v>
      </c>
      <c r="I150" s="53">
        <v>4</v>
      </c>
      <c r="J150" s="55">
        <v>5</v>
      </c>
      <c r="K150" s="53">
        <v>2</v>
      </c>
      <c r="L150" s="53" t="str">
        <f t="shared" si="2"/>
        <v/>
      </c>
    </row>
    <row r="151" spans="1:12" x14ac:dyDescent="0.25">
      <c r="A151" s="53" t="s">
        <v>47</v>
      </c>
      <c r="B151" s="53">
        <v>1</v>
      </c>
      <c r="C151" s="53">
        <v>1</v>
      </c>
      <c r="D151" s="53">
        <v>0.65600000000000003</v>
      </c>
      <c r="E151" s="53">
        <v>0.65600000000000003</v>
      </c>
      <c r="G151" s="53">
        <v>0</v>
      </c>
      <c r="I151" s="53">
        <v>1</v>
      </c>
      <c r="J151" s="55">
        <v>8</v>
      </c>
      <c r="K151" s="53">
        <v>2</v>
      </c>
      <c r="L151" s="53" t="str">
        <f t="shared" si="2"/>
        <v/>
      </c>
    </row>
    <row r="152" spans="1:12" x14ac:dyDescent="0.25">
      <c r="A152" s="53" t="s">
        <v>345</v>
      </c>
      <c r="B152" s="53">
        <v>1</v>
      </c>
      <c r="C152" s="53">
        <v>1</v>
      </c>
      <c r="D152" s="53">
        <v>0.54900000000000004</v>
      </c>
      <c r="E152" s="53">
        <v>0.54900000000000004</v>
      </c>
      <c r="G152" s="53">
        <v>0</v>
      </c>
      <c r="I152" s="53">
        <v>4</v>
      </c>
      <c r="J152" s="55">
        <v>5</v>
      </c>
      <c r="K152" s="53">
        <v>2</v>
      </c>
      <c r="L152" s="53" t="str">
        <f t="shared" si="2"/>
        <v/>
      </c>
    </row>
    <row r="153" spans="1:12" x14ac:dyDescent="0.25">
      <c r="A153" s="53" t="s">
        <v>346</v>
      </c>
      <c r="B153" s="53">
        <v>1</v>
      </c>
      <c r="C153" s="53">
        <v>1</v>
      </c>
      <c r="D153" s="53">
        <v>0.69499999999999995</v>
      </c>
      <c r="E153" s="53">
        <v>0.69499999999999995</v>
      </c>
      <c r="G153" s="53">
        <v>1</v>
      </c>
      <c r="H153" s="53">
        <v>3.66</v>
      </c>
      <c r="I153" s="53">
        <v>4</v>
      </c>
      <c r="J153" s="55">
        <v>5</v>
      </c>
      <c r="K153" s="53">
        <v>1</v>
      </c>
      <c r="L153" s="53" t="str">
        <f t="shared" si="2"/>
        <v/>
      </c>
    </row>
    <row r="154" spans="1:12" x14ac:dyDescent="0.25">
      <c r="A154" s="53" t="s">
        <v>159</v>
      </c>
      <c r="B154" s="53">
        <v>0</v>
      </c>
      <c r="C154" s="53">
        <v>0</v>
      </c>
      <c r="G154" s="53">
        <v>0</v>
      </c>
      <c r="I154" s="53">
        <v>2</v>
      </c>
      <c r="J154" s="55">
        <v>9</v>
      </c>
      <c r="K154" s="53">
        <v>4</v>
      </c>
      <c r="L154" s="53" t="str">
        <f t="shared" si="2"/>
        <v/>
      </c>
    </row>
    <row r="155" spans="1:12" x14ac:dyDescent="0.25">
      <c r="A155" s="53" t="s">
        <v>48</v>
      </c>
      <c r="B155" s="53">
        <v>0</v>
      </c>
      <c r="C155" s="53">
        <v>0</v>
      </c>
      <c r="G155" s="53">
        <v>0</v>
      </c>
      <c r="I155" s="53">
        <v>1</v>
      </c>
      <c r="J155" s="55">
        <v>8</v>
      </c>
      <c r="K155" s="53">
        <v>4</v>
      </c>
      <c r="L155" s="53" t="str">
        <f t="shared" si="2"/>
        <v/>
      </c>
    </row>
    <row r="156" spans="1:12" x14ac:dyDescent="0.25">
      <c r="A156" s="53" t="s">
        <v>160</v>
      </c>
      <c r="B156" s="53">
        <v>0</v>
      </c>
      <c r="C156" s="53">
        <v>0</v>
      </c>
      <c r="G156" s="53">
        <v>0</v>
      </c>
      <c r="I156" s="53">
        <v>2</v>
      </c>
      <c r="J156" s="55">
        <v>9</v>
      </c>
      <c r="K156" s="53">
        <v>4</v>
      </c>
      <c r="L156" s="53" t="str">
        <f t="shared" si="2"/>
        <v/>
      </c>
    </row>
    <row r="157" spans="1:12" x14ac:dyDescent="0.25">
      <c r="A157" s="53" t="s">
        <v>689</v>
      </c>
      <c r="B157" s="53">
        <v>1</v>
      </c>
      <c r="C157" s="53">
        <v>1</v>
      </c>
      <c r="D157" s="53">
        <v>0.65800000000000003</v>
      </c>
      <c r="E157" s="53">
        <v>0.65800000000000003</v>
      </c>
      <c r="G157" s="53">
        <v>1</v>
      </c>
      <c r="H157" s="53">
        <v>1.71</v>
      </c>
      <c r="I157" s="53">
        <v>4</v>
      </c>
      <c r="J157" s="55">
        <v>2</v>
      </c>
      <c r="K157" s="53">
        <v>2</v>
      </c>
      <c r="L157" s="53" t="str">
        <f t="shared" si="2"/>
        <v/>
      </c>
    </row>
    <row r="158" spans="1:12" x14ac:dyDescent="0.25">
      <c r="A158" s="53" t="s">
        <v>569</v>
      </c>
      <c r="B158" s="53">
        <v>1</v>
      </c>
      <c r="C158" s="53">
        <v>0</v>
      </c>
      <c r="D158" s="53">
        <v>0.59</v>
      </c>
      <c r="F158" s="53">
        <v>0.59</v>
      </c>
      <c r="G158" s="53">
        <v>0</v>
      </c>
      <c r="I158" s="53">
        <v>4</v>
      </c>
      <c r="J158" s="55">
        <v>7</v>
      </c>
      <c r="K158" s="53">
        <v>3</v>
      </c>
      <c r="L158" s="53" t="str">
        <f t="shared" si="2"/>
        <v/>
      </c>
    </row>
    <row r="159" spans="1:12" x14ac:dyDescent="0.25">
      <c r="A159" s="53" t="s">
        <v>161</v>
      </c>
      <c r="B159" s="53">
        <v>0</v>
      </c>
      <c r="C159" s="53">
        <v>0</v>
      </c>
      <c r="G159" s="53">
        <v>0</v>
      </c>
      <c r="I159" s="53">
        <v>2</v>
      </c>
      <c r="J159" s="55">
        <v>9</v>
      </c>
      <c r="K159" s="53">
        <v>4</v>
      </c>
      <c r="L159" s="53" t="str">
        <f t="shared" si="2"/>
        <v/>
      </c>
    </row>
    <row r="160" spans="1:12" x14ac:dyDescent="0.25">
      <c r="A160" s="53" t="s">
        <v>347</v>
      </c>
      <c r="B160" s="53">
        <v>1</v>
      </c>
      <c r="C160" s="53">
        <v>0</v>
      </c>
      <c r="D160" s="53">
        <v>0.78900000000000003</v>
      </c>
      <c r="F160" s="53">
        <v>0.78900000000000003</v>
      </c>
      <c r="G160" s="53">
        <v>0</v>
      </c>
      <c r="I160" s="53">
        <v>4</v>
      </c>
      <c r="J160" s="55">
        <v>5</v>
      </c>
      <c r="K160" s="53">
        <v>3</v>
      </c>
      <c r="L160" s="53" t="str">
        <f t="shared" si="2"/>
        <v/>
      </c>
    </row>
    <row r="161" spans="1:12" x14ac:dyDescent="0.25">
      <c r="A161" s="53" t="s">
        <v>49</v>
      </c>
      <c r="B161" s="53">
        <v>0</v>
      </c>
      <c r="C161" s="53">
        <v>0</v>
      </c>
      <c r="G161" s="53">
        <v>0</v>
      </c>
      <c r="I161" s="53">
        <v>1</v>
      </c>
      <c r="J161" s="55">
        <v>8</v>
      </c>
      <c r="K161" s="53">
        <v>4</v>
      </c>
      <c r="L161" s="53" t="str">
        <f t="shared" si="2"/>
        <v/>
      </c>
    </row>
    <row r="162" spans="1:12" x14ac:dyDescent="0.25">
      <c r="A162" s="53" t="s">
        <v>690</v>
      </c>
      <c r="B162" s="53">
        <v>1</v>
      </c>
      <c r="C162" s="53">
        <v>1</v>
      </c>
      <c r="D162" s="53">
        <v>0.65400000000000003</v>
      </c>
      <c r="E162" s="53">
        <v>0.65400000000000003</v>
      </c>
      <c r="G162" s="53">
        <v>1</v>
      </c>
      <c r="H162" s="53">
        <v>3.9</v>
      </c>
      <c r="I162" s="53">
        <v>4</v>
      </c>
      <c r="J162" s="55">
        <v>2</v>
      </c>
      <c r="K162" s="53">
        <v>2</v>
      </c>
      <c r="L162" s="53" t="str">
        <f t="shared" si="2"/>
        <v/>
      </c>
    </row>
    <row r="163" spans="1:12" x14ac:dyDescent="0.25">
      <c r="A163" s="53" t="s">
        <v>50</v>
      </c>
      <c r="B163" s="53">
        <v>1</v>
      </c>
      <c r="C163" s="53">
        <v>0</v>
      </c>
      <c r="D163" s="53">
        <v>0.52700000000000002</v>
      </c>
      <c r="F163" s="53">
        <v>0.52700000000000002</v>
      </c>
      <c r="G163" s="53">
        <v>0</v>
      </c>
      <c r="I163" s="53">
        <v>1</v>
      </c>
      <c r="J163" s="55">
        <v>8</v>
      </c>
      <c r="K163" s="53">
        <v>3</v>
      </c>
      <c r="L163" s="53" t="str">
        <f t="shared" si="2"/>
        <v/>
      </c>
    </row>
    <row r="164" spans="1:12" x14ac:dyDescent="0.25">
      <c r="A164" s="53" t="s">
        <v>51</v>
      </c>
      <c r="B164" s="53">
        <v>0</v>
      </c>
      <c r="C164" s="53">
        <v>0</v>
      </c>
      <c r="G164" s="53">
        <v>0</v>
      </c>
      <c r="I164" s="53">
        <v>1</v>
      </c>
      <c r="J164" s="55">
        <v>8</v>
      </c>
      <c r="K164" s="53">
        <v>4</v>
      </c>
      <c r="L164" s="53" t="str">
        <f t="shared" si="2"/>
        <v/>
      </c>
    </row>
    <row r="165" spans="1:12" x14ac:dyDescent="0.25">
      <c r="A165" s="53" t="s">
        <v>824</v>
      </c>
      <c r="B165" s="53">
        <v>0</v>
      </c>
      <c r="C165" s="53">
        <v>0</v>
      </c>
      <c r="G165" s="53">
        <v>0</v>
      </c>
      <c r="I165" s="53">
        <v>2</v>
      </c>
      <c r="J165" s="55">
        <v>1</v>
      </c>
      <c r="K165" s="53">
        <v>4</v>
      </c>
      <c r="L165" s="53" t="str">
        <f t="shared" si="2"/>
        <v/>
      </c>
    </row>
    <row r="166" spans="1:12" x14ac:dyDescent="0.25">
      <c r="A166" s="53" t="s">
        <v>162</v>
      </c>
      <c r="B166" s="53">
        <v>1</v>
      </c>
      <c r="C166" s="53">
        <v>1</v>
      </c>
      <c r="D166" s="53">
        <v>0.76800000000000002</v>
      </c>
      <c r="E166" s="53">
        <v>0.76800000000000002</v>
      </c>
      <c r="G166" s="53">
        <v>0</v>
      </c>
      <c r="I166" s="53">
        <v>2</v>
      </c>
      <c r="J166" s="55">
        <v>9</v>
      </c>
      <c r="K166" s="53">
        <v>1</v>
      </c>
      <c r="L166" s="53" t="str">
        <f t="shared" si="2"/>
        <v/>
      </c>
    </row>
    <row r="167" spans="1:12" x14ac:dyDescent="0.25">
      <c r="A167" s="53" t="s">
        <v>163</v>
      </c>
      <c r="B167" s="53">
        <v>1</v>
      </c>
      <c r="C167" s="53">
        <v>1</v>
      </c>
      <c r="D167" s="53">
        <v>0.67700000000000005</v>
      </c>
      <c r="E167" s="53">
        <v>0.67700000000000005</v>
      </c>
      <c r="G167" s="53">
        <v>1</v>
      </c>
      <c r="H167" s="53">
        <v>3.25</v>
      </c>
      <c r="I167" s="53">
        <v>2</v>
      </c>
      <c r="J167" s="55">
        <v>9</v>
      </c>
      <c r="K167" s="53">
        <v>2</v>
      </c>
      <c r="L167" s="53" t="str">
        <f t="shared" si="2"/>
        <v/>
      </c>
    </row>
    <row r="168" spans="1:12" x14ac:dyDescent="0.25">
      <c r="A168" s="53" t="s">
        <v>691</v>
      </c>
      <c r="B168" s="53">
        <v>1</v>
      </c>
      <c r="C168" s="53">
        <v>1</v>
      </c>
      <c r="D168" s="53">
        <v>0.63900000000000001</v>
      </c>
      <c r="E168" s="53">
        <v>0.63900000000000001</v>
      </c>
      <c r="G168" s="53">
        <v>1</v>
      </c>
      <c r="H168" s="53">
        <v>5.85</v>
      </c>
      <c r="I168" s="53">
        <v>4</v>
      </c>
      <c r="J168" s="55">
        <v>2</v>
      </c>
      <c r="K168" s="53">
        <v>2</v>
      </c>
      <c r="L168" s="53" t="str">
        <f t="shared" si="2"/>
        <v/>
      </c>
    </row>
    <row r="169" spans="1:12" x14ac:dyDescent="0.25">
      <c r="A169" s="53" t="s">
        <v>164</v>
      </c>
      <c r="B169" s="53">
        <v>1</v>
      </c>
      <c r="C169" s="53">
        <v>0</v>
      </c>
      <c r="D169" s="53">
        <v>0.50900000000000001</v>
      </c>
      <c r="F169" s="53">
        <v>0.50900000000000001</v>
      </c>
      <c r="G169" s="53">
        <v>0</v>
      </c>
      <c r="I169" s="53">
        <v>2</v>
      </c>
      <c r="J169" s="55">
        <v>9</v>
      </c>
      <c r="K169" s="53">
        <v>3</v>
      </c>
      <c r="L169" s="53" t="str">
        <f t="shared" si="2"/>
        <v/>
      </c>
    </row>
    <row r="170" spans="1:12" x14ac:dyDescent="0.25">
      <c r="A170" s="53" t="s">
        <v>52</v>
      </c>
      <c r="B170" s="53">
        <v>0</v>
      </c>
      <c r="C170" s="53">
        <v>0</v>
      </c>
      <c r="G170" s="53">
        <v>0</v>
      </c>
      <c r="I170" s="53">
        <v>1</v>
      </c>
      <c r="J170" s="55">
        <v>8</v>
      </c>
      <c r="K170" s="53">
        <v>4</v>
      </c>
      <c r="L170" s="53" t="str">
        <f t="shared" si="2"/>
        <v/>
      </c>
    </row>
    <row r="171" spans="1:12" x14ac:dyDescent="0.25">
      <c r="A171" s="53" t="s">
        <v>348</v>
      </c>
      <c r="B171" s="53">
        <v>1</v>
      </c>
      <c r="C171" s="53">
        <v>0</v>
      </c>
      <c r="D171" s="53">
        <v>0.58799999999999997</v>
      </c>
      <c r="F171" s="53">
        <v>0.58799999999999997</v>
      </c>
      <c r="G171" s="53">
        <v>0</v>
      </c>
      <c r="I171" s="53">
        <v>4</v>
      </c>
      <c r="J171" s="55">
        <v>5</v>
      </c>
      <c r="K171" s="53">
        <v>3</v>
      </c>
      <c r="L171" s="53" t="str">
        <f t="shared" si="2"/>
        <v/>
      </c>
    </row>
    <row r="172" spans="1:12" x14ac:dyDescent="0.25">
      <c r="A172" s="53" t="s">
        <v>53</v>
      </c>
      <c r="B172" s="53">
        <v>1</v>
      </c>
      <c r="C172" s="53">
        <v>1</v>
      </c>
      <c r="D172" s="53">
        <v>0.69499999999999995</v>
      </c>
      <c r="E172" s="53">
        <v>0.69499999999999995</v>
      </c>
      <c r="G172" s="53">
        <v>0</v>
      </c>
      <c r="I172" s="53">
        <v>1</v>
      </c>
      <c r="J172" s="55">
        <v>8</v>
      </c>
      <c r="K172" s="53">
        <v>2</v>
      </c>
      <c r="L172" s="53" t="str">
        <f t="shared" si="2"/>
        <v/>
      </c>
    </row>
    <row r="173" spans="1:12" x14ac:dyDescent="0.25">
      <c r="A173" s="53" t="s">
        <v>350</v>
      </c>
      <c r="B173" s="53">
        <v>1</v>
      </c>
      <c r="C173" s="53">
        <v>0</v>
      </c>
      <c r="D173" s="53">
        <v>0.58199999999999996</v>
      </c>
      <c r="F173" s="53">
        <v>0.58199999999999996</v>
      </c>
      <c r="G173" s="53">
        <v>0</v>
      </c>
      <c r="I173" s="53">
        <v>4</v>
      </c>
      <c r="J173" s="55">
        <v>5</v>
      </c>
      <c r="K173" s="53">
        <v>3</v>
      </c>
      <c r="L173" s="53" t="str">
        <f t="shared" si="2"/>
        <v/>
      </c>
    </row>
    <row r="174" spans="1:12" x14ac:dyDescent="0.25">
      <c r="A174" s="53" t="s">
        <v>351</v>
      </c>
      <c r="B174" s="53">
        <v>1</v>
      </c>
      <c r="C174" s="53">
        <v>0</v>
      </c>
      <c r="D174" s="53">
        <v>0.57899999999999996</v>
      </c>
      <c r="F174" s="53">
        <v>0.57899999999999996</v>
      </c>
      <c r="G174" s="53">
        <v>0</v>
      </c>
      <c r="I174" s="53">
        <v>4</v>
      </c>
      <c r="J174" s="55">
        <v>5</v>
      </c>
      <c r="K174" s="53">
        <v>3</v>
      </c>
      <c r="L174" s="53" t="str">
        <f t="shared" si="2"/>
        <v/>
      </c>
    </row>
    <row r="175" spans="1:12" x14ac:dyDescent="0.25">
      <c r="A175" s="53" t="s">
        <v>352</v>
      </c>
      <c r="B175" s="53">
        <v>1</v>
      </c>
      <c r="C175" s="53">
        <v>0</v>
      </c>
      <c r="D175" s="53">
        <v>0.57899999999999996</v>
      </c>
      <c r="F175" s="53">
        <v>0.57899999999999996</v>
      </c>
      <c r="G175" s="53">
        <v>0</v>
      </c>
      <c r="I175" s="53">
        <v>4</v>
      </c>
      <c r="J175" s="55">
        <v>5</v>
      </c>
      <c r="K175" s="53">
        <v>3</v>
      </c>
      <c r="L175" s="53" t="str">
        <f t="shared" si="2"/>
        <v/>
      </c>
    </row>
    <row r="176" spans="1:12" x14ac:dyDescent="0.25">
      <c r="A176" s="53" t="s">
        <v>570</v>
      </c>
      <c r="B176" s="53">
        <v>0</v>
      </c>
      <c r="C176" s="53">
        <v>0</v>
      </c>
      <c r="G176" s="53">
        <v>0</v>
      </c>
      <c r="I176" s="53">
        <v>4</v>
      </c>
      <c r="J176" s="55">
        <v>7</v>
      </c>
      <c r="K176" s="53">
        <v>4</v>
      </c>
      <c r="L176" s="53" t="str">
        <f t="shared" si="2"/>
        <v/>
      </c>
    </row>
    <row r="177" spans="1:12" x14ac:dyDescent="0.25">
      <c r="A177" s="53" t="s">
        <v>571</v>
      </c>
      <c r="B177" s="53">
        <v>1</v>
      </c>
      <c r="C177" s="53">
        <v>0</v>
      </c>
      <c r="D177" s="53">
        <v>0.57799999999999996</v>
      </c>
      <c r="F177" s="53">
        <v>0.57799999999999996</v>
      </c>
      <c r="G177" s="53">
        <v>0</v>
      </c>
      <c r="I177" s="53">
        <v>4</v>
      </c>
      <c r="J177" s="55">
        <v>7</v>
      </c>
      <c r="K177" s="53">
        <v>3</v>
      </c>
      <c r="L177" s="53" t="str">
        <f t="shared" si="2"/>
        <v/>
      </c>
    </row>
    <row r="178" spans="1:12" x14ac:dyDescent="0.25">
      <c r="A178" s="53" t="s">
        <v>353</v>
      </c>
      <c r="B178" s="53">
        <v>1</v>
      </c>
      <c r="C178" s="53">
        <v>0</v>
      </c>
      <c r="D178" s="53">
        <v>0.57599999999999996</v>
      </c>
      <c r="F178" s="53">
        <v>0.57599999999999996</v>
      </c>
      <c r="G178" s="53">
        <v>0</v>
      </c>
      <c r="I178" s="53">
        <v>4</v>
      </c>
      <c r="J178" s="55">
        <v>5</v>
      </c>
      <c r="K178" s="53">
        <v>3</v>
      </c>
      <c r="L178" s="53" t="str">
        <f t="shared" si="2"/>
        <v/>
      </c>
    </row>
    <row r="179" spans="1:12" x14ac:dyDescent="0.25">
      <c r="A179" s="53" t="s">
        <v>572</v>
      </c>
      <c r="B179" s="53">
        <v>0</v>
      </c>
      <c r="C179" s="53">
        <v>0</v>
      </c>
      <c r="G179" s="53">
        <v>0</v>
      </c>
      <c r="I179" s="53">
        <v>4</v>
      </c>
      <c r="J179" s="55">
        <v>7</v>
      </c>
      <c r="K179" s="53">
        <v>4</v>
      </c>
      <c r="L179" s="53" t="str">
        <f t="shared" si="2"/>
        <v/>
      </c>
    </row>
    <row r="180" spans="1:12" x14ac:dyDescent="0.25">
      <c r="A180" s="53" t="s">
        <v>166</v>
      </c>
      <c r="B180" s="53">
        <v>0</v>
      </c>
      <c r="C180" s="53">
        <v>0</v>
      </c>
      <c r="G180" s="53">
        <v>0</v>
      </c>
      <c r="I180" s="53">
        <v>2</v>
      </c>
      <c r="J180" s="55">
        <v>9</v>
      </c>
      <c r="K180" s="53">
        <v>4</v>
      </c>
      <c r="L180" s="53" t="str">
        <f t="shared" si="2"/>
        <v/>
      </c>
    </row>
    <row r="181" spans="1:12" x14ac:dyDescent="0.25">
      <c r="A181" s="53" t="s">
        <v>525</v>
      </c>
      <c r="B181" s="53">
        <v>1</v>
      </c>
      <c r="C181" s="53">
        <v>1</v>
      </c>
      <c r="D181" s="53">
        <v>0.71499999999999997</v>
      </c>
      <c r="E181" s="53">
        <v>0.71499999999999997</v>
      </c>
      <c r="G181" s="53">
        <v>1</v>
      </c>
      <c r="H181" s="53">
        <v>0.41</v>
      </c>
      <c r="I181" s="53">
        <v>4</v>
      </c>
      <c r="J181" s="55">
        <v>6</v>
      </c>
      <c r="K181" s="53">
        <v>1</v>
      </c>
      <c r="L181" s="53" t="str">
        <f t="shared" si="2"/>
        <v/>
      </c>
    </row>
    <row r="182" spans="1:12" x14ac:dyDescent="0.25">
      <c r="A182" s="53" t="s">
        <v>354</v>
      </c>
      <c r="B182" s="53">
        <v>1</v>
      </c>
      <c r="C182" s="53">
        <v>0</v>
      </c>
      <c r="D182" s="53">
        <v>0.57299999999999995</v>
      </c>
      <c r="F182" s="53">
        <v>0.57299999999999995</v>
      </c>
      <c r="G182" s="53">
        <v>0</v>
      </c>
      <c r="I182" s="53">
        <v>4</v>
      </c>
      <c r="J182" s="55">
        <v>5</v>
      </c>
      <c r="K182" s="53">
        <v>3</v>
      </c>
      <c r="L182" s="53" t="str">
        <f t="shared" si="2"/>
        <v/>
      </c>
    </row>
    <row r="183" spans="1:12" x14ac:dyDescent="0.25">
      <c r="A183" s="53" t="s">
        <v>54</v>
      </c>
      <c r="B183" s="53">
        <v>1</v>
      </c>
      <c r="C183" s="53">
        <v>0</v>
      </c>
      <c r="D183" s="53">
        <v>0.503</v>
      </c>
      <c r="F183" s="53">
        <v>0.503</v>
      </c>
      <c r="G183" s="53">
        <v>0</v>
      </c>
      <c r="I183" s="53">
        <v>1</v>
      </c>
      <c r="J183" s="55">
        <v>8</v>
      </c>
      <c r="K183" s="53">
        <v>3</v>
      </c>
      <c r="L183" s="53" t="str">
        <f t="shared" si="2"/>
        <v/>
      </c>
    </row>
    <row r="184" spans="1:12" x14ac:dyDescent="0.25">
      <c r="A184" s="53" t="s">
        <v>573</v>
      </c>
      <c r="B184" s="53">
        <v>1</v>
      </c>
      <c r="C184" s="53">
        <v>1</v>
      </c>
      <c r="D184" s="53">
        <v>0.66900000000000004</v>
      </c>
      <c r="E184" s="53">
        <v>0.66900000000000004</v>
      </c>
      <c r="G184" s="53">
        <v>0</v>
      </c>
      <c r="I184" s="53">
        <v>4</v>
      </c>
      <c r="J184" s="55">
        <v>7</v>
      </c>
      <c r="K184" s="53">
        <v>2</v>
      </c>
      <c r="L184" s="53" t="str">
        <f t="shared" si="2"/>
        <v/>
      </c>
    </row>
    <row r="185" spans="1:12" x14ac:dyDescent="0.25">
      <c r="A185" s="53" t="s">
        <v>796</v>
      </c>
      <c r="B185" s="53">
        <v>1</v>
      </c>
      <c r="C185" s="53">
        <v>0</v>
      </c>
      <c r="D185" s="53">
        <v>0.56499999999999995</v>
      </c>
      <c r="F185" s="53">
        <v>0.56499999999999995</v>
      </c>
      <c r="I185" s="53">
        <v>5</v>
      </c>
      <c r="J185" s="55">
        <v>4</v>
      </c>
      <c r="K185" s="53">
        <v>3</v>
      </c>
      <c r="L185" s="53" t="str">
        <f t="shared" si="2"/>
        <v/>
      </c>
    </row>
    <row r="186" spans="1:12" x14ac:dyDescent="0.25">
      <c r="A186" s="53" t="s">
        <v>574</v>
      </c>
      <c r="B186" s="53">
        <v>1</v>
      </c>
      <c r="C186" s="53">
        <v>1</v>
      </c>
      <c r="D186" s="53">
        <v>0.74299999999999999</v>
      </c>
      <c r="E186" s="53">
        <v>0.74299999999999999</v>
      </c>
      <c r="G186" s="53">
        <v>0</v>
      </c>
      <c r="I186" s="53">
        <v>4</v>
      </c>
      <c r="J186" s="55">
        <v>7</v>
      </c>
      <c r="K186" s="53">
        <v>1</v>
      </c>
      <c r="L186" s="53" t="str">
        <f t="shared" si="2"/>
        <v/>
      </c>
    </row>
    <row r="187" spans="1:12" x14ac:dyDescent="0.25">
      <c r="A187" s="53" t="s">
        <v>55</v>
      </c>
      <c r="B187" s="53">
        <v>0</v>
      </c>
      <c r="C187" s="53">
        <v>0</v>
      </c>
      <c r="G187" s="53">
        <v>0</v>
      </c>
      <c r="I187" s="53">
        <v>1</v>
      </c>
      <c r="J187" s="55">
        <v>8</v>
      </c>
      <c r="K187" s="53">
        <v>4</v>
      </c>
      <c r="L187" s="53" t="str">
        <f t="shared" si="2"/>
        <v/>
      </c>
    </row>
    <row r="188" spans="1:12" x14ac:dyDescent="0.25">
      <c r="A188" s="53" t="s">
        <v>575</v>
      </c>
      <c r="B188" s="53">
        <v>1</v>
      </c>
      <c r="C188" s="53">
        <v>0</v>
      </c>
      <c r="D188" s="53">
        <v>0.56799999999999995</v>
      </c>
      <c r="F188" s="53">
        <v>0.56799999999999995</v>
      </c>
      <c r="G188" s="53">
        <v>0</v>
      </c>
      <c r="I188" s="53">
        <v>4</v>
      </c>
      <c r="J188" s="55">
        <v>7</v>
      </c>
      <c r="K188" s="53">
        <v>3</v>
      </c>
      <c r="L188" s="53" t="str">
        <f t="shared" si="2"/>
        <v/>
      </c>
    </row>
    <row r="189" spans="1:12" x14ac:dyDescent="0.25">
      <c r="A189" s="53" t="s">
        <v>56</v>
      </c>
      <c r="B189" s="53">
        <v>0</v>
      </c>
      <c r="C189" s="53">
        <v>0</v>
      </c>
      <c r="G189" s="53">
        <v>0</v>
      </c>
      <c r="I189" s="53">
        <v>1</v>
      </c>
      <c r="J189" s="55">
        <v>8</v>
      </c>
      <c r="K189" s="53">
        <v>4</v>
      </c>
      <c r="L189" s="53" t="str">
        <f t="shared" si="2"/>
        <v/>
      </c>
    </row>
    <row r="190" spans="1:12" x14ac:dyDescent="0.25">
      <c r="A190" s="53" t="s">
        <v>168</v>
      </c>
      <c r="B190" s="53">
        <v>1</v>
      </c>
      <c r="C190" s="53">
        <v>0</v>
      </c>
      <c r="D190" s="53">
        <v>0.55700000000000005</v>
      </c>
      <c r="F190" s="53">
        <v>0.55700000000000005</v>
      </c>
      <c r="G190" s="53">
        <v>0</v>
      </c>
      <c r="I190" s="53">
        <v>2</v>
      </c>
      <c r="J190" s="55">
        <v>9</v>
      </c>
      <c r="K190" s="53">
        <v>3</v>
      </c>
      <c r="L190" s="53" t="str">
        <f t="shared" si="2"/>
        <v/>
      </c>
    </row>
    <row r="191" spans="1:12" x14ac:dyDescent="0.25">
      <c r="A191" s="53" t="s">
        <v>57</v>
      </c>
      <c r="B191" s="53">
        <v>1</v>
      </c>
      <c r="C191" s="53">
        <v>0</v>
      </c>
      <c r="D191" s="53">
        <v>0.49099999999999999</v>
      </c>
      <c r="F191" s="53">
        <v>0.49099999999999999</v>
      </c>
      <c r="G191" s="53">
        <v>0</v>
      </c>
      <c r="I191" s="53">
        <v>2</v>
      </c>
      <c r="J191" s="55">
        <v>9</v>
      </c>
      <c r="K191" s="53">
        <v>3</v>
      </c>
      <c r="L191" s="53">
        <f t="shared" si="2"/>
        <v>0</v>
      </c>
    </row>
    <row r="192" spans="1:12" x14ac:dyDescent="0.25">
      <c r="A192" s="53" t="s">
        <v>57</v>
      </c>
      <c r="B192" s="53">
        <v>0</v>
      </c>
      <c r="C192" s="53">
        <v>0</v>
      </c>
      <c r="G192" s="53">
        <v>0</v>
      </c>
      <c r="I192" s="53">
        <v>1</v>
      </c>
      <c r="J192" s="55">
        <v>8</v>
      </c>
      <c r="K192" s="53">
        <v>4</v>
      </c>
      <c r="L192" s="53">
        <f t="shared" si="2"/>
        <v>1</v>
      </c>
    </row>
    <row r="193" spans="1:12" x14ac:dyDescent="0.25">
      <c r="A193" s="53" t="s">
        <v>57</v>
      </c>
      <c r="B193" s="53">
        <v>0</v>
      </c>
      <c r="C193" s="53">
        <v>0</v>
      </c>
      <c r="G193" s="53">
        <v>0</v>
      </c>
      <c r="I193" s="53">
        <v>2</v>
      </c>
      <c r="J193" s="55">
        <v>9</v>
      </c>
      <c r="K193" s="53">
        <v>4</v>
      </c>
      <c r="L193" s="53">
        <f t="shared" si="2"/>
        <v>1</v>
      </c>
    </row>
    <row r="194" spans="1:12" x14ac:dyDescent="0.25">
      <c r="A194" s="53" t="s">
        <v>169</v>
      </c>
      <c r="B194" s="53">
        <v>0</v>
      </c>
      <c r="C194" s="53">
        <v>0</v>
      </c>
      <c r="G194" s="53">
        <v>0</v>
      </c>
      <c r="I194" s="53">
        <v>2</v>
      </c>
      <c r="J194" s="55">
        <v>9</v>
      </c>
      <c r="K194" s="53">
        <v>4</v>
      </c>
      <c r="L194" s="53" t="str">
        <f t="shared" si="2"/>
        <v/>
      </c>
    </row>
    <row r="195" spans="1:12" x14ac:dyDescent="0.25">
      <c r="A195" s="53" t="s">
        <v>58</v>
      </c>
      <c r="B195" s="53">
        <v>1</v>
      </c>
      <c r="C195" s="53">
        <v>1</v>
      </c>
      <c r="D195" s="53">
        <v>0.64400000000000002</v>
      </c>
      <c r="E195" s="53">
        <v>0.64400000000000002</v>
      </c>
      <c r="G195" s="53">
        <v>1</v>
      </c>
      <c r="H195" s="53">
        <v>4.2699999999999996</v>
      </c>
      <c r="I195" s="53">
        <v>1</v>
      </c>
      <c r="J195" s="55">
        <v>8</v>
      </c>
      <c r="K195" s="53">
        <v>2</v>
      </c>
      <c r="L195" s="53" t="str">
        <f t="shared" ref="L195:L258" si="3">IF(AND(A195&lt;&gt;A194,A195&lt;&gt;A196),"",IF(A195&lt;&gt;A194,0,IF(A195&lt;&gt;A196,1,1)))</f>
        <v/>
      </c>
    </row>
    <row r="196" spans="1:12" x14ac:dyDescent="0.25">
      <c r="A196" s="53" t="s">
        <v>355</v>
      </c>
      <c r="B196" s="53">
        <v>1</v>
      </c>
      <c r="C196" s="53">
        <v>0</v>
      </c>
      <c r="D196" s="53">
        <v>0.56899999999999995</v>
      </c>
      <c r="F196" s="53">
        <v>0.56899999999999995</v>
      </c>
      <c r="G196" s="53">
        <v>0</v>
      </c>
      <c r="I196" s="53">
        <v>4</v>
      </c>
      <c r="J196" s="55">
        <v>5</v>
      </c>
      <c r="K196" s="53">
        <v>3</v>
      </c>
      <c r="L196" s="53" t="str">
        <f t="shared" si="3"/>
        <v/>
      </c>
    </row>
    <row r="197" spans="1:12" x14ac:dyDescent="0.25">
      <c r="A197" s="53" t="s">
        <v>170</v>
      </c>
      <c r="B197" s="53">
        <v>1</v>
      </c>
      <c r="C197" s="53">
        <v>0</v>
      </c>
      <c r="D197" s="53">
        <v>0.47699999999999998</v>
      </c>
      <c r="F197" s="53">
        <v>0.47699999999999998</v>
      </c>
      <c r="G197" s="53">
        <v>0</v>
      </c>
      <c r="I197" s="53">
        <v>2</v>
      </c>
      <c r="J197" s="55">
        <v>9</v>
      </c>
      <c r="K197" s="53">
        <v>3</v>
      </c>
      <c r="L197" s="53" t="str">
        <f t="shared" si="3"/>
        <v/>
      </c>
    </row>
    <row r="198" spans="1:12" x14ac:dyDescent="0.25">
      <c r="A198" s="53" t="s">
        <v>692</v>
      </c>
      <c r="B198" s="53">
        <v>1</v>
      </c>
      <c r="C198" s="53">
        <v>1</v>
      </c>
      <c r="D198" s="53">
        <v>0.627</v>
      </c>
      <c r="E198" s="53">
        <v>0.627</v>
      </c>
      <c r="G198" s="53">
        <v>1</v>
      </c>
      <c r="H198" s="53">
        <v>5.12</v>
      </c>
      <c r="I198" s="53">
        <v>4</v>
      </c>
      <c r="J198" s="55">
        <v>2</v>
      </c>
      <c r="K198" s="53">
        <v>2</v>
      </c>
      <c r="L198" s="53" t="str">
        <f t="shared" si="3"/>
        <v/>
      </c>
    </row>
    <row r="199" spans="1:12" x14ac:dyDescent="0.25">
      <c r="A199" s="53" t="s">
        <v>693</v>
      </c>
      <c r="B199" s="53">
        <v>1</v>
      </c>
      <c r="C199" s="53">
        <v>0</v>
      </c>
      <c r="D199" s="53">
        <v>0.59399999999999997</v>
      </c>
      <c r="F199" s="53">
        <v>0.59399999999999997</v>
      </c>
      <c r="G199" s="53">
        <v>0</v>
      </c>
      <c r="I199" s="53">
        <v>4</v>
      </c>
      <c r="J199" s="55">
        <v>2</v>
      </c>
      <c r="K199" s="53">
        <v>3</v>
      </c>
      <c r="L199" s="53" t="str">
        <f t="shared" si="3"/>
        <v/>
      </c>
    </row>
    <row r="200" spans="1:12" x14ac:dyDescent="0.25">
      <c r="A200" s="53" t="s">
        <v>826</v>
      </c>
      <c r="B200" s="53">
        <v>1</v>
      </c>
      <c r="C200" s="53">
        <v>1</v>
      </c>
      <c r="D200" s="53">
        <v>0.65600000000000003</v>
      </c>
      <c r="E200" s="53">
        <v>0.65600000000000003</v>
      </c>
      <c r="G200" s="53">
        <v>0</v>
      </c>
      <c r="I200" s="53">
        <v>2</v>
      </c>
      <c r="J200" s="55">
        <v>1</v>
      </c>
      <c r="K200" s="53">
        <v>2</v>
      </c>
      <c r="L200" s="53" t="str">
        <f t="shared" si="3"/>
        <v/>
      </c>
    </row>
    <row r="201" spans="1:12" x14ac:dyDescent="0.25">
      <c r="A201" s="53" t="s">
        <v>694</v>
      </c>
      <c r="B201" s="53">
        <v>1</v>
      </c>
      <c r="C201" s="53">
        <v>0</v>
      </c>
      <c r="D201" s="53">
        <v>0.58099999999999996</v>
      </c>
      <c r="F201" s="53">
        <v>0.58099999999999996</v>
      </c>
      <c r="G201" s="53">
        <v>0</v>
      </c>
      <c r="I201" s="53">
        <v>4</v>
      </c>
      <c r="J201" s="55">
        <v>2</v>
      </c>
      <c r="K201" s="53">
        <v>3</v>
      </c>
      <c r="L201" s="53" t="str">
        <f t="shared" si="3"/>
        <v/>
      </c>
    </row>
    <row r="202" spans="1:12" x14ac:dyDescent="0.25">
      <c r="A202" s="53" t="s">
        <v>356</v>
      </c>
      <c r="B202" s="53">
        <v>1</v>
      </c>
      <c r="C202" s="53">
        <v>0</v>
      </c>
      <c r="D202" s="53">
        <v>0.56499999999999995</v>
      </c>
      <c r="F202" s="53">
        <v>0.56499999999999995</v>
      </c>
      <c r="G202" s="53">
        <v>0</v>
      </c>
      <c r="I202" s="53">
        <v>4</v>
      </c>
      <c r="J202" s="55">
        <v>5</v>
      </c>
      <c r="K202" s="53">
        <v>3</v>
      </c>
      <c r="L202" s="53" t="str">
        <f t="shared" si="3"/>
        <v/>
      </c>
    </row>
    <row r="203" spans="1:12" x14ac:dyDescent="0.25">
      <c r="A203" s="53" t="s">
        <v>59</v>
      </c>
      <c r="B203" s="53">
        <v>1</v>
      </c>
      <c r="C203" s="53">
        <v>1</v>
      </c>
      <c r="D203" s="53">
        <v>0.71499999999999997</v>
      </c>
      <c r="E203" s="53">
        <v>0.71499999999999997</v>
      </c>
      <c r="G203" s="53">
        <v>1</v>
      </c>
      <c r="H203" s="53">
        <v>2.13</v>
      </c>
      <c r="I203" s="53">
        <v>1</v>
      </c>
      <c r="J203" s="55">
        <v>8</v>
      </c>
      <c r="K203" s="53">
        <v>1</v>
      </c>
      <c r="L203" s="53" t="str">
        <f t="shared" si="3"/>
        <v/>
      </c>
    </row>
    <row r="204" spans="1:12" x14ac:dyDescent="0.25">
      <c r="A204" s="53" t="s">
        <v>695</v>
      </c>
      <c r="B204" s="53">
        <v>1</v>
      </c>
      <c r="C204" s="53">
        <v>0</v>
      </c>
      <c r="D204" s="53">
        <v>0.57599999999999996</v>
      </c>
      <c r="F204" s="53">
        <v>0.57599999999999996</v>
      </c>
      <c r="G204" s="53">
        <v>0</v>
      </c>
      <c r="I204" s="53">
        <v>4</v>
      </c>
      <c r="J204" s="55">
        <v>2</v>
      </c>
      <c r="K204" s="53">
        <v>3</v>
      </c>
      <c r="L204" s="53" t="str">
        <f t="shared" si="3"/>
        <v/>
      </c>
    </row>
    <row r="205" spans="1:12" x14ac:dyDescent="0.25">
      <c r="A205" s="53" t="s">
        <v>576</v>
      </c>
      <c r="B205" s="53">
        <v>1</v>
      </c>
      <c r="C205" s="53">
        <v>0</v>
      </c>
      <c r="D205" s="53">
        <v>0.55200000000000005</v>
      </c>
      <c r="F205" s="53">
        <v>0.55200000000000005</v>
      </c>
      <c r="G205" s="53">
        <v>0</v>
      </c>
      <c r="I205" s="53">
        <v>4</v>
      </c>
      <c r="J205" s="55">
        <v>7</v>
      </c>
      <c r="K205" s="53">
        <v>3</v>
      </c>
      <c r="L205" s="53" t="str">
        <f t="shared" si="3"/>
        <v/>
      </c>
    </row>
    <row r="206" spans="1:12" x14ac:dyDescent="0.25">
      <c r="A206" s="53" t="s">
        <v>172</v>
      </c>
      <c r="B206" s="53">
        <v>1</v>
      </c>
      <c r="C206" s="53">
        <v>0</v>
      </c>
      <c r="D206" s="53">
        <v>0.52100000000000002</v>
      </c>
      <c r="F206" s="53">
        <v>0.52100000000000002</v>
      </c>
      <c r="G206" s="53">
        <v>0</v>
      </c>
      <c r="I206" s="53">
        <v>2</v>
      </c>
      <c r="J206" s="55">
        <v>9</v>
      </c>
      <c r="K206" s="53">
        <v>3</v>
      </c>
      <c r="L206" s="53" t="str">
        <f t="shared" si="3"/>
        <v/>
      </c>
    </row>
    <row r="207" spans="1:12" x14ac:dyDescent="0.25">
      <c r="A207" s="53" t="s">
        <v>577</v>
      </c>
      <c r="B207" s="53">
        <v>1</v>
      </c>
      <c r="C207" s="53">
        <v>0</v>
      </c>
      <c r="D207" s="53">
        <v>0.54700000000000004</v>
      </c>
      <c r="F207" s="53">
        <v>0.54700000000000004</v>
      </c>
      <c r="G207" s="53">
        <v>0</v>
      </c>
      <c r="I207" s="53">
        <v>4</v>
      </c>
      <c r="J207" s="55">
        <v>7</v>
      </c>
      <c r="K207" s="53">
        <v>3</v>
      </c>
      <c r="L207" s="53" t="str">
        <f t="shared" si="3"/>
        <v/>
      </c>
    </row>
    <row r="208" spans="1:12" x14ac:dyDescent="0.25">
      <c r="A208" s="53" t="s">
        <v>357</v>
      </c>
      <c r="B208" s="53">
        <v>1</v>
      </c>
      <c r="C208" s="53">
        <v>0</v>
      </c>
      <c r="D208" s="53">
        <v>0.56299999999999994</v>
      </c>
      <c r="F208" s="53">
        <v>0.56299999999999994</v>
      </c>
      <c r="G208" s="53">
        <v>0</v>
      </c>
      <c r="I208" s="53">
        <v>4</v>
      </c>
      <c r="J208" s="55">
        <v>5</v>
      </c>
      <c r="K208" s="53">
        <v>3</v>
      </c>
      <c r="L208" s="53" t="str">
        <f t="shared" si="3"/>
        <v/>
      </c>
    </row>
    <row r="209" spans="1:12" x14ac:dyDescent="0.25">
      <c r="A209" s="53" t="s">
        <v>358</v>
      </c>
      <c r="B209" s="53">
        <v>1</v>
      </c>
      <c r="C209" s="53">
        <v>0</v>
      </c>
      <c r="D209" s="53">
        <v>0.56200000000000006</v>
      </c>
      <c r="F209" s="53">
        <v>0.56200000000000006</v>
      </c>
      <c r="G209" s="53">
        <v>0</v>
      </c>
      <c r="I209" s="53">
        <v>4</v>
      </c>
      <c r="J209" s="55">
        <v>5</v>
      </c>
      <c r="K209" s="53">
        <v>3</v>
      </c>
      <c r="L209" s="53" t="str">
        <f t="shared" si="3"/>
        <v/>
      </c>
    </row>
    <row r="210" spans="1:12" x14ac:dyDescent="0.25">
      <c r="A210" s="53" t="s">
        <v>696</v>
      </c>
      <c r="B210" s="53">
        <v>1</v>
      </c>
      <c r="C210" s="53">
        <v>0</v>
      </c>
      <c r="D210" s="53">
        <v>0.57199999999999995</v>
      </c>
      <c r="F210" s="53">
        <v>0.57199999999999995</v>
      </c>
      <c r="G210" s="53">
        <v>0</v>
      </c>
      <c r="I210" s="53">
        <v>4</v>
      </c>
      <c r="J210" s="55">
        <v>2</v>
      </c>
      <c r="K210" s="53">
        <v>3</v>
      </c>
      <c r="L210" s="53" t="str">
        <f t="shared" si="3"/>
        <v/>
      </c>
    </row>
    <row r="211" spans="1:12" x14ac:dyDescent="0.25">
      <c r="A211" s="53" t="s">
        <v>578</v>
      </c>
      <c r="B211" s="53">
        <v>0</v>
      </c>
      <c r="C211" s="53">
        <v>0</v>
      </c>
      <c r="G211" s="53">
        <v>0</v>
      </c>
      <c r="I211" s="53">
        <v>4</v>
      </c>
      <c r="J211" s="55">
        <v>7</v>
      </c>
      <c r="K211" s="53">
        <v>4</v>
      </c>
      <c r="L211" s="53" t="str">
        <f t="shared" si="3"/>
        <v/>
      </c>
    </row>
    <row r="212" spans="1:12" x14ac:dyDescent="0.25">
      <c r="A212" s="53" t="s">
        <v>697</v>
      </c>
      <c r="B212" s="53">
        <v>1</v>
      </c>
      <c r="C212" s="53">
        <v>0</v>
      </c>
      <c r="D212" s="53">
        <v>0.57099999999999995</v>
      </c>
      <c r="F212" s="53">
        <v>0.57099999999999995</v>
      </c>
      <c r="G212" s="53">
        <v>0</v>
      </c>
      <c r="I212" s="53">
        <v>4</v>
      </c>
      <c r="J212" s="55">
        <v>2</v>
      </c>
      <c r="K212" s="53">
        <v>3</v>
      </c>
      <c r="L212" s="53" t="str">
        <f t="shared" si="3"/>
        <v/>
      </c>
    </row>
    <row r="213" spans="1:12" x14ac:dyDescent="0.25">
      <c r="A213" s="53" t="s">
        <v>359</v>
      </c>
      <c r="B213" s="53">
        <v>1</v>
      </c>
      <c r="C213" s="53">
        <v>0</v>
      </c>
      <c r="D213" s="53">
        <v>0.56100000000000005</v>
      </c>
      <c r="F213" s="53">
        <v>0.56100000000000005</v>
      </c>
      <c r="G213" s="53">
        <v>0</v>
      </c>
      <c r="I213" s="53">
        <v>4</v>
      </c>
      <c r="J213" s="55">
        <v>5</v>
      </c>
      <c r="K213" s="53">
        <v>3</v>
      </c>
      <c r="L213" s="53" t="str">
        <f t="shared" si="3"/>
        <v/>
      </c>
    </row>
    <row r="214" spans="1:12" x14ac:dyDescent="0.25">
      <c r="A214" s="53" t="s">
        <v>360</v>
      </c>
      <c r="B214" s="53">
        <v>1</v>
      </c>
      <c r="C214" s="53">
        <v>0</v>
      </c>
      <c r="D214" s="53">
        <v>0.56100000000000005</v>
      </c>
      <c r="F214" s="53">
        <v>0.56100000000000005</v>
      </c>
      <c r="G214" s="53">
        <v>0</v>
      </c>
      <c r="I214" s="53">
        <v>4</v>
      </c>
      <c r="J214" s="55">
        <v>5</v>
      </c>
      <c r="K214" s="53">
        <v>3</v>
      </c>
      <c r="L214" s="53" t="str">
        <f t="shared" si="3"/>
        <v/>
      </c>
    </row>
    <row r="215" spans="1:12" x14ac:dyDescent="0.25">
      <c r="A215" s="53" t="s">
        <v>698</v>
      </c>
      <c r="B215" s="53">
        <v>1</v>
      </c>
      <c r="C215" s="53">
        <v>0</v>
      </c>
      <c r="D215" s="53">
        <v>0.56799999999999995</v>
      </c>
      <c r="F215" s="53">
        <v>0.56799999999999995</v>
      </c>
      <c r="G215" s="53">
        <v>0</v>
      </c>
      <c r="I215" s="53">
        <v>4</v>
      </c>
      <c r="J215" s="55">
        <v>2</v>
      </c>
      <c r="K215" s="53">
        <v>3</v>
      </c>
      <c r="L215" s="53" t="str">
        <f t="shared" si="3"/>
        <v/>
      </c>
    </row>
    <row r="216" spans="1:12" x14ac:dyDescent="0.25">
      <c r="A216" s="53" t="s">
        <v>828</v>
      </c>
      <c r="B216" s="53">
        <v>0</v>
      </c>
      <c r="C216" s="53">
        <v>0</v>
      </c>
      <c r="G216" s="53">
        <v>0</v>
      </c>
      <c r="I216" s="53">
        <v>2</v>
      </c>
      <c r="J216" s="55">
        <v>1</v>
      </c>
      <c r="K216" s="53">
        <v>4</v>
      </c>
      <c r="L216" s="53" t="str">
        <f t="shared" si="3"/>
        <v/>
      </c>
    </row>
    <row r="217" spans="1:12" x14ac:dyDescent="0.25">
      <c r="A217" s="53" t="s">
        <v>173</v>
      </c>
      <c r="B217" s="53">
        <v>1</v>
      </c>
      <c r="C217" s="53">
        <v>0</v>
      </c>
      <c r="D217" s="53">
        <v>0.51700000000000002</v>
      </c>
      <c r="F217" s="53">
        <v>0.51700000000000002</v>
      </c>
      <c r="G217" s="53">
        <v>0</v>
      </c>
      <c r="I217" s="53">
        <v>2</v>
      </c>
      <c r="J217" s="55">
        <v>3</v>
      </c>
      <c r="K217" s="53">
        <v>3</v>
      </c>
      <c r="L217" s="53">
        <f t="shared" si="3"/>
        <v>0</v>
      </c>
    </row>
    <row r="218" spans="1:12" x14ac:dyDescent="0.25">
      <c r="A218" s="56" t="s">
        <v>173</v>
      </c>
      <c r="B218" s="53">
        <v>0</v>
      </c>
      <c r="C218" s="53">
        <v>0</v>
      </c>
      <c r="G218" s="53">
        <v>0</v>
      </c>
      <c r="I218" s="53">
        <v>2</v>
      </c>
      <c r="J218" s="55">
        <v>9</v>
      </c>
      <c r="K218" s="53">
        <v>4</v>
      </c>
      <c r="L218" s="53">
        <f t="shared" si="3"/>
        <v>1</v>
      </c>
    </row>
    <row r="219" spans="1:12" x14ac:dyDescent="0.25">
      <c r="A219" s="53" t="s">
        <v>699</v>
      </c>
      <c r="B219" s="53">
        <v>1</v>
      </c>
      <c r="C219" s="53">
        <v>0</v>
      </c>
      <c r="D219" s="53">
        <v>0.56699999999999995</v>
      </c>
      <c r="F219" s="53">
        <v>0.56699999999999995</v>
      </c>
      <c r="G219" s="53">
        <v>0</v>
      </c>
      <c r="I219" s="53">
        <v>4</v>
      </c>
      <c r="J219" s="55">
        <v>2</v>
      </c>
      <c r="K219" s="53">
        <v>3</v>
      </c>
      <c r="L219" s="53" t="str">
        <f t="shared" si="3"/>
        <v/>
      </c>
    </row>
    <row r="220" spans="1:12" x14ac:dyDescent="0.25">
      <c r="A220" s="53" t="s">
        <v>526</v>
      </c>
      <c r="B220" s="53">
        <v>1</v>
      </c>
      <c r="C220" s="53">
        <v>0</v>
      </c>
      <c r="D220" s="53">
        <v>0.53600000000000003</v>
      </c>
      <c r="F220" s="53">
        <v>0.53600000000000003</v>
      </c>
      <c r="G220" s="53">
        <v>0</v>
      </c>
      <c r="I220" s="53">
        <v>4</v>
      </c>
      <c r="J220" s="55">
        <v>6</v>
      </c>
      <c r="K220" s="53">
        <v>3</v>
      </c>
      <c r="L220" s="53" t="str">
        <f t="shared" si="3"/>
        <v/>
      </c>
    </row>
    <row r="221" spans="1:12" x14ac:dyDescent="0.25">
      <c r="A221" s="53" t="s">
        <v>361</v>
      </c>
      <c r="B221" s="53">
        <v>1</v>
      </c>
      <c r="C221" s="53">
        <v>0</v>
      </c>
      <c r="D221" s="53">
        <v>0.56000000000000005</v>
      </c>
      <c r="F221" s="53">
        <v>0.56000000000000005</v>
      </c>
      <c r="G221" s="53">
        <v>0</v>
      </c>
      <c r="I221" s="53">
        <v>4</v>
      </c>
      <c r="J221" s="55">
        <v>5</v>
      </c>
      <c r="K221" s="53">
        <v>3</v>
      </c>
      <c r="L221" s="53" t="str">
        <f t="shared" si="3"/>
        <v/>
      </c>
    </row>
    <row r="222" spans="1:12" x14ac:dyDescent="0.25">
      <c r="A222" s="53" t="s">
        <v>700</v>
      </c>
      <c r="B222" s="53">
        <v>1</v>
      </c>
      <c r="C222" s="53">
        <v>0</v>
      </c>
      <c r="D222" s="53">
        <v>0.56200000000000006</v>
      </c>
      <c r="F222" s="53">
        <v>0.56200000000000006</v>
      </c>
      <c r="G222" s="53">
        <v>0</v>
      </c>
      <c r="I222" s="53">
        <v>4</v>
      </c>
      <c r="J222" s="55">
        <v>2</v>
      </c>
      <c r="K222" s="53">
        <v>3</v>
      </c>
      <c r="L222" s="53" t="str">
        <f t="shared" si="3"/>
        <v/>
      </c>
    </row>
    <row r="223" spans="1:12" x14ac:dyDescent="0.25">
      <c r="A223" s="53" t="s">
        <v>580</v>
      </c>
      <c r="B223" s="53">
        <v>1</v>
      </c>
      <c r="C223" s="53">
        <v>0</v>
      </c>
      <c r="D223" s="53">
        <v>0.55600000000000005</v>
      </c>
      <c r="F223" s="53">
        <v>0.55600000000000005</v>
      </c>
      <c r="G223" s="53">
        <v>0</v>
      </c>
      <c r="I223" s="53">
        <v>4</v>
      </c>
      <c r="J223" s="55">
        <v>7</v>
      </c>
      <c r="K223" s="53">
        <v>3</v>
      </c>
      <c r="L223" s="53" t="str">
        <f t="shared" si="3"/>
        <v/>
      </c>
    </row>
    <row r="224" spans="1:12" x14ac:dyDescent="0.25">
      <c r="A224" s="53" t="s">
        <v>174</v>
      </c>
      <c r="B224" s="53">
        <v>1</v>
      </c>
      <c r="C224" s="53">
        <v>0</v>
      </c>
      <c r="D224" s="53">
        <v>0.56100000000000005</v>
      </c>
      <c r="F224" s="53">
        <v>0.56100000000000005</v>
      </c>
      <c r="G224" s="53">
        <v>0</v>
      </c>
      <c r="I224" s="53">
        <v>2</v>
      </c>
      <c r="J224" s="55">
        <v>9</v>
      </c>
      <c r="K224" s="53">
        <v>3</v>
      </c>
      <c r="L224" s="53">
        <f t="shared" si="3"/>
        <v>0</v>
      </c>
    </row>
    <row r="225" spans="1:12" x14ac:dyDescent="0.25">
      <c r="A225" s="53" t="s">
        <v>174</v>
      </c>
      <c r="B225" s="53">
        <v>0</v>
      </c>
      <c r="C225" s="53">
        <v>0</v>
      </c>
      <c r="G225" s="53">
        <v>0</v>
      </c>
      <c r="I225" s="53">
        <v>2</v>
      </c>
      <c r="J225" s="55">
        <v>3</v>
      </c>
      <c r="K225" s="53">
        <v>4</v>
      </c>
      <c r="L225" s="53">
        <f t="shared" si="3"/>
        <v>1</v>
      </c>
    </row>
    <row r="226" spans="1:12" x14ac:dyDescent="0.25">
      <c r="A226" s="53" t="s">
        <v>175</v>
      </c>
      <c r="B226" s="53">
        <v>1</v>
      </c>
      <c r="C226" s="53">
        <v>0</v>
      </c>
      <c r="D226" s="53">
        <v>0.54100000000000004</v>
      </c>
      <c r="F226" s="53">
        <v>0.54100000000000004</v>
      </c>
      <c r="G226" s="53">
        <v>0</v>
      </c>
      <c r="I226" s="53">
        <v>2</v>
      </c>
      <c r="J226" s="55">
        <v>9</v>
      </c>
      <c r="K226" s="53">
        <v>3</v>
      </c>
      <c r="L226" s="53" t="str">
        <f t="shared" si="3"/>
        <v/>
      </c>
    </row>
    <row r="227" spans="1:12" x14ac:dyDescent="0.25">
      <c r="A227" s="53" t="s">
        <v>176</v>
      </c>
      <c r="B227" s="53">
        <v>1</v>
      </c>
      <c r="C227" s="53">
        <v>0</v>
      </c>
      <c r="D227" s="53">
        <v>0.55500000000000005</v>
      </c>
      <c r="F227" s="53">
        <v>0.55500000000000005</v>
      </c>
      <c r="G227" s="53">
        <v>0</v>
      </c>
      <c r="I227" s="53">
        <v>2</v>
      </c>
      <c r="J227" s="55">
        <v>9</v>
      </c>
      <c r="K227" s="53">
        <v>3</v>
      </c>
      <c r="L227" s="53" t="str">
        <f t="shared" si="3"/>
        <v/>
      </c>
    </row>
    <row r="228" spans="1:12" x14ac:dyDescent="0.25">
      <c r="A228" s="53" t="s">
        <v>364</v>
      </c>
      <c r="B228" s="53">
        <v>1</v>
      </c>
      <c r="C228" s="53">
        <v>1</v>
      </c>
      <c r="D228" s="53">
        <v>0.73599999999999999</v>
      </c>
      <c r="E228" s="53">
        <v>0.73599999999999999</v>
      </c>
      <c r="G228" s="53">
        <v>0</v>
      </c>
      <c r="I228" s="53">
        <v>4</v>
      </c>
      <c r="J228" s="55">
        <v>5</v>
      </c>
      <c r="K228" s="53">
        <v>1</v>
      </c>
      <c r="L228" s="53" t="str">
        <f t="shared" si="3"/>
        <v/>
      </c>
    </row>
    <row r="229" spans="1:12" x14ac:dyDescent="0.25">
      <c r="A229" s="53" t="s">
        <v>177</v>
      </c>
      <c r="B229" s="53">
        <v>0</v>
      </c>
      <c r="C229" s="53">
        <v>0</v>
      </c>
      <c r="G229" s="53">
        <v>0</v>
      </c>
      <c r="I229" s="53">
        <v>2</v>
      </c>
      <c r="J229" s="55">
        <v>9</v>
      </c>
      <c r="K229" s="53">
        <v>4</v>
      </c>
      <c r="L229" s="53" t="str">
        <f t="shared" si="3"/>
        <v/>
      </c>
    </row>
    <row r="230" spans="1:12" x14ac:dyDescent="0.25">
      <c r="A230" s="53" t="s">
        <v>701</v>
      </c>
      <c r="B230" s="53">
        <v>1</v>
      </c>
      <c r="C230" s="53">
        <v>0</v>
      </c>
      <c r="D230" s="53">
        <v>0.55800000000000005</v>
      </c>
      <c r="F230" s="53">
        <v>0.55800000000000005</v>
      </c>
      <c r="G230" s="53">
        <v>0</v>
      </c>
      <c r="I230" s="53">
        <v>4</v>
      </c>
      <c r="J230" s="55">
        <v>2</v>
      </c>
      <c r="K230" s="53">
        <v>3</v>
      </c>
      <c r="L230" s="53" t="str">
        <f t="shared" si="3"/>
        <v/>
      </c>
    </row>
    <row r="231" spans="1:12" x14ac:dyDescent="0.25">
      <c r="A231" s="53" t="s">
        <v>702</v>
      </c>
      <c r="B231" s="53">
        <v>1</v>
      </c>
      <c r="C231" s="53">
        <v>0</v>
      </c>
      <c r="D231" s="53">
        <v>0.55500000000000005</v>
      </c>
      <c r="F231" s="53">
        <v>0.55500000000000005</v>
      </c>
      <c r="G231" s="53">
        <v>0</v>
      </c>
      <c r="I231" s="53">
        <v>4</v>
      </c>
      <c r="J231" s="55">
        <v>2</v>
      </c>
      <c r="K231" s="53">
        <v>3</v>
      </c>
      <c r="L231" s="53" t="str">
        <f t="shared" si="3"/>
        <v/>
      </c>
    </row>
    <row r="232" spans="1:12" x14ac:dyDescent="0.25">
      <c r="A232" s="53" t="s">
        <v>178</v>
      </c>
      <c r="B232" s="53">
        <v>0</v>
      </c>
      <c r="C232" s="53">
        <v>0</v>
      </c>
      <c r="G232" s="53">
        <v>0</v>
      </c>
      <c r="I232" s="53">
        <v>2</v>
      </c>
      <c r="J232" s="55">
        <v>9</v>
      </c>
      <c r="K232" s="53">
        <v>4</v>
      </c>
      <c r="L232" s="53" t="str">
        <f t="shared" si="3"/>
        <v/>
      </c>
    </row>
    <row r="233" spans="1:12" x14ac:dyDescent="0.25">
      <c r="A233" s="53" t="s">
        <v>60</v>
      </c>
      <c r="B233" s="53">
        <v>1</v>
      </c>
      <c r="C233" s="53">
        <v>1</v>
      </c>
      <c r="D233" s="53">
        <v>0.63600000000000001</v>
      </c>
      <c r="E233" s="53">
        <v>0.63600000000000001</v>
      </c>
      <c r="G233" s="53">
        <v>1</v>
      </c>
      <c r="H233" s="53">
        <v>4.2699999999999996</v>
      </c>
      <c r="I233" s="53">
        <v>1</v>
      </c>
      <c r="J233" s="55">
        <v>8</v>
      </c>
      <c r="K233" s="53">
        <v>2</v>
      </c>
      <c r="L233" s="53">
        <f t="shared" si="3"/>
        <v>0</v>
      </c>
    </row>
    <row r="234" spans="1:12" x14ac:dyDescent="0.25">
      <c r="A234" s="53" t="s">
        <v>60</v>
      </c>
      <c r="B234" s="53">
        <v>1</v>
      </c>
      <c r="C234" s="53">
        <v>0</v>
      </c>
      <c r="D234" s="53">
        <v>0.52900000000000003</v>
      </c>
      <c r="F234" s="53">
        <v>0.52900000000000003</v>
      </c>
      <c r="G234" s="53">
        <v>0</v>
      </c>
      <c r="I234" s="53">
        <v>2</v>
      </c>
      <c r="J234" s="55">
        <v>9</v>
      </c>
      <c r="K234" s="53">
        <v>3</v>
      </c>
      <c r="L234" s="53">
        <f t="shared" si="3"/>
        <v>1</v>
      </c>
    </row>
    <row r="235" spans="1:12" x14ac:dyDescent="0.25">
      <c r="A235" s="53" t="s">
        <v>829</v>
      </c>
      <c r="B235" s="53">
        <v>1</v>
      </c>
      <c r="C235" s="53">
        <v>0</v>
      </c>
      <c r="D235" s="53">
        <v>0.59699999999999998</v>
      </c>
      <c r="F235" s="53">
        <v>0.59699999999999998</v>
      </c>
      <c r="G235" s="53">
        <v>0</v>
      </c>
      <c r="I235" s="53">
        <v>2</v>
      </c>
      <c r="J235" s="55">
        <v>1</v>
      </c>
      <c r="K235" s="53">
        <v>3</v>
      </c>
      <c r="L235" s="53" t="str">
        <f t="shared" si="3"/>
        <v/>
      </c>
    </row>
    <row r="236" spans="1:12" x14ac:dyDescent="0.25">
      <c r="A236" s="53" t="s">
        <v>830</v>
      </c>
      <c r="B236" s="53">
        <v>1</v>
      </c>
      <c r="C236" s="53">
        <v>1</v>
      </c>
      <c r="D236" s="53">
        <v>0.66600000000000004</v>
      </c>
      <c r="E236" s="53">
        <v>0.66600000000000004</v>
      </c>
      <c r="G236" s="53">
        <v>1</v>
      </c>
      <c r="H236" s="53">
        <v>3.9</v>
      </c>
      <c r="I236" s="53">
        <v>2</v>
      </c>
      <c r="J236" s="55">
        <v>1</v>
      </c>
      <c r="K236" s="53">
        <v>1</v>
      </c>
      <c r="L236" s="53" t="str">
        <f t="shared" si="3"/>
        <v/>
      </c>
    </row>
    <row r="237" spans="1:12" x14ac:dyDescent="0.25">
      <c r="A237" s="53" t="s">
        <v>365</v>
      </c>
      <c r="B237" s="53">
        <v>1</v>
      </c>
      <c r="C237" s="53">
        <v>1</v>
      </c>
      <c r="D237" s="53">
        <v>0.69699999999999995</v>
      </c>
      <c r="E237" s="53">
        <v>0.69699999999999995</v>
      </c>
      <c r="G237" s="53">
        <v>0</v>
      </c>
      <c r="I237" s="53">
        <v>4</v>
      </c>
      <c r="J237" s="55">
        <v>5</v>
      </c>
      <c r="K237" s="53">
        <v>1</v>
      </c>
      <c r="L237" s="53" t="str">
        <f t="shared" si="3"/>
        <v/>
      </c>
    </row>
    <row r="238" spans="1:12" x14ac:dyDescent="0.25">
      <c r="A238" s="53" t="s">
        <v>179</v>
      </c>
      <c r="B238" s="53">
        <v>0</v>
      </c>
      <c r="C238" s="53">
        <v>0</v>
      </c>
      <c r="G238" s="53">
        <v>0</v>
      </c>
      <c r="I238" s="53">
        <v>2</v>
      </c>
      <c r="J238" s="55">
        <v>9</v>
      </c>
      <c r="K238" s="53">
        <v>4</v>
      </c>
      <c r="L238" s="53" t="str">
        <f t="shared" si="3"/>
        <v/>
      </c>
    </row>
    <row r="239" spans="1:12" x14ac:dyDescent="0.25">
      <c r="A239" s="53" t="s">
        <v>180</v>
      </c>
      <c r="B239" s="53">
        <v>1</v>
      </c>
      <c r="C239" s="53">
        <v>0</v>
      </c>
      <c r="D239" s="53">
        <v>0.48699999999999999</v>
      </c>
      <c r="F239" s="53">
        <v>0.48699999999999999</v>
      </c>
      <c r="G239" s="53">
        <v>0</v>
      </c>
      <c r="I239" s="53">
        <v>2</v>
      </c>
      <c r="J239" s="55">
        <v>9</v>
      </c>
      <c r="K239" s="53">
        <v>3</v>
      </c>
      <c r="L239" s="53">
        <f t="shared" si="3"/>
        <v>0</v>
      </c>
    </row>
    <row r="240" spans="1:12" x14ac:dyDescent="0.25">
      <c r="A240" s="53" t="s">
        <v>180</v>
      </c>
      <c r="B240" s="53">
        <v>1</v>
      </c>
      <c r="C240" s="53">
        <v>0</v>
      </c>
      <c r="D240" s="53">
        <v>0.53500000000000003</v>
      </c>
      <c r="F240" s="53">
        <v>0.53500000000000003</v>
      </c>
      <c r="G240" s="53">
        <v>0</v>
      </c>
      <c r="I240" s="53">
        <v>2</v>
      </c>
      <c r="J240" s="55">
        <v>3</v>
      </c>
      <c r="K240" s="53">
        <v>3</v>
      </c>
      <c r="L240" s="53">
        <f t="shared" si="3"/>
        <v>1</v>
      </c>
    </row>
    <row r="241" spans="1:12" x14ac:dyDescent="0.25">
      <c r="A241" s="53" t="s">
        <v>528</v>
      </c>
      <c r="B241" s="53">
        <v>1</v>
      </c>
      <c r="C241" s="53">
        <v>1</v>
      </c>
      <c r="D241" s="53">
        <v>0.73799999999999999</v>
      </c>
      <c r="E241" s="53">
        <v>0.73799999999999999</v>
      </c>
      <c r="G241" s="53">
        <v>0</v>
      </c>
      <c r="I241" s="53">
        <v>4</v>
      </c>
      <c r="J241" s="55">
        <v>6</v>
      </c>
      <c r="K241" s="53">
        <v>1</v>
      </c>
      <c r="L241" s="53" t="str">
        <f t="shared" si="3"/>
        <v/>
      </c>
    </row>
    <row r="242" spans="1:12" x14ac:dyDescent="0.25">
      <c r="A242" s="53" t="s">
        <v>181</v>
      </c>
      <c r="B242" s="53">
        <v>1</v>
      </c>
      <c r="C242" s="53">
        <v>1</v>
      </c>
      <c r="D242" s="53">
        <v>0.68200000000000005</v>
      </c>
      <c r="E242" s="53">
        <v>0.68200000000000005</v>
      </c>
      <c r="G242" s="53">
        <v>0</v>
      </c>
      <c r="I242" s="53">
        <v>2</v>
      </c>
      <c r="J242" s="55">
        <v>3</v>
      </c>
      <c r="K242" s="53">
        <v>2</v>
      </c>
      <c r="L242" s="53">
        <f t="shared" si="3"/>
        <v>0</v>
      </c>
    </row>
    <row r="243" spans="1:12" x14ac:dyDescent="0.25">
      <c r="A243" s="53" t="s">
        <v>181</v>
      </c>
      <c r="B243" s="53">
        <v>0</v>
      </c>
      <c r="C243" s="53">
        <v>0</v>
      </c>
      <c r="G243" s="53">
        <v>0</v>
      </c>
      <c r="I243" s="53">
        <v>2</v>
      </c>
      <c r="J243" s="55">
        <v>9</v>
      </c>
      <c r="K243" s="53">
        <v>4</v>
      </c>
      <c r="L243" s="53">
        <f t="shared" si="3"/>
        <v>1</v>
      </c>
    </row>
    <row r="244" spans="1:12" x14ac:dyDescent="0.25">
      <c r="A244" s="53" t="s">
        <v>367</v>
      </c>
      <c r="B244" s="53">
        <v>1</v>
      </c>
      <c r="C244" s="53">
        <v>0</v>
      </c>
      <c r="D244" s="53">
        <v>0.55900000000000005</v>
      </c>
      <c r="F244" s="53">
        <v>0.55900000000000005</v>
      </c>
      <c r="G244" s="53">
        <v>0</v>
      </c>
      <c r="I244" s="53">
        <v>4</v>
      </c>
      <c r="J244" s="55">
        <v>5</v>
      </c>
      <c r="K244" s="53">
        <v>3</v>
      </c>
      <c r="L244" s="53" t="str">
        <f t="shared" si="3"/>
        <v/>
      </c>
    </row>
    <row r="245" spans="1:12" x14ac:dyDescent="0.25">
      <c r="A245" s="53" t="s">
        <v>61</v>
      </c>
      <c r="B245" s="53">
        <v>1</v>
      </c>
      <c r="C245" s="53">
        <v>0</v>
      </c>
      <c r="D245" s="53">
        <v>0.42299999999999999</v>
      </c>
      <c r="F245" s="53">
        <v>0.42299999999999999</v>
      </c>
      <c r="G245" s="53">
        <v>0</v>
      </c>
      <c r="I245" s="53">
        <v>1</v>
      </c>
      <c r="J245" s="55">
        <v>8</v>
      </c>
      <c r="K245" s="53">
        <v>3</v>
      </c>
      <c r="L245" s="53" t="str">
        <f t="shared" si="3"/>
        <v/>
      </c>
    </row>
    <row r="246" spans="1:12" x14ac:dyDescent="0.25">
      <c r="A246" s="53" t="s">
        <v>581</v>
      </c>
      <c r="B246" s="53">
        <v>0</v>
      </c>
      <c r="C246" s="53">
        <v>0</v>
      </c>
      <c r="G246" s="53">
        <v>0</v>
      </c>
      <c r="I246" s="53">
        <v>2</v>
      </c>
      <c r="J246" s="55">
        <v>3</v>
      </c>
      <c r="K246" s="53">
        <v>4</v>
      </c>
      <c r="L246" s="53">
        <f t="shared" si="3"/>
        <v>0</v>
      </c>
    </row>
    <row r="247" spans="1:12" x14ac:dyDescent="0.25">
      <c r="A247" s="53" t="s">
        <v>581</v>
      </c>
      <c r="B247" s="53">
        <v>0</v>
      </c>
      <c r="C247" s="53">
        <v>0</v>
      </c>
      <c r="G247" s="53">
        <v>0</v>
      </c>
      <c r="I247" s="53">
        <v>4</v>
      </c>
      <c r="J247" s="55">
        <v>7</v>
      </c>
      <c r="K247" s="53">
        <v>4</v>
      </c>
      <c r="L247" s="53">
        <f t="shared" si="3"/>
        <v>1</v>
      </c>
    </row>
    <row r="248" spans="1:12" x14ac:dyDescent="0.25">
      <c r="A248" s="53" t="s">
        <v>62</v>
      </c>
      <c r="B248" s="53">
        <v>1</v>
      </c>
      <c r="C248" s="53">
        <v>1</v>
      </c>
      <c r="D248" s="53">
        <v>0.63</v>
      </c>
      <c r="E248" s="53">
        <v>0.63</v>
      </c>
      <c r="G248" s="53">
        <v>1</v>
      </c>
      <c r="H248" s="53">
        <v>6.83</v>
      </c>
      <c r="I248" s="53">
        <v>1</v>
      </c>
      <c r="J248" s="55">
        <v>8</v>
      </c>
      <c r="K248" s="53">
        <v>2</v>
      </c>
      <c r="L248" s="53" t="str">
        <f t="shared" si="3"/>
        <v/>
      </c>
    </row>
    <row r="249" spans="1:12" x14ac:dyDescent="0.25">
      <c r="A249" s="53" t="s">
        <v>368</v>
      </c>
      <c r="B249" s="53">
        <v>1</v>
      </c>
      <c r="C249" s="53">
        <v>0</v>
      </c>
      <c r="D249" s="53">
        <v>0.55800000000000005</v>
      </c>
      <c r="F249" s="53">
        <v>0.55800000000000005</v>
      </c>
      <c r="G249" s="53">
        <v>0</v>
      </c>
      <c r="I249" s="53">
        <v>4</v>
      </c>
      <c r="J249" s="55">
        <v>5</v>
      </c>
      <c r="K249" s="53">
        <v>3</v>
      </c>
      <c r="L249" s="53" t="str">
        <f t="shared" si="3"/>
        <v/>
      </c>
    </row>
    <row r="250" spans="1:12" x14ac:dyDescent="0.25">
      <c r="A250" s="53" t="s">
        <v>182</v>
      </c>
      <c r="B250" s="53">
        <v>1</v>
      </c>
      <c r="C250" s="53">
        <v>1</v>
      </c>
      <c r="D250" s="53">
        <v>0.64200000000000002</v>
      </c>
      <c r="E250" s="53">
        <v>0.64200000000000002</v>
      </c>
      <c r="G250" s="53">
        <v>1</v>
      </c>
      <c r="H250" s="53">
        <v>4.47</v>
      </c>
      <c r="I250" s="53">
        <v>2</v>
      </c>
      <c r="J250" s="55">
        <v>9</v>
      </c>
      <c r="K250" s="53">
        <v>2</v>
      </c>
      <c r="L250" s="53" t="str">
        <f t="shared" si="3"/>
        <v/>
      </c>
    </row>
    <row r="251" spans="1:12" x14ac:dyDescent="0.25">
      <c r="A251" s="53" t="s">
        <v>529</v>
      </c>
      <c r="B251" s="53">
        <v>1</v>
      </c>
      <c r="C251" s="53">
        <v>0</v>
      </c>
      <c r="D251" s="53">
        <v>0.53400000000000003</v>
      </c>
      <c r="F251" s="53">
        <v>0.53400000000000003</v>
      </c>
      <c r="G251" s="53">
        <v>0</v>
      </c>
      <c r="I251" s="53">
        <v>4</v>
      </c>
      <c r="J251" s="55">
        <v>6</v>
      </c>
      <c r="K251" s="53">
        <v>3</v>
      </c>
      <c r="L251" s="53" t="str">
        <f t="shared" si="3"/>
        <v/>
      </c>
    </row>
    <row r="252" spans="1:12" x14ac:dyDescent="0.25">
      <c r="A252" s="53" t="s">
        <v>582</v>
      </c>
      <c r="B252" s="53">
        <v>0</v>
      </c>
      <c r="C252" s="53">
        <v>0</v>
      </c>
      <c r="G252" s="53">
        <v>0</v>
      </c>
      <c r="I252" s="53">
        <v>4</v>
      </c>
      <c r="J252" s="55">
        <v>7</v>
      </c>
      <c r="K252" s="53">
        <v>4</v>
      </c>
      <c r="L252" s="53" t="str">
        <f t="shared" si="3"/>
        <v/>
      </c>
    </row>
    <row r="253" spans="1:12" x14ac:dyDescent="0.25">
      <c r="A253" s="53" t="s">
        <v>583</v>
      </c>
      <c r="B253" s="53">
        <v>0</v>
      </c>
      <c r="C253" s="53">
        <v>0</v>
      </c>
      <c r="G253" s="53">
        <v>0</v>
      </c>
      <c r="I253" s="53">
        <v>4</v>
      </c>
      <c r="J253" s="55">
        <v>7</v>
      </c>
      <c r="K253" s="53">
        <v>4</v>
      </c>
      <c r="L253" s="53" t="str">
        <f t="shared" si="3"/>
        <v/>
      </c>
    </row>
    <row r="254" spans="1:12" x14ac:dyDescent="0.25">
      <c r="A254" s="53" t="s">
        <v>63</v>
      </c>
      <c r="B254" s="53">
        <v>1</v>
      </c>
      <c r="C254" s="53">
        <v>0</v>
      </c>
      <c r="D254" s="53">
        <v>0.55900000000000005</v>
      </c>
      <c r="F254" s="53">
        <v>0.55900000000000005</v>
      </c>
      <c r="G254" s="53">
        <v>0</v>
      </c>
      <c r="I254" s="53">
        <v>1</v>
      </c>
      <c r="J254" s="55">
        <v>8</v>
      </c>
      <c r="K254" s="53">
        <v>3</v>
      </c>
      <c r="L254" s="53" t="str">
        <f t="shared" si="3"/>
        <v/>
      </c>
    </row>
    <row r="255" spans="1:12" x14ac:dyDescent="0.25">
      <c r="A255" s="53" t="s">
        <v>184</v>
      </c>
      <c r="B255" s="53">
        <v>0</v>
      </c>
      <c r="C255" s="53">
        <v>0</v>
      </c>
      <c r="G255" s="53">
        <v>0</v>
      </c>
      <c r="I255" s="53">
        <v>2</v>
      </c>
      <c r="J255" s="55">
        <v>9</v>
      </c>
      <c r="K255" s="53">
        <v>4</v>
      </c>
      <c r="L255" s="53">
        <f t="shared" si="3"/>
        <v>0</v>
      </c>
    </row>
    <row r="256" spans="1:12" x14ac:dyDescent="0.25">
      <c r="A256" s="53" t="s">
        <v>184</v>
      </c>
      <c r="B256" s="53">
        <v>0</v>
      </c>
      <c r="C256" s="53">
        <v>0</v>
      </c>
      <c r="G256" s="53">
        <v>0</v>
      </c>
      <c r="I256" s="53">
        <v>2</v>
      </c>
      <c r="J256" s="55">
        <v>3</v>
      </c>
      <c r="K256" s="53">
        <v>4</v>
      </c>
      <c r="L256" s="53">
        <f t="shared" si="3"/>
        <v>1</v>
      </c>
    </row>
    <row r="257" spans="1:12" x14ac:dyDescent="0.25">
      <c r="A257" s="53" t="s">
        <v>584</v>
      </c>
      <c r="B257" s="53">
        <v>1</v>
      </c>
      <c r="C257" s="53">
        <v>1</v>
      </c>
      <c r="D257" s="53">
        <v>0.64</v>
      </c>
      <c r="E257" s="53">
        <v>0.64</v>
      </c>
      <c r="G257" s="53">
        <v>1</v>
      </c>
      <c r="H257" s="53">
        <v>3.66</v>
      </c>
      <c r="I257" s="53">
        <v>4</v>
      </c>
      <c r="J257" s="55">
        <v>7</v>
      </c>
      <c r="K257" s="53">
        <v>2</v>
      </c>
      <c r="L257" s="53" t="str">
        <f t="shared" si="3"/>
        <v/>
      </c>
    </row>
    <row r="258" spans="1:12" x14ac:dyDescent="0.25">
      <c r="A258" s="53" t="s">
        <v>703</v>
      </c>
      <c r="B258" s="53">
        <v>1</v>
      </c>
      <c r="C258" s="53">
        <v>0</v>
      </c>
      <c r="D258" s="53">
        <v>0.55100000000000005</v>
      </c>
      <c r="F258" s="53">
        <v>0.55100000000000005</v>
      </c>
      <c r="G258" s="53">
        <v>0</v>
      </c>
      <c r="I258" s="53">
        <v>4</v>
      </c>
      <c r="J258" s="55">
        <v>2</v>
      </c>
      <c r="K258" s="53">
        <v>3</v>
      </c>
      <c r="L258" s="53" t="str">
        <f t="shared" si="3"/>
        <v/>
      </c>
    </row>
    <row r="259" spans="1:12" x14ac:dyDescent="0.25">
      <c r="A259" s="53" t="s">
        <v>530</v>
      </c>
      <c r="B259" s="53">
        <v>1</v>
      </c>
      <c r="C259" s="53">
        <v>1</v>
      </c>
      <c r="D259" s="53">
        <v>0.68100000000000005</v>
      </c>
      <c r="E259" s="53">
        <v>0.68100000000000005</v>
      </c>
      <c r="G259" s="53">
        <v>1</v>
      </c>
      <c r="H259" s="53">
        <v>3.84</v>
      </c>
      <c r="I259" s="53">
        <v>4</v>
      </c>
      <c r="J259" s="55">
        <v>6</v>
      </c>
      <c r="K259" s="53">
        <v>1</v>
      </c>
      <c r="L259" s="53" t="str">
        <f t="shared" ref="L259:L322" si="4">IF(AND(A259&lt;&gt;A258,A259&lt;&gt;A260),"",IF(A259&lt;&gt;A258,0,IF(A259&lt;&gt;A260,1,1)))</f>
        <v/>
      </c>
    </row>
    <row r="260" spans="1:12" x14ac:dyDescent="0.25">
      <c r="A260" s="53" t="s">
        <v>369</v>
      </c>
      <c r="B260" s="53">
        <v>1</v>
      </c>
      <c r="C260" s="53">
        <v>0</v>
      </c>
      <c r="D260" s="53">
        <v>0.55700000000000005</v>
      </c>
      <c r="F260" s="53">
        <v>0.55700000000000005</v>
      </c>
      <c r="G260" s="53">
        <v>0</v>
      </c>
      <c r="I260" s="53">
        <v>4</v>
      </c>
      <c r="J260" s="55">
        <v>5</v>
      </c>
      <c r="K260" s="53">
        <v>3</v>
      </c>
      <c r="L260" s="53" t="str">
        <f t="shared" si="4"/>
        <v/>
      </c>
    </row>
    <row r="261" spans="1:12" x14ac:dyDescent="0.25">
      <c r="A261" s="53" t="s">
        <v>370</v>
      </c>
      <c r="B261" s="53">
        <v>1</v>
      </c>
      <c r="C261" s="53">
        <v>0</v>
      </c>
      <c r="D261" s="53">
        <v>0.55600000000000005</v>
      </c>
      <c r="F261" s="53">
        <v>0.55600000000000005</v>
      </c>
      <c r="G261" s="53">
        <v>0</v>
      </c>
      <c r="I261" s="53">
        <v>4</v>
      </c>
      <c r="J261" s="55">
        <v>5</v>
      </c>
      <c r="K261" s="53">
        <v>3</v>
      </c>
      <c r="L261" s="53" t="str">
        <f t="shared" si="4"/>
        <v/>
      </c>
    </row>
    <row r="262" spans="1:12" x14ac:dyDescent="0.25">
      <c r="A262" s="53" t="s">
        <v>371</v>
      </c>
      <c r="B262" s="53">
        <v>1</v>
      </c>
      <c r="C262" s="53">
        <v>0</v>
      </c>
      <c r="D262" s="53">
        <v>0.55600000000000005</v>
      </c>
      <c r="F262" s="53">
        <v>0.55600000000000005</v>
      </c>
      <c r="G262" s="53">
        <v>0</v>
      </c>
      <c r="I262" s="53">
        <v>4</v>
      </c>
      <c r="J262" s="55">
        <v>5</v>
      </c>
      <c r="K262" s="53">
        <v>3</v>
      </c>
      <c r="L262" s="53" t="str">
        <f t="shared" si="4"/>
        <v/>
      </c>
    </row>
    <row r="263" spans="1:12" x14ac:dyDescent="0.25">
      <c r="A263" s="53" t="s">
        <v>655</v>
      </c>
      <c r="B263" s="53">
        <v>0</v>
      </c>
      <c r="C263" s="53">
        <v>0</v>
      </c>
      <c r="G263" s="53">
        <v>0</v>
      </c>
      <c r="I263" s="53">
        <v>2</v>
      </c>
      <c r="J263" s="55">
        <v>3</v>
      </c>
      <c r="K263" s="53">
        <v>4</v>
      </c>
      <c r="L263" s="53" t="str">
        <f t="shared" si="4"/>
        <v/>
      </c>
    </row>
    <row r="264" spans="1:12" x14ac:dyDescent="0.25">
      <c r="A264" s="53" t="s">
        <v>64</v>
      </c>
      <c r="B264" s="53">
        <v>0</v>
      </c>
      <c r="C264" s="53">
        <v>0</v>
      </c>
      <c r="G264" s="53">
        <v>0</v>
      </c>
      <c r="I264" s="53">
        <v>1</v>
      </c>
      <c r="J264" s="55">
        <v>8</v>
      </c>
      <c r="K264" s="53">
        <v>4</v>
      </c>
      <c r="L264" s="53" t="str">
        <f t="shared" si="4"/>
        <v/>
      </c>
    </row>
    <row r="265" spans="1:12" x14ac:dyDescent="0.25">
      <c r="A265" s="53" t="s">
        <v>585</v>
      </c>
      <c r="B265" s="53">
        <v>0</v>
      </c>
      <c r="C265" s="53">
        <v>0</v>
      </c>
      <c r="G265" s="53">
        <v>0</v>
      </c>
      <c r="I265" s="53">
        <v>4</v>
      </c>
      <c r="J265" s="55">
        <v>7</v>
      </c>
      <c r="K265" s="53">
        <v>4</v>
      </c>
      <c r="L265" s="53" t="str">
        <f t="shared" si="4"/>
        <v/>
      </c>
    </row>
    <row r="266" spans="1:12" x14ac:dyDescent="0.25">
      <c r="A266" s="53" t="s">
        <v>372</v>
      </c>
      <c r="B266" s="53">
        <v>1</v>
      </c>
      <c r="C266" s="53">
        <v>0</v>
      </c>
      <c r="D266" s="53">
        <v>0.55600000000000005</v>
      </c>
      <c r="F266" s="53">
        <v>0.55600000000000005</v>
      </c>
      <c r="G266" s="53">
        <v>0</v>
      </c>
      <c r="I266" s="53">
        <v>4</v>
      </c>
      <c r="J266" s="55">
        <v>5</v>
      </c>
      <c r="K266" s="53">
        <v>3</v>
      </c>
      <c r="L266" s="53" t="str">
        <f t="shared" si="4"/>
        <v/>
      </c>
    </row>
    <row r="267" spans="1:12" x14ac:dyDescent="0.25">
      <c r="A267" s="53" t="s">
        <v>65</v>
      </c>
      <c r="B267" s="53">
        <v>0</v>
      </c>
      <c r="C267" s="53">
        <v>0</v>
      </c>
      <c r="G267" s="53">
        <v>0</v>
      </c>
      <c r="I267" s="53">
        <v>1</v>
      </c>
      <c r="J267" s="55">
        <v>8</v>
      </c>
      <c r="K267" s="53">
        <v>4</v>
      </c>
      <c r="L267" s="53" t="str">
        <f t="shared" si="4"/>
        <v/>
      </c>
    </row>
    <row r="268" spans="1:12" x14ac:dyDescent="0.25">
      <c r="A268" s="53" t="s">
        <v>704</v>
      </c>
      <c r="B268" s="53">
        <v>1</v>
      </c>
      <c r="C268" s="53">
        <v>0</v>
      </c>
      <c r="D268" s="53">
        <v>0.54800000000000004</v>
      </c>
      <c r="F268" s="53">
        <v>0.54800000000000004</v>
      </c>
      <c r="G268" s="53">
        <v>0</v>
      </c>
      <c r="I268" s="53">
        <v>4</v>
      </c>
      <c r="J268" s="55">
        <v>2</v>
      </c>
      <c r="K268" s="53">
        <v>3</v>
      </c>
      <c r="L268" s="53" t="str">
        <f t="shared" si="4"/>
        <v/>
      </c>
    </row>
    <row r="269" spans="1:12" x14ac:dyDescent="0.25">
      <c r="A269" s="53" t="s">
        <v>373</v>
      </c>
      <c r="B269" s="53">
        <v>1</v>
      </c>
      <c r="C269" s="53">
        <v>0</v>
      </c>
      <c r="D269" s="53">
        <v>0.55300000000000005</v>
      </c>
      <c r="F269" s="53">
        <v>0.55300000000000005</v>
      </c>
      <c r="G269" s="53">
        <v>0</v>
      </c>
      <c r="I269" s="53">
        <v>4</v>
      </c>
      <c r="J269" s="55">
        <v>5</v>
      </c>
      <c r="K269" s="53">
        <v>3</v>
      </c>
      <c r="L269" s="53" t="str">
        <f t="shared" si="4"/>
        <v/>
      </c>
    </row>
    <row r="270" spans="1:12" x14ac:dyDescent="0.25">
      <c r="A270" s="53" t="s">
        <v>586</v>
      </c>
      <c r="B270" s="53">
        <v>1</v>
      </c>
      <c r="C270" s="53">
        <v>1</v>
      </c>
      <c r="D270" s="53">
        <v>0.70899999999999996</v>
      </c>
      <c r="E270" s="53">
        <v>0.70899999999999996</v>
      </c>
      <c r="G270" s="53">
        <v>0</v>
      </c>
      <c r="I270" s="53">
        <v>4</v>
      </c>
      <c r="J270" s="55">
        <v>7</v>
      </c>
      <c r="K270" s="53">
        <v>1</v>
      </c>
      <c r="L270" s="53" t="str">
        <f t="shared" si="4"/>
        <v/>
      </c>
    </row>
    <row r="271" spans="1:12" x14ac:dyDescent="0.25">
      <c r="A271" s="53" t="s">
        <v>374</v>
      </c>
      <c r="B271" s="53">
        <v>1</v>
      </c>
      <c r="C271" s="53">
        <v>0</v>
      </c>
      <c r="D271" s="53">
        <v>0.55200000000000005</v>
      </c>
      <c r="F271" s="53">
        <v>0.55200000000000005</v>
      </c>
      <c r="G271" s="53">
        <v>0</v>
      </c>
      <c r="I271" s="53">
        <v>4</v>
      </c>
      <c r="J271" s="55">
        <v>5</v>
      </c>
      <c r="K271" s="53">
        <v>3</v>
      </c>
      <c r="L271" s="53" t="str">
        <f t="shared" si="4"/>
        <v/>
      </c>
    </row>
    <row r="272" spans="1:12" x14ac:dyDescent="0.25">
      <c r="A272" s="53" t="s">
        <v>185</v>
      </c>
      <c r="B272" s="53">
        <v>1</v>
      </c>
      <c r="C272" s="53">
        <v>1</v>
      </c>
      <c r="D272" s="53">
        <v>0.66300000000000003</v>
      </c>
      <c r="E272" s="53">
        <v>0.66300000000000003</v>
      </c>
      <c r="G272" s="53">
        <v>1</v>
      </c>
      <c r="H272" s="53">
        <v>4.57</v>
      </c>
      <c r="I272" s="53">
        <v>2</v>
      </c>
      <c r="J272" s="55">
        <v>9</v>
      </c>
      <c r="K272" s="53">
        <v>2</v>
      </c>
      <c r="L272" s="53">
        <f t="shared" si="4"/>
        <v>0</v>
      </c>
    </row>
    <row r="273" spans="1:12" x14ac:dyDescent="0.25">
      <c r="A273" s="53" t="s">
        <v>185</v>
      </c>
      <c r="B273" s="53">
        <v>0</v>
      </c>
      <c r="C273" s="53">
        <v>0</v>
      </c>
      <c r="G273" s="53">
        <v>0</v>
      </c>
      <c r="I273" s="53">
        <v>2</v>
      </c>
      <c r="J273" s="55">
        <v>3</v>
      </c>
      <c r="K273" s="53">
        <v>4</v>
      </c>
      <c r="L273" s="53">
        <f t="shared" si="4"/>
        <v>1</v>
      </c>
    </row>
    <row r="274" spans="1:12" x14ac:dyDescent="0.25">
      <c r="A274" s="53" t="s">
        <v>375</v>
      </c>
      <c r="B274" s="53">
        <v>1</v>
      </c>
      <c r="C274" s="53">
        <v>0</v>
      </c>
      <c r="D274" s="53">
        <v>0.55200000000000005</v>
      </c>
      <c r="F274" s="53">
        <v>0.55200000000000005</v>
      </c>
      <c r="G274" s="53">
        <v>0</v>
      </c>
      <c r="I274" s="53">
        <v>4</v>
      </c>
      <c r="J274" s="55">
        <v>5</v>
      </c>
      <c r="K274" s="53">
        <v>3</v>
      </c>
      <c r="L274" s="53" t="str">
        <f t="shared" si="4"/>
        <v/>
      </c>
    </row>
    <row r="275" spans="1:12" x14ac:dyDescent="0.25">
      <c r="A275" s="53" t="s">
        <v>186</v>
      </c>
      <c r="B275" s="53">
        <v>0</v>
      </c>
      <c r="C275" s="53">
        <v>0</v>
      </c>
      <c r="G275" s="53">
        <v>0</v>
      </c>
      <c r="I275" s="53">
        <v>2</v>
      </c>
      <c r="J275" s="55">
        <v>9</v>
      </c>
      <c r="K275" s="53">
        <v>4</v>
      </c>
      <c r="L275" s="53" t="str">
        <f t="shared" si="4"/>
        <v/>
      </c>
    </row>
    <row r="276" spans="1:12" x14ac:dyDescent="0.25">
      <c r="A276" s="53" t="s">
        <v>187</v>
      </c>
      <c r="B276" s="53">
        <v>1</v>
      </c>
      <c r="C276" s="53">
        <v>0</v>
      </c>
      <c r="D276" s="53">
        <v>0.56399999999999995</v>
      </c>
      <c r="F276" s="53">
        <v>0.56399999999999995</v>
      </c>
      <c r="G276" s="53">
        <v>0</v>
      </c>
      <c r="I276" s="53">
        <v>2</v>
      </c>
      <c r="J276" s="55">
        <v>9</v>
      </c>
      <c r="K276" s="53">
        <v>3</v>
      </c>
      <c r="L276" s="53" t="str">
        <f t="shared" si="4"/>
        <v/>
      </c>
    </row>
    <row r="277" spans="1:12" x14ac:dyDescent="0.25">
      <c r="A277" s="53" t="s">
        <v>531</v>
      </c>
      <c r="B277" s="53">
        <v>0</v>
      </c>
      <c r="C277" s="53">
        <v>0</v>
      </c>
      <c r="G277" s="53">
        <v>0</v>
      </c>
      <c r="I277" s="53">
        <v>4</v>
      </c>
      <c r="J277" s="55">
        <v>6</v>
      </c>
      <c r="K277" s="53">
        <v>4</v>
      </c>
      <c r="L277" s="53" t="str">
        <f t="shared" si="4"/>
        <v/>
      </c>
    </row>
    <row r="278" spans="1:12" x14ac:dyDescent="0.25">
      <c r="A278" s="53" t="s">
        <v>532</v>
      </c>
      <c r="B278" s="53">
        <v>0</v>
      </c>
      <c r="C278" s="53">
        <v>0</v>
      </c>
      <c r="G278" s="53">
        <v>0</v>
      </c>
      <c r="I278" s="53">
        <v>4</v>
      </c>
      <c r="J278" s="55">
        <v>6</v>
      </c>
      <c r="K278" s="53">
        <v>4</v>
      </c>
      <c r="L278" s="53" t="str">
        <f t="shared" si="4"/>
        <v/>
      </c>
    </row>
    <row r="279" spans="1:12" x14ac:dyDescent="0.25">
      <c r="A279" s="53" t="s">
        <v>376</v>
      </c>
      <c r="B279" s="53">
        <v>1</v>
      </c>
      <c r="C279" s="53">
        <v>0</v>
      </c>
      <c r="D279" s="53">
        <v>0.55100000000000005</v>
      </c>
      <c r="F279" s="53">
        <v>0.55100000000000005</v>
      </c>
      <c r="G279" s="53">
        <v>0</v>
      </c>
      <c r="I279" s="53">
        <v>4</v>
      </c>
      <c r="J279" s="55">
        <v>5</v>
      </c>
      <c r="K279" s="53">
        <v>3</v>
      </c>
      <c r="L279" s="53" t="str">
        <f t="shared" si="4"/>
        <v/>
      </c>
    </row>
    <row r="280" spans="1:12" x14ac:dyDescent="0.25">
      <c r="A280" s="53" t="s">
        <v>377</v>
      </c>
      <c r="B280" s="53">
        <v>1</v>
      </c>
      <c r="C280" s="53">
        <v>1</v>
      </c>
      <c r="D280" s="53">
        <v>0.71099999999999997</v>
      </c>
      <c r="E280" s="53">
        <v>0.71099999999999997</v>
      </c>
      <c r="G280" s="53">
        <v>0</v>
      </c>
      <c r="I280" s="53">
        <v>4</v>
      </c>
      <c r="J280" s="55">
        <v>5</v>
      </c>
      <c r="K280" s="53">
        <v>1</v>
      </c>
      <c r="L280" s="53" t="str">
        <f t="shared" si="4"/>
        <v/>
      </c>
    </row>
    <row r="281" spans="1:12" x14ac:dyDescent="0.25">
      <c r="A281" s="53" t="s">
        <v>587</v>
      </c>
      <c r="B281" s="53">
        <v>0</v>
      </c>
      <c r="C281" s="53">
        <v>0</v>
      </c>
      <c r="G281" s="53">
        <v>0</v>
      </c>
      <c r="I281" s="53">
        <v>4</v>
      </c>
      <c r="J281" s="55">
        <v>7</v>
      </c>
      <c r="K281" s="53">
        <v>4</v>
      </c>
      <c r="L281" s="53" t="str">
        <f t="shared" si="4"/>
        <v/>
      </c>
    </row>
    <row r="282" spans="1:12" x14ac:dyDescent="0.25">
      <c r="A282" s="53" t="s">
        <v>188</v>
      </c>
      <c r="B282" s="53">
        <v>0</v>
      </c>
      <c r="C282" s="53">
        <v>0</v>
      </c>
      <c r="G282" s="53">
        <v>0</v>
      </c>
      <c r="I282" s="53">
        <v>2</v>
      </c>
      <c r="J282" s="55">
        <v>9</v>
      </c>
      <c r="K282" s="53">
        <v>4</v>
      </c>
      <c r="L282" s="53" t="str">
        <f t="shared" si="4"/>
        <v/>
      </c>
    </row>
    <row r="283" spans="1:12" x14ac:dyDescent="0.25">
      <c r="A283" s="53" t="s">
        <v>706</v>
      </c>
      <c r="B283" s="53">
        <v>1</v>
      </c>
      <c r="C283" s="53">
        <v>0</v>
      </c>
      <c r="D283" s="53">
        <v>0.54800000000000004</v>
      </c>
      <c r="F283" s="53">
        <v>0.54800000000000004</v>
      </c>
      <c r="G283" s="53">
        <v>0</v>
      </c>
      <c r="I283" s="53">
        <v>4</v>
      </c>
      <c r="J283" s="55">
        <v>2</v>
      </c>
      <c r="K283" s="53">
        <v>3</v>
      </c>
      <c r="L283" s="53" t="str">
        <f t="shared" si="4"/>
        <v/>
      </c>
    </row>
    <row r="284" spans="1:12" x14ac:dyDescent="0.25">
      <c r="A284" s="53" t="s">
        <v>66</v>
      </c>
      <c r="B284" s="53">
        <v>1</v>
      </c>
      <c r="C284" s="53">
        <v>0</v>
      </c>
      <c r="D284" s="53">
        <v>0.51100000000000001</v>
      </c>
      <c r="F284" s="53">
        <v>0.51100000000000001</v>
      </c>
      <c r="G284" s="53">
        <v>0</v>
      </c>
      <c r="I284" s="53">
        <v>1</v>
      </c>
      <c r="J284" s="55">
        <v>8</v>
      </c>
      <c r="K284" s="53">
        <v>3</v>
      </c>
      <c r="L284" s="53" t="str">
        <f t="shared" si="4"/>
        <v/>
      </c>
    </row>
    <row r="285" spans="1:12" x14ac:dyDescent="0.25">
      <c r="A285" s="53" t="s">
        <v>30</v>
      </c>
      <c r="B285" s="53">
        <v>0</v>
      </c>
      <c r="C285" s="53">
        <v>0</v>
      </c>
      <c r="G285" s="53">
        <v>0</v>
      </c>
      <c r="I285" s="53">
        <v>3</v>
      </c>
      <c r="J285" s="55">
        <v>10</v>
      </c>
      <c r="K285" s="53">
        <v>4</v>
      </c>
      <c r="L285" s="53" t="str">
        <f t="shared" si="4"/>
        <v/>
      </c>
    </row>
    <row r="286" spans="1:12" x14ac:dyDescent="0.25">
      <c r="A286" s="53" t="s">
        <v>378</v>
      </c>
      <c r="B286" s="53">
        <v>1</v>
      </c>
      <c r="C286" s="53">
        <v>0</v>
      </c>
      <c r="D286" s="53">
        <v>0.55100000000000005</v>
      </c>
      <c r="F286" s="53">
        <v>0.55100000000000005</v>
      </c>
      <c r="G286" s="53">
        <v>0</v>
      </c>
      <c r="I286" s="53">
        <v>4</v>
      </c>
      <c r="J286" s="55">
        <v>5</v>
      </c>
      <c r="K286" s="53">
        <v>3</v>
      </c>
      <c r="L286" s="53" t="str">
        <f t="shared" si="4"/>
        <v/>
      </c>
    </row>
    <row r="287" spans="1:12" x14ac:dyDescent="0.25">
      <c r="A287" s="53" t="s">
        <v>189</v>
      </c>
      <c r="B287" s="53">
        <v>1</v>
      </c>
      <c r="C287" s="53">
        <v>0</v>
      </c>
      <c r="D287" s="53">
        <v>0.54300000000000004</v>
      </c>
      <c r="F287" s="53">
        <v>0.54300000000000004</v>
      </c>
      <c r="G287" s="53">
        <v>0</v>
      </c>
      <c r="I287" s="53">
        <v>2</v>
      </c>
      <c r="J287" s="55">
        <v>9</v>
      </c>
      <c r="K287" s="53">
        <v>3</v>
      </c>
      <c r="L287" s="53" t="str">
        <f t="shared" si="4"/>
        <v/>
      </c>
    </row>
    <row r="288" spans="1:12" x14ac:dyDescent="0.25">
      <c r="A288" s="53" t="s">
        <v>381</v>
      </c>
      <c r="B288" s="53">
        <v>1</v>
      </c>
      <c r="C288" s="53">
        <v>0</v>
      </c>
      <c r="D288" s="53">
        <v>0.55000000000000004</v>
      </c>
      <c r="F288" s="53">
        <v>0.55000000000000004</v>
      </c>
      <c r="G288" s="53">
        <v>0</v>
      </c>
      <c r="I288" s="53">
        <v>4</v>
      </c>
      <c r="J288" s="55">
        <v>5</v>
      </c>
      <c r="K288" s="53">
        <v>3</v>
      </c>
      <c r="L288" s="53" t="str">
        <f t="shared" si="4"/>
        <v/>
      </c>
    </row>
    <row r="289" spans="1:12" x14ac:dyDescent="0.25">
      <c r="A289" s="53" t="s">
        <v>798</v>
      </c>
      <c r="B289" s="53">
        <v>0</v>
      </c>
      <c r="C289" s="53">
        <v>0</v>
      </c>
      <c r="I289" s="53">
        <v>5</v>
      </c>
      <c r="J289" s="55">
        <v>4</v>
      </c>
      <c r="K289" s="53">
        <v>4</v>
      </c>
      <c r="L289" s="53" t="str">
        <f t="shared" si="4"/>
        <v/>
      </c>
    </row>
    <row r="290" spans="1:12" x14ac:dyDescent="0.25">
      <c r="A290" s="53" t="s">
        <v>799</v>
      </c>
      <c r="B290" s="53">
        <v>1</v>
      </c>
      <c r="C290" s="53">
        <v>1</v>
      </c>
      <c r="D290" s="53">
        <v>0.70599999999999996</v>
      </c>
      <c r="I290" s="53">
        <v>5</v>
      </c>
      <c r="J290" s="55">
        <v>4</v>
      </c>
      <c r="K290" s="53">
        <v>1</v>
      </c>
      <c r="L290" s="53" t="str">
        <f t="shared" si="4"/>
        <v/>
      </c>
    </row>
    <row r="291" spans="1:12" x14ac:dyDescent="0.25">
      <c r="A291" s="53" t="s">
        <v>800</v>
      </c>
      <c r="B291" s="53">
        <v>1</v>
      </c>
      <c r="C291" s="53">
        <v>1</v>
      </c>
      <c r="D291" s="53">
        <v>0.77800000000000002</v>
      </c>
      <c r="I291" s="53">
        <v>5</v>
      </c>
      <c r="J291" s="55">
        <v>4</v>
      </c>
      <c r="K291" s="53">
        <v>1</v>
      </c>
      <c r="L291" s="53" t="str">
        <f t="shared" si="4"/>
        <v/>
      </c>
    </row>
    <row r="292" spans="1:12" x14ac:dyDescent="0.25">
      <c r="A292" s="53" t="s">
        <v>67</v>
      </c>
      <c r="B292" s="53">
        <v>1</v>
      </c>
      <c r="C292" s="53">
        <v>0</v>
      </c>
      <c r="D292" s="53">
        <v>0.54700000000000004</v>
      </c>
      <c r="F292" s="53">
        <v>0.54700000000000004</v>
      </c>
      <c r="G292" s="53">
        <v>0</v>
      </c>
      <c r="I292" s="53">
        <v>4</v>
      </c>
      <c r="J292" s="55">
        <v>2</v>
      </c>
      <c r="K292" s="53">
        <v>3</v>
      </c>
      <c r="L292" s="53">
        <f t="shared" si="4"/>
        <v>0</v>
      </c>
    </row>
    <row r="293" spans="1:12" x14ac:dyDescent="0.25">
      <c r="A293" s="53" t="s">
        <v>67</v>
      </c>
      <c r="B293" s="53">
        <v>0</v>
      </c>
      <c r="C293" s="53">
        <v>0</v>
      </c>
      <c r="G293" s="53">
        <v>0</v>
      </c>
      <c r="I293" s="53">
        <v>1</v>
      </c>
      <c r="J293" s="55">
        <v>8</v>
      </c>
      <c r="K293" s="53">
        <v>4</v>
      </c>
      <c r="L293" s="53">
        <f t="shared" si="4"/>
        <v>1</v>
      </c>
    </row>
    <row r="294" spans="1:12" x14ac:dyDescent="0.25">
      <c r="A294" s="53" t="s">
        <v>707</v>
      </c>
      <c r="B294" s="53">
        <v>1</v>
      </c>
      <c r="C294" s="53">
        <v>0</v>
      </c>
      <c r="D294" s="53">
        <v>0.54100000000000004</v>
      </c>
      <c r="F294" s="53">
        <v>0.54100000000000004</v>
      </c>
      <c r="G294" s="53">
        <v>0</v>
      </c>
      <c r="I294" s="53">
        <v>4</v>
      </c>
      <c r="J294" s="55">
        <v>2</v>
      </c>
      <c r="K294" s="53">
        <v>3</v>
      </c>
      <c r="L294" s="53" t="str">
        <f t="shared" si="4"/>
        <v/>
      </c>
    </row>
    <row r="295" spans="1:12" x14ac:dyDescent="0.25">
      <c r="A295" s="53" t="s">
        <v>831</v>
      </c>
      <c r="B295" s="53">
        <v>1</v>
      </c>
      <c r="C295" s="53">
        <v>1</v>
      </c>
      <c r="D295" s="53">
        <v>0.66200000000000003</v>
      </c>
      <c r="E295" s="53">
        <v>0.66200000000000003</v>
      </c>
      <c r="G295" s="53">
        <v>0</v>
      </c>
      <c r="I295" s="53">
        <v>2</v>
      </c>
      <c r="J295" s="55">
        <v>1</v>
      </c>
      <c r="K295" s="53">
        <v>1</v>
      </c>
      <c r="L295" s="53" t="str">
        <f t="shared" si="4"/>
        <v/>
      </c>
    </row>
    <row r="296" spans="1:12" x14ac:dyDescent="0.25">
      <c r="A296" s="53" t="s">
        <v>709</v>
      </c>
      <c r="B296" s="53">
        <v>1</v>
      </c>
      <c r="C296" s="53">
        <v>0</v>
      </c>
      <c r="D296" s="53">
        <v>0.54100000000000004</v>
      </c>
      <c r="F296" s="53">
        <v>0.54100000000000004</v>
      </c>
      <c r="G296" s="53">
        <v>0</v>
      </c>
      <c r="I296" s="53">
        <v>4</v>
      </c>
      <c r="J296" s="55">
        <v>2</v>
      </c>
      <c r="K296" s="53">
        <v>3</v>
      </c>
      <c r="L296" s="53" t="str">
        <f t="shared" si="4"/>
        <v/>
      </c>
    </row>
    <row r="297" spans="1:12" x14ac:dyDescent="0.25">
      <c r="A297" s="53" t="s">
        <v>710</v>
      </c>
      <c r="B297" s="53">
        <v>1</v>
      </c>
      <c r="C297" s="53">
        <v>0</v>
      </c>
      <c r="D297" s="53">
        <v>0.54</v>
      </c>
      <c r="F297" s="53">
        <v>0.54</v>
      </c>
      <c r="G297" s="53">
        <v>0</v>
      </c>
      <c r="I297" s="53">
        <v>4</v>
      </c>
      <c r="J297" s="55">
        <v>2</v>
      </c>
      <c r="K297" s="53">
        <v>3</v>
      </c>
      <c r="L297" s="53" t="str">
        <f t="shared" si="4"/>
        <v/>
      </c>
    </row>
    <row r="298" spans="1:12" x14ac:dyDescent="0.25">
      <c r="A298" s="53" t="s">
        <v>832</v>
      </c>
      <c r="B298" s="53">
        <v>1</v>
      </c>
      <c r="C298" s="53">
        <v>0</v>
      </c>
      <c r="D298" s="53">
        <v>0.51500000000000001</v>
      </c>
      <c r="F298" s="53">
        <v>0.51500000000000001</v>
      </c>
      <c r="G298" s="53">
        <v>0</v>
      </c>
      <c r="I298" s="53">
        <v>2</v>
      </c>
      <c r="J298" s="55">
        <v>1</v>
      </c>
      <c r="K298" s="53">
        <v>3</v>
      </c>
      <c r="L298" s="53" t="str">
        <f t="shared" si="4"/>
        <v/>
      </c>
    </row>
    <row r="299" spans="1:12" x14ac:dyDescent="0.25">
      <c r="A299" s="53" t="s">
        <v>382</v>
      </c>
      <c r="B299" s="53">
        <v>1</v>
      </c>
      <c r="C299" s="53">
        <v>0</v>
      </c>
      <c r="D299" s="53">
        <v>0.54800000000000004</v>
      </c>
      <c r="F299" s="53">
        <v>0.54800000000000004</v>
      </c>
      <c r="G299" s="53">
        <v>0</v>
      </c>
      <c r="I299" s="53">
        <v>4</v>
      </c>
      <c r="J299" s="55">
        <v>5</v>
      </c>
      <c r="K299" s="53">
        <v>3</v>
      </c>
      <c r="L299" s="53" t="str">
        <f t="shared" si="4"/>
        <v/>
      </c>
    </row>
    <row r="300" spans="1:12" x14ac:dyDescent="0.25">
      <c r="A300" s="53" t="s">
        <v>383</v>
      </c>
      <c r="B300" s="53">
        <v>1</v>
      </c>
      <c r="C300" s="53">
        <v>0</v>
      </c>
      <c r="D300" s="53">
        <v>0.54800000000000004</v>
      </c>
      <c r="F300" s="53">
        <v>0.54800000000000004</v>
      </c>
      <c r="G300" s="53">
        <v>0</v>
      </c>
      <c r="I300" s="53">
        <v>4</v>
      </c>
      <c r="J300" s="55">
        <v>5</v>
      </c>
      <c r="K300" s="53">
        <v>3</v>
      </c>
      <c r="L300" s="53" t="str">
        <f t="shared" si="4"/>
        <v/>
      </c>
    </row>
    <row r="301" spans="1:12" x14ac:dyDescent="0.25">
      <c r="A301" s="53" t="s">
        <v>190</v>
      </c>
      <c r="B301" s="53">
        <v>0</v>
      </c>
      <c r="C301" s="53">
        <v>0</v>
      </c>
      <c r="G301" s="53">
        <v>0</v>
      </c>
      <c r="I301" s="53">
        <v>2</v>
      </c>
      <c r="J301" s="55">
        <v>9</v>
      </c>
      <c r="K301" s="53">
        <v>4</v>
      </c>
      <c r="L301" s="53" t="str">
        <f t="shared" si="4"/>
        <v/>
      </c>
    </row>
    <row r="302" spans="1:12" x14ac:dyDescent="0.25">
      <c r="A302" s="53" t="s">
        <v>384</v>
      </c>
      <c r="B302" s="53">
        <v>1</v>
      </c>
      <c r="C302" s="53">
        <v>0</v>
      </c>
      <c r="D302" s="53">
        <v>0.54700000000000004</v>
      </c>
      <c r="F302" s="53">
        <v>0.54700000000000004</v>
      </c>
      <c r="G302" s="53">
        <v>0</v>
      </c>
      <c r="I302" s="53">
        <v>4</v>
      </c>
      <c r="J302" s="55">
        <v>5</v>
      </c>
      <c r="K302" s="53">
        <v>3</v>
      </c>
      <c r="L302" s="53" t="str">
        <f t="shared" si="4"/>
        <v/>
      </c>
    </row>
    <row r="303" spans="1:12" x14ac:dyDescent="0.25">
      <c r="A303" s="53" t="s">
        <v>711</v>
      </c>
      <c r="B303" s="53">
        <v>1</v>
      </c>
      <c r="C303" s="53">
        <v>0</v>
      </c>
      <c r="D303" s="53">
        <v>0.53900000000000003</v>
      </c>
      <c r="F303" s="53">
        <v>0.53900000000000003</v>
      </c>
      <c r="G303" s="53">
        <v>0</v>
      </c>
      <c r="I303" s="53">
        <v>4</v>
      </c>
      <c r="J303" s="55">
        <v>2</v>
      </c>
      <c r="K303" s="53">
        <v>3</v>
      </c>
      <c r="L303" s="53" t="str">
        <f t="shared" si="4"/>
        <v/>
      </c>
    </row>
    <row r="304" spans="1:12" x14ac:dyDescent="0.25">
      <c r="A304" s="53" t="s">
        <v>801</v>
      </c>
      <c r="B304" s="53">
        <v>1</v>
      </c>
      <c r="C304" s="53">
        <v>1</v>
      </c>
      <c r="D304" s="53">
        <v>0.64200000000000002</v>
      </c>
      <c r="E304" s="53">
        <v>0.64200000000000002</v>
      </c>
      <c r="G304" s="53">
        <v>1</v>
      </c>
      <c r="H304" s="53">
        <v>4.57</v>
      </c>
      <c r="I304" s="53">
        <v>5</v>
      </c>
      <c r="J304" s="55">
        <v>4</v>
      </c>
      <c r="K304" s="53">
        <v>1</v>
      </c>
      <c r="L304" s="53" t="str">
        <f t="shared" si="4"/>
        <v/>
      </c>
    </row>
    <row r="305" spans="1:12" x14ac:dyDescent="0.25">
      <c r="A305" s="53" t="s">
        <v>385</v>
      </c>
      <c r="B305" s="53">
        <v>1</v>
      </c>
      <c r="C305" s="53">
        <v>0</v>
      </c>
      <c r="D305" s="53">
        <v>0.54600000000000004</v>
      </c>
      <c r="F305" s="53">
        <v>0.54600000000000004</v>
      </c>
      <c r="G305" s="53">
        <v>0</v>
      </c>
      <c r="I305" s="53">
        <v>4</v>
      </c>
      <c r="J305" s="55">
        <v>5</v>
      </c>
      <c r="K305" s="53">
        <v>3</v>
      </c>
      <c r="L305" s="53" t="str">
        <f t="shared" si="4"/>
        <v/>
      </c>
    </row>
    <row r="306" spans="1:12" x14ac:dyDescent="0.25">
      <c r="A306" s="53" t="s">
        <v>588</v>
      </c>
      <c r="B306" s="53">
        <v>0</v>
      </c>
      <c r="C306" s="53">
        <v>0</v>
      </c>
      <c r="G306" s="53">
        <v>0</v>
      </c>
      <c r="I306" s="53">
        <v>4</v>
      </c>
      <c r="J306" s="55">
        <v>7</v>
      </c>
      <c r="K306" s="53">
        <v>4</v>
      </c>
      <c r="L306" s="53" t="str">
        <f t="shared" si="4"/>
        <v/>
      </c>
    </row>
    <row r="307" spans="1:12" x14ac:dyDescent="0.25">
      <c r="A307" s="53" t="s">
        <v>589</v>
      </c>
      <c r="B307" s="53">
        <v>1</v>
      </c>
      <c r="C307" s="53">
        <v>1</v>
      </c>
      <c r="D307" s="53">
        <v>0.629</v>
      </c>
      <c r="E307" s="53">
        <v>0.629</v>
      </c>
      <c r="G307" s="53">
        <v>1</v>
      </c>
      <c r="H307" s="53">
        <v>3.35</v>
      </c>
      <c r="I307" s="53">
        <v>4</v>
      </c>
      <c r="J307" s="55">
        <v>7</v>
      </c>
      <c r="K307" s="53">
        <v>2</v>
      </c>
      <c r="L307" s="53" t="str">
        <f t="shared" si="4"/>
        <v/>
      </c>
    </row>
    <row r="308" spans="1:12" x14ac:dyDescent="0.25">
      <c r="A308" s="53" t="s">
        <v>590</v>
      </c>
      <c r="B308" s="53">
        <v>0</v>
      </c>
      <c r="C308" s="53">
        <v>0</v>
      </c>
      <c r="G308" s="53">
        <v>0</v>
      </c>
      <c r="I308" s="53">
        <v>4</v>
      </c>
      <c r="J308" s="55">
        <v>7</v>
      </c>
      <c r="K308" s="53">
        <v>4</v>
      </c>
      <c r="L308" s="53" t="str">
        <f t="shared" si="4"/>
        <v/>
      </c>
    </row>
    <row r="309" spans="1:12" x14ac:dyDescent="0.25">
      <c r="A309" s="53" t="s">
        <v>68</v>
      </c>
      <c r="B309" s="53">
        <v>0</v>
      </c>
      <c r="C309" s="53">
        <v>0</v>
      </c>
      <c r="G309" s="53">
        <v>0</v>
      </c>
      <c r="I309" s="53">
        <v>1</v>
      </c>
      <c r="J309" s="55">
        <v>8</v>
      </c>
      <c r="K309" s="53">
        <v>4</v>
      </c>
      <c r="L309" s="53" t="str">
        <f t="shared" si="4"/>
        <v/>
      </c>
    </row>
    <row r="310" spans="1:12" x14ac:dyDescent="0.25">
      <c r="A310" s="53" t="s">
        <v>70</v>
      </c>
      <c r="B310" s="53">
        <v>0</v>
      </c>
      <c r="C310" s="53">
        <v>0</v>
      </c>
      <c r="G310" s="53">
        <v>0</v>
      </c>
      <c r="I310" s="53">
        <v>1</v>
      </c>
      <c r="J310" s="55">
        <v>8</v>
      </c>
      <c r="K310" s="53">
        <v>4</v>
      </c>
      <c r="L310" s="53" t="str">
        <f t="shared" si="4"/>
        <v/>
      </c>
    </row>
    <row r="311" spans="1:12" x14ac:dyDescent="0.25">
      <c r="A311" s="53" t="s">
        <v>591</v>
      </c>
      <c r="B311" s="53">
        <v>1</v>
      </c>
      <c r="C311" s="53">
        <v>1</v>
      </c>
      <c r="D311" s="53">
        <v>0.72299999999999998</v>
      </c>
      <c r="E311" s="53">
        <v>0.72299999999999998</v>
      </c>
      <c r="G311" s="53">
        <v>0</v>
      </c>
      <c r="I311" s="53">
        <v>4</v>
      </c>
      <c r="J311" s="55">
        <v>7</v>
      </c>
      <c r="K311" s="53">
        <v>1</v>
      </c>
      <c r="L311" s="53" t="str">
        <f t="shared" si="4"/>
        <v/>
      </c>
    </row>
    <row r="312" spans="1:12" x14ac:dyDescent="0.25">
      <c r="A312" s="53" t="s">
        <v>833</v>
      </c>
      <c r="B312" s="53">
        <v>1</v>
      </c>
      <c r="C312" s="53">
        <v>1</v>
      </c>
      <c r="D312" s="53">
        <v>0.67900000000000005</v>
      </c>
      <c r="E312" s="53">
        <v>0.67900000000000005</v>
      </c>
      <c r="G312" s="53">
        <v>0</v>
      </c>
      <c r="I312" s="53">
        <v>2</v>
      </c>
      <c r="J312" s="55">
        <v>1</v>
      </c>
      <c r="K312" s="53">
        <v>1</v>
      </c>
      <c r="L312" s="53" t="str">
        <f t="shared" si="4"/>
        <v/>
      </c>
    </row>
    <row r="313" spans="1:12" x14ac:dyDescent="0.25">
      <c r="A313" s="53" t="s">
        <v>533</v>
      </c>
      <c r="B313" s="53">
        <v>1</v>
      </c>
      <c r="C313" s="53">
        <v>0</v>
      </c>
      <c r="D313" s="53">
        <v>0.56499999999999995</v>
      </c>
      <c r="F313" s="53">
        <v>0.56499999999999995</v>
      </c>
      <c r="G313" s="53">
        <v>0</v>
      </c>
      <c r="I313" s="53">
        <v>4</v>
      </c>
      <c r="J313" s="55">
        <v>6</v>
      </c>
      <c r="K313" s="53">
        <v>3</v>
      </c>
      <c r="L313" s="53" t="str">
        <f t="shared" si="4"/>
        <v/>
      </c>
    </row>
    <row r="314" spans="1:12" x14ac:dyDescent="0.25">
      <c r="A314" s="53" t="s">
        <v>534</v>
      </c>
      <c r="B314" s="53">
        <v>1</v>
      </c>
      <c r="C314" s="53">
        <v>0</v>
      </c>
      <c r="D314" s="53">
        <v>0.54500000000000004</v>
      </c>
      <c r="F314" s="53">
        <v>0.54500000000000004</v>
      </c>
      <c r="G314" s="53">
        <v>0</v>
      </c>
      <c r="I314" s="53">
        <v>4</v>
      </c>
      <c r="J314" s="55">
        <v>6</v>
      </c>
      <c r="K314" s="53">
        <v>3</v>
      </c>
      <c r="L314" s="53" t="str">
        <f t="shared" si="4"/>
        <v/>
      </c>
    </row>
    <row r="315" spans="1:12" x14ac:dyDescent="0.25">
      <c r="A315" s="53" t="s">
        <v>193</v>
      </c>
      <c r="B315" s="53">
        <v>1</v>
      </c>
      <c r="C315" s="53">
        <v>0</v>
      </c>
      <c r="D315" s="53">
        <v>0.54</v>
      </c>
      <c r="F315" s="53">
        <v>0.54</v>
      </c>
      <c r="G315" s="53">
        <v>0</v>
      </c>
      <c r="I315" s="53">
        <v>2</v>
      </c>
      <c r="J315" s="55">
        <v>9</v>
      </c>
      <c r="K315" s="53">
        <v>3</v>
      </c>
      <c r="L315" s="53" t="str">
        <f t="shared" si="4"/>
        <v/>
      </c>
    </row>
    <row r="316" spans="1:12" x14ac:dyDescent="0.25">
      <c r="A316" s="53" t="s">
        <v>535</v>
      </c>
      <c r="B316" s="53">
        <v>1</v>
      </c>
      <c r="C316" s="53">
        <v>0</v>
      </c>
      <c r="D316" s="53">
        <v>0.52400000000000002</v>
      </c>
      <c r="F316" s="53">
        <v>0.52400000000000002</v>
      </c>
      <c r="G316" s="53">
        <v>0</v>
      </c>
      <c r="I316" s="53">
        <v>4</v>
      </c>
      <c r="J316" s="55">
        <v>6</v>
      </c>
      <c r="K316" s="53">
        <v>3</v>
      </c>
      <c r="L316" s="53" t="str">
        <f t="shared" si="4"/>
        <v/>
      </c>
    </row>
    <row r="317" spans="1:12" x14ac:dyDescent="0.25">
      <c r="A317" s="53" t="s">
        <v>72</v>
      </c>
      <c r="B317" s="53">
        <v>1</v>
      </c>
      <c r="C317" s="53">
        <v>0</v>
      </c>
      <c r="D317" s="53">
        <v>0.56100000000000005</v>
      </c>
      <c r="F317" s="53">
        <v>0.56100000000000005</v>
      </c>
      <c r="I317" s="53">
        <v>5</v>
      </c>
      <c r="J317" s="55">
        <v>4</v>
      </c>
      <c r="K317" s="53">
        <v>3</v>
      </c>
      <c r="L317" s="53">
        <f t="shared" si="4"/>
        <v>0</v>
      </c>
    </row>
    <row r="318" spans="1:12" x14ac:dyDescent="0.25">
      <c r="A318" s="53" t="s">
        <v>72</v>
      </c>
      <c r="B318" s="53">
        <v>1</v>
      </c>
      <c r="C318" s="53">
        <v>0</v>
      </c>
      <c r="D318" s="53">
        <v>0.56299999999999994</v>
      </c>
      <c r="F318" s="53">
        <v>0.56299999999999994</v>
      </c>
      <c r="G318" s="53">
        <v>0</v>
      </c>
      <c r="I318" s="53">
        <v>1</v>
      </c>
      <c r="J318" s="55">
        <v>8</v>
      </c>
      <c r="K318" s="53">
        <v>3</v>
      </c>
      <c r="L318" s="53">
        <f t="shared" si="4"/>
        <v>1</v>
      </c>
    </row>
    <row r="319" spans="1:12" x14ac:dyDescent="0.25">
      <c r="A319" s="53" t="s">
        <v>536</v>
      </c>
      <c r="B319" s="53">
        <v>1</v>
      </c>
      <c r="C319" s="53">
        <v>1</v>
      </c>
      <c r="D319" s="53">
        <v>0.76200000000000001</v>
      </c>
      <c r="E319" s="53">
        <v>0.76200000000000001</v>
      </c>
      <c r="G319" s="53">
        <v>0</v>
      </c>
      <c r="I319" s="53">
        <v>4</v>
      </c>
      <c r="J319" s="55">
        <v>6</v>
      </c>
      <c r="K319" s="53">
        <v>1</v>
      </c>
      <c r="L319" s="53" t="str">
        <f t="shared" si="4"/>
        <v/>
      </c>
    </row>
    <row r="320" spans="1:12" x14ac:dyDescent="0.25">
      <c r="A320" s="53" t="s">
        <v>194</v>
      </c>
      <c r="B320" s="53">
        <v>0</v>
      </c>
      <c r="C320" s="53">
        <v>0</v>
      </c>
      <c r="G320" s="53">
        <v>0</v>
      </c>
      <c r="I320" s="53">
        <v>2</v>
      </c>
      <c r="J320" s="55">
        <v>9</v>
      </c>
      <c r="K320" s="53">
        <v>4</v>
      </c>
      <c r="L320" s="53" t="str">
        <f t="shared" si="4"/>
        <v/>
      </c>
    </row>
    <row r="321" spans="1:12" x14ac:dyDescent="0.25">
      <c r="A321" s="53" t="s">
        <v>712</v>
      </c>
      <c r="B321" s="53">
        <v>1</v>
      </c>
      <c r="C321" s="53">
        <v>0</v>
      </c>
      <c r="D321" s="53">
        <v>0.53200000000000003</v>
      </c>
      <c r="F321" s="53">
        <v>0.53200000000000003</v>
      </c>
      <c r="G321" s="53">
        <v>0</v>
      </c>
      <c r="I321" s="53">
        <v>4</v>
      </c>
      <c r="J321" s="55">
        <v>2</v>
      </c>
      <c r="K321" s="53">
        <v>3</v>
      </c>
      <c r="L321" s="53" t="str">
        <f t="shared" si="4"/>
        <v/>
      </c>
    </row>
    <row r="322" spans="1:12" x14ac:dyDescent="0.25">
      <c r="A322" s="53" t="s">
        <v>834</v>
      </c>
      <c r="B322" s="53">
        <v>1</v>
      </c>
      <c r="C322" s="53">
        <v>0</v>
      </c>
      <c r="D322" s="53">
        <v>0.51500000000000001</v>
      </c>
      <c r="F322" s="53">
        <v>0.51500000000000001</v>
      </c>
      <c r="G322" s="53">
        <v>0</v>
      </c>
      <c r="I322" s="53">
        <v>2</v>
      </c>
      <c r="J322" s="55">
        <v>1</v>
      </c>
      <c r="K322" s="53">
        <v>3</v>
      </c>
      <c r="L322" s="53" t="str">
        <f t="shared" si="4"/>
        <v/>
      </c>
    </row>
    <row r="323" spans="1:12" x14ac:dyDescent="0.25">
      <c r="A323" s="53" t="s">
        <v>387</v>
      </c>
      <c r="B323" s="53">
        <v>1</v>
      </c>
      <c r="C323" s="53">
        <v>0</v>
      </c>
      <c r="D323" s="53">
        <v>0.54500000000000004</v>
      </c>
      <c r="F323" s="53">
        <v>0.54500000000000004</v>
      </c>
      <c r="G323" s="53">
        <v>0</v>
      </c>
      <c r="I323" s="53">
        <v>4</v>
      </c>
      <c r="J323" s="55">
        <v>5</v>
      </c>
      <c r="K323" s="53">
        <v>3</v>
      </c>
      <c r="L323" s="53" t="str">
        <f t="shared" ref="L323:L386" si="5">IF(AND(A323&lt;&gt;A322,A323&lt;&gt;A324),"",IF(A323&lt;&gt;A322,0,IF(A323&lt;&gt;A324,1,1)))</f>
        <v/>
      </c>
    </row>
    <row r="324" spans="1:12" x14ac:dyDescent="0.25">
      <c r="A324" s="53" t="s">
        <v>388</v>
      </c>
      <c r="B324" s="53">
        <v>1</v>
      </c>
      <c r="C324" s="53">
        <v>0</v>
      </c>
      <c r="D324" s="53">
        <v>0.54200000000000004</v>
      </c>
      <c r="F324" s="53">
        <v>0.54200000000000004</v>
      </c>
      <c r="G324" s="53">
        <v>0</v>
      </c>
      <c r="I324" s="53">
        <v>4</v>
      </c>
      <c r="J324" s="55">
        <v>5</v>
      </c>
      <c r="K324" s="53">
        <v>3</v>
      </c>
      <c r="L324" s="53" t="str">
        <f t="shared" si="5"/>
        <v/>
      </c>
    </row>
    <row r="325" spans="1:12" x14ac:dyDescent="0.25">
      <c r="A325" s="53" t="s">
        <v>593</v>
      </c>
      <c r="B325" s="53">
        <v>0</v>
      </c>
      <c r="C325" s="53">
        <v>0</v>
      </c>
      <c r="G325" s="53">
        <v>0</v>
      </c>
      <c r="I325" s="53">
        <v>4</v>
      </c>
      <c r="J325" s="55">
        <v>7</v>
      </c>
      <c r="K325" s="53">
        <v>4</v>
      </c>
      <c r="L325" s="53" t="str">
        <f t="shared" si="5"/>
        <v/>
      </c>
    </row>
    <row r="326" spans="1:12" x14ac:dyDescent="0.25">
      <c r="A326" s="53" t="s">
        <v>594</v>
      </c>
      <c r="B326" s="53">
        <v>1</v>
      </c>
      <c r="C326" s="53">
        <v>1</v>
      </c>
      <c r="D326" s="53">
        <v>0.71399999999999997</v>
      </c>
      <c r="E326" s="53">
        <v>0.71399999999999997</v>
      </c>
      <c r="G326" s="53">
        <v>0</v>
      </c>
      <c r="I326" s="53">
        <v>4</v>
      </c>
      <c r="J326" s="55">
        <v>7</v>
      </c>
      <c r="K326" s="53">
        <v>1</v>
      </c>
      <c r="L326" s="53" t="str">
        <f t="shared" si="5"/>
        <v/>
      </c>
    </row>
    <row r="327" spans="1:12" x14ac:dyDescent="0.25">
      <c r="A327" s="53" t="s">
        <v>389</v>
      </c>
      <c r="B327" s="53">
        <v>1</v>
      </c>
      <c r="C327" s="53">
        <v>0</v>
      </c>
      <c r="D327" s="53">
        <v>0.53700000000000003</v>
      </c>
      <c r="F327" s="53">
        <v>0.53700000000000003</v>
      </c>
      <c r="G327" s="53">
        <v>0</v>
      </c>
      <c r="I327" s="53">
        <v>4</v>
      </c>
      <c r="J327" s="55">
        <v>5</v>
      </c>
      <c r="K327" s="53">
        <v>3</v>
      </c>
      <c r="L327" s="53" t="str">
        <f t="shared" si="5"/>
        <v/>
      </c>
    </row>
    <row r="328" spans="1:12" x14ac:dyDescent="0.25">
      <c r="A328" s="53" t="s">
        <v>73</v>
      </c>
      <c r="B328" s="53">
        <v>0</v>
      </c>
      <c r="C328" s="53">
        <v>0</v>
      </c>
      <c r="G328" s="53">
        <v>0</v>
      </c>
      <c r="I328" s="53">
        <v>1</v>
      </c>
      <c r="J328" s="55">
        <v>8</v>
      </c>
      <c r="K328" s="53">
        <v>4</v>
      </c>
      <c r="L328" s="53" t="str">
        <f t="shared" si="5"/>
        <v/>
      </c>
    </row>
    <row r="329" spans="1:12" x14ac:dyDescent="0.25">
      <c r="A329" s="53" t="s">
        <v>835</v>
      </c>
      <c r="B329" s="53">
        <v>0</v>
      </c>
      <c r="C329" s="53">
        <v>0</v>
      </c>
      <c r="G329" s="53">
        <v>0</v>
      </c>
      <c r="I329" s="53">
        <v>2</v>
      </c>
      <c r="J329" s="55">
        <v>1</v>
      </c>
      <c r="K329" s="53">
        <v>4</v>
      </c>
      <c r="L329" s="53" t="str">
        <f t="shared" si="5"/>
        <v/>
      </c>
    </row>
    <row r="330" spans="1:12" x14ac:dyDescent="0.25">
      <c r="A330" s="53" t="s">
        <v>390</v>
      </c>
      <c r="B330" s="53">
        <v>1</v>
      </c>
      <c r="C330" s="53">
        <v>0</v>
      </c>
      <c r="D330" s="53">
        <v>0.53600000000000003</v>
      </c>
      <c r="F330" s="53">
        <v>0.53600000000000003</v>
      </c>
      <c r="G330" s="53">
        <v>0</v>
      </c>
      <c r="I330" s="53">
        <v>4</v>
      </c>
      <c r="J330" s="55">
        <v>5</v>
      </c>
      <c r="K330" s="53">
        <v>3</v>
      </c>
      <c r="L330" s="53" t="str">
        <f t="shared" si="5"/>
        <v/>
      </c>
    </row>
    <row r="331" spans="1:12" x14ac:dyDescent="0.25">
      <c r="A331" s="53" t="s">
        <v>713</v>
      </c>
      <c r="B331" s="53">
        <v>1</v>
      </c>
      <c r="C331" s="53">
        <v>0</v>
      </c>
      <c r="D331" s="53">
        <v>0.53100000000000003</v>
      </c>
      <c r="F331" s="53">
        <v>0.53100000000000003</v>
      </c>
      <c r="G331" s="53">
        <v>0</v>
      </c>
      <c r="I331" s="53">
        <v>4</v>
      </c>
      <c r="J331" s="55">
        <v>2</v>
      </c>
      <c r="K331" s="53">
        <v>3</v>
      </c>
      <c r="L331" s="53" t="str">
        <f t="shared" si="5"/>
        <v/>
      </c>
    </row>
    <row r="332" spans="1:12" x14ac:dyDescent="0.25">
      <c r="A332" s="53" t="s">
        <v>195</v>
      </c>
      <c r="B332" s="53">
        <v>0</v>
      </c>
      <c r="C332" s="53">
        <v>0</v>
      </c>
      <c r="G332" s="53">
        <v>0</v>
      </c>
      <c r="I332" s="53">
        <v>2</v>
      </c>
      <c r="J332" s="55">
        <v>9</v>
      </c>
      <c r="K332" s="53">
        <v>4</v>
      </c>
      <c r="L332" s="53" t="str">
        <f t="shared" si="5"/>
        <v/>
      </c>
    </row>
    <row r="333" spans="1:12" x14ac:dyDescent="0.25">
      <c r="A333" s="53" t="s">
        <v>74</v>
      </c>
      <c r="B333" s="53">
        <v>0</v>
      </c>
      <c r="C333" s="53">
        <v>0</v>
      </c>
      <c r="G333" s="53">
        <v>0</v>
      </c>
      <c r="I333" s="53">
        <v>1</v>
      </c>
      <c r="J333" s="55">
        <v>8</v>
      </c>
      <c r="K333" s="53">
        <v>4</v>
      </c>
      <c r="L333" s="53" t="str">
        <f t="shared" si="5"/>
        <v/>
      </c>
    </row>
    <row r="334" spans="1:12" x14ac:dyDescent="0.25">
      <c r="A334" s="53" t="s">
        <v>75</v>
      </c>
      <c r="B334" s="53">
        <v>0</v>
      </c>
      <c r="C334" s="53">
        <v>0</v>
      </c>
      <c r="G334" s="53">
        <v>0</v>
      </c>
      <c r="I334" s="53">
        <v>1</v>
      </c>
      <c r="J334" s="55">
        <v>8</v>
      </c>
      <c r="K334" s="53">
        <v>4</v>
      </c>
      <c r="L334" s="53" t="str">
        <f t="shared" si="5"/>
        <v/>
      </c>
    </row>
    <row r="335" spans="1:12" x14ac:dyDescent="0.25">
      <c r="A335" s="53" t="s">
        <v>595</v>
      </c>
      <c r="B335" s="53">
        <v>1</v>
      </c>
      <c r="C335" s="53">
        <v>0</v>
      </c>
      <c r="D335" s="53">
        <v>0.54</v>
      </c>
      <c r="F335" s="53">
        <v>0.54</v>
      </c>
      <c r="G335" s="53">
        <v>0</v>
      </c>
      <c r="I335" s="53">
        <v>4</v>
      </c>
      <c r="J335" s="55">
        <v>7</v>
      </c>
      <c r="K335" s="53">
        <v>3</v>
      </c>
      <c r="L335" s="53" t="str">
        <f t="shared" si="5"/>
        <v/>
      </c>
    </row>
    <row r="336" spans="1:12" x14ac:dyDescent="0.25">
      <c r="A336" s="53" t="s">
        <v>391</v>
      </c>
      <c r="B336" s="53">
        <v>1</v>
      </c>
      <c r="C336" s="53">
        <v>0</v>
      </c>
      <c r="D336" s="53">
        <v>0.53100000000000003</v>
      </c>
      <c r="F336" s="53">
        <v>0.53100000000000003</v>
      </c>
      <c r="G336" s="53">
        <v>0</v>
      </c>
      <c r="I336" s="53">
        <v>4</v>
      </c>
      <c r="J336" s="55">
        <v>5</v>
      </c>
      <c r="K336" s="53">
        <v>3</v>
      </c>
      <c r="L336" s="53" t="str">
        <f t="shared" si="5"/>
        <v/>
      </c>
    </row>
    <row r="337" spans="1:12" x14ac:dyDescent="0.25">
      <c r="A337" s="53" t="s">
        <v>596</v>
      </c>
      <c r="B337" s="53">
        <v>0</v>
      </c>
      <c r="C337" s="53">
        <v>0</v>
      </c>
      <c r="G337" s="53">
        <v>0</v>
      </c>
      <c r="I337" s="53">
        <v>4</v>
      </c>
      <c r="J337" s="55">
        <v>7</v>
      </c>
      <c r="K337" s="53">
        <v>4</v>
      </c>
      <c r="L337" s="53" t="str">
        <f t="shared" si="5"/>
        <v/>
      </c>
    </row>
    <row r="338" spans="1:12" x14ac:dyDescent="0.25">
      <c r="A338" s="53" t="s">
        <v>392</v>
      </c>
      <c r="B338" s="53">
        <v>1</v>
      </c>
      <c r="C338" s="53">
        <v>0</v>
      </c>
      <c r="D338" s="53">
        <v>0.52700000000000002</v>
      </c>
      <c r="F338" s="53">
        <v>0.52700000000000002</v>
      </c>
      <c r="G338" s="53">
        <v>0</v>
      </c>
      <c r="I338" s="53">
        <v>4</v>
      </c>
      <c r="J338" s="55">
        <v>5</v>
      </c>
      <c r="K338" s="53">
        <v>3</v>
      </c>
      <c r="L338" s="53" t="str">
        <f t="shared" si="5"/>
        <v/>
      </c>
    </row>
    <row r="339" spans="1:12" x14ac:dyDescent="0.25">
      <c r="A339" s="53" t="s">
        <v>802</v>
      </c>
      <c r="B339" s="53">
        <v>1</v>
      </c>
      <c r="C339" s="53">
        <v>0</v>
      </c>
      <c r="D339" s="53">
        <v>0.47</v>
      </c>
      <c r="F339" s="53">
        <v>0.47</v>
      </c>
      <c r="I339" s="53">
        <v>5</v>
      </c>
      <c r="J339" s="55">
        <v>4</v>
      </c>
      <c r="K339" s="53">
        <v>3</v>
      </c>
      <c r="L339" s="53" t="str">
        <f t="shared" si="5"/>
        <v/>
      </c>
    </row>
    <row r="340" spans="1:12" x14ac:dyDescent="0.25">
      <c r="A340" s="53" t="s">
        <v>393</v>
      </c>
      <c r="B340" s="53">
        <v>1</v>
      </c>
      <c r="C340" s="53">
        <v>0</v>
      </c>
      <c r="D340" s="53">
        <v>0.52700000000000002</v>
      </c>
      <c r="F340" s="53">
        <v>0.52700000000000002</v>
      </c>
      <c r="G340" s="53">
        <v>0</v>
      </c>
      <c r="I340" s="53">
        <v>4</v>
      </c>
      <c r="J340" s="55">
        <v>5</v>
      </c>
      <c r="K340" s="53">
        <v>3</v>
      </c>
      <c r="L340" s="53" t="str">
        <f t="shared" si="5"/>
        <v/>
      </c>
    </row>
    <row r="341" spans="1:12" x14ac:dyDescent="0.25">
      <c r="A341" s="53" t="s">
        <v>394</v>
      </c>
      <c r="B341" s="53">
        <v>1</v>
      </c>
      <c r="C341" s="53">
        <v>0</v>
      </c>
      <c r="D341" s="53">
        <v>0.52600000000000002</v>
      </c>
      <c r="F341" s="53">
        <v>0.52600000000000002</v>
      </c>
      <c r="G341" s="53">
        <v>0</v>
      </c>
      <c r="I341" s="53">
        <v>4</v>
      </c>
      <c r="J341" s="55">
        <v>5</v>
      </c>
      <c r="K341" s="53">
        <v>3</v>
      </c>
      <c r="L341" s="53" t="str">
        <f t="shared" si="5"/>
        <v/>
      </c>
    </row>
    <row r="342" spans="1:12" x14ac:dyDescent="0.25">
      <c r="A342" s="53" t="s">
        <v>77</v>
      </c>
      <c r="B342" s="53">
        <v>0</v>
      </c>
      <c r="C342" s="53">
        <v>0</v>
      </c>
      <c r="G342" s="53">
        <v>0</v>
      </c>
      <c r="I342" s="53">
        <v>1</v>
      </c>
      <c r="J342" s="55">
        <v>8</v>
      </c>
      <c r="K342" s="53">
        <v>4</v>
      </c>
      <c r="L342" s="53" t="str">
        <f t="shared" si="5"/>
        <v/>
      </c>
    </row>
    <row r="343" spans="1:12" x14ac:dyDescent="0.25">
      <c r="A343" s="53" t="s">
        <v>395</v>
      </c>
      <c r="B343" s="53">
        <v>1</v>
      </c>
      <c r="C343" s="53">
        <v>0</v>
      </c>
      <c r="D343" s="53">
        <v>0.52600000000000002</v>
      </c>
      <c r="F343" s="53">
        <v>0.52600000000000002</v>
      </c>
      <c r="G343" s="53">
        <v>0</v>
      </c>
      <c r="I343" s="53">
        <v>4</v>
      </c>
      <c r="J343" s="55">
        <v>5</v>
      </c>
      <c r="K343" s="53">
        <v>3</v>
      </c>
      <c r="L343" s="53" t="str">
        <f t="shared" si="5"/>
        <v/>
      </c>
    </row>
    <row r="344" spans="1:12" x14ac:dyDescent="0.25">
      <c r="A344" s="53" t="s">
        <v>196</v>
      </c>
      <c r="B344" s="53">
        <v>0</v>
      </c>
      <c r="C344" s="53">
        <v>0</v>
      </c>
      <c r="G344" s="53">
        <v>0</v>
      </c>
      <c r="I344" s="53">
        <v>2</v>
      </c>
      <c r="J344" s="55">
        <v>9</v>
      </c>
      <c r="K344" s="53">
        <v>4</v>
      </c>
      <c r="L344" s="53">
        <f t="shared" si="5"/>
        <v>0</v>
      </c>
    </row>
    <row r="345" spans="1:12" x14ac:dyDescent="0.25">
      <c r="A345" s="53" t="s">
        <v>196</v>
      </c>
      <c r="B345" s="53">
        <v>0</v>
      </c>
      <c r="C345" s="53">
        <v>0</v>
      </c>
      <c r="G345" s="53">
        <v>0</v>
      </c>
      <c r="I345" s="53">
        <v>2</v>
      </c>
      <c r="J345" s="55">
        <v>3</v>
      </c>
      <c r="K345" s="53">
        <v>4</v>
      </c>
      <c r="L345" s="53">
        <f t="shared" si="5"/>
        <v>1</v>
      </c>
    </row>
    <row r="346" spans="1:12" x14ac:dyDescent="0.25">
      <c r="A346" s="53" t="s">
        <v>396</v>
      </c>
      <c r="B346" s="53">
        <v>1</v>
      </c>
      <c r="C346" s="53">
        <v>0</v>
      </c>
      <c r="D346" s="53">
        <v>0.52500000000000002</v>
      </c>
      <c r="F346" s="53">
        <v>0.52500000000000002</v>
      </c>
      <c r="G346" s="53">
        <v>0</v>
      </c>
      <c r="I346" s="53">
        <v>4</v>
      </c>
      <c r="J346" s="55">
        <v>5</v>
      </c>
      <c r="K346" s="53">
        <v>3</v>
      </c>
      <c r="L346" s="53" t="str">
        <f t="shared" si="5"/>
        <v/>
      </c>
    </row>
    <row r="347" spans="1:12" x14ac:dyDescent="0.25">
      <c r="A347" s="53" t="s">
        <v>597</v>
      </c>
      <c r="B347" s="53">
        <v>0</v>
      </c>
      <c r="C347" s="53">
        <v>0</v>
      </c>
      <c r="G347" s="53">
        <v>0</v>
      </c>
      <c r="I347" s="53">
        <v>4</v>
      </c>
      <c r="J347" s="55">
        <v>7</v>
      </c>
      <c r="K347" s="53">
        <v>4</v>
      </c>
      <c r="L347" s="53" t="str">
        <f t="shared" si="5"/>
        <v/>
      </c>
    </row>
    <row r="348" spans="1:12" x14ac:dyDescent="0.25">
      <c r="A348" s="53" t="s">
        <v>78</v>
      </c>
      <c r="B348" s="53">
        <v>0</v>
      </c>
      <c r="C348" s="53">
        <v>0</v>
      </c>
      <c r="G348" s="53">
        <v>0</v>
      </c>
      <c r="I348" s="53">
        <v>1</v>
      </c>
      <c r="J348" s="55">
        <v>8</v>
      </c>
      <c r="K348" s="53">
        <v>4</v>
      </c>
      <c r="L348" s="53" t="str">
        <f t="shared" si="5"/>
        <v/>
      </c>
    </row>
    <row r="349" spans="1:12" x14ac:dyDescent="0.25">
      <c r="A349" s="53" t="s">
        <v>79</v>
      </c>
      <c r="B349" s="53">
        <v>1</v>
      </c>
      <c r="C349" s="53">
        <v>0</v>
      </c>
      <c r="D349" s="53">
        <v>0.48</v>
      </c>
      <c r="F349" s="53">
        <v>0.48</v>
      </c>
      <c r="G349" s="53">
        <v>0</v>
      </c>
      <c r="I349" s="53">
        <v>1</v>
      </c>
      <c r="J349" s="55">
        <v>8</v>
      </c>
      <c r="K349" s="53">
        <v>3</v>
      </c>
      <c r="L349" s="53" t="str">
        <f t="shared" si="5"/>
        <v/>
      </c>
    </row>
    <row r="350" spans="1:12" x14ac:dyDescent="0.25">
      <c r="A350" s="53" t="s">
        <v>715</v>
      </c>
      <c r="B350" s="53">
        <v>1</v>
      </c>
      <c r="C350" s="53">
        <v>0</v>
      </c>
      <c r="D350" s="53">
        <v>0.53100000000000003</v>
      </c>
      <c r="F350" s="53">
        <v>0.53100000000000003</v>
      </c>
      <c r="G350" s="53">
        <v>0</v>
      </c>
      <c r="I350" s="53">
        <v>4</v>
      </c>
      <c r="J350" s="55">
        <v>2</v>
      </c>
      <c r="K350" s="53">
        <v>3</v>
      </c>
      <c r="L350" s="53" t="str">
        <f t="shared" si="5"/>
        <v/>
      </c>
    </row>
    <row r="351" spans="1:12" x14ac:dyDescent="0.25">
      <c r="A351" s="53" t="s">
        <v>716</v>
      </c>
      <c r="B351" s="53">
        <v>1</v>
      </c>
      <c r="C351" s="53">
        <v>0</v>
      </c>
      <c r="D351" s="53">
        <v>0.52700000000000002</v>
      </c>
      <c r="F351" s="53">
        <v>0.52700000000000002</v>
      </c>
      <c r="G351" s="53">
        <v>0</v>
      </c>
      <c r="I351" s="53">
        <v>4</v>
      </c>
      <c r="J351" s="55">
        <v>2</v>
      </c>
      <c r="K351" s="53">
        <v>3</v>
      </c>
      <c r="L351" s="53" t="str">
        <f t="shared" si="5"/>
        <v/>
      </c>
    </row>
    <row r="352" spans="1:12" x14ac:dyDescent="0.25">
      <c r="A352" s="53" t="s">
        <v>197</v>
      </c>
      <c r="B352" s="53">
        <v>1</v>
      </c>
      <c r="C352" s="53">
        <v>1</v>
      </c>
      <c r="D352" s="53">
        <v>0.747</v>
      </c>
      <c r="E352" s="53">
        <v>0.747</v>
      </c>
      <c r="G352" s="53">
        <v>0</v>
      </c>
      <c r="I352" s="53">
        <v>2</v>
      </c>
      <c r="J352" s="55">
        <v>9</v>
      </c>
      <c r="K352" s="53">
        <v>1</v>
      </c>
      <c r="L352" s="53">
        <f t="shared" si="5"/>
        <v>0</v>
      </c>
    </row>
    <row r="353" spans="1:12" x14ac:dyDescent="0.25">
      <c r="A353" s="53" t="s">
        <v>197</v>
      </c>
      <c r="B353" s="53">
        <v>0</v>
      </c>
      <c r="C353" s="53">
        <v>0</v>
      </c>
      <c r="G353" s="53">
        <v>0</v>
      </c>
      <c r="I353" s="53">
        <v>2</v>
      </c>
      <c r="J353" s="55">
        <v>3</v>
      </c>
      <c r="K353" s="53">
        <v>4</v>
      </c>
      <c r="L353" s="53">
        <f t="shared" si="5"/>
        <v>1</v>
      </c>
    </row>
    <row r="354" spans="1:12" x14ac:dyDescent="0.25">
      <c r="A354" s="53" t="s">
        <v>717</v>
      </c>
      <c r="B354" s="53">
        <v>1</v>
      </c>
      <c r="C354" s="53">
        <v>0</v>
      </c>
      <c r="D354" s="53">
        <v>0.52300000000000002</v>
      </c>
      <c r="F354" s="53">
        <v>0.52300000000000002</v>
      </c>
      <c r="G354" s="53">
        <v>0</v>
      </c>
      <c r="I354" s="53">
        <v>4</v>
      </c>
      <c r="J354" s="55">
        <v>2</v>
      </c>
      <c r="K354" s="53">
        <v>3</v>
      </c>
      <c r="L354" s="53" t="str">
        <f t="shared" si="5"/>
        <v/>
      </c>
    </row>
    <row r="355" spans="1:12" x14ac:dyDescent="0.25">
      <c r="A355" s="53" t="s">
        <v>397</v>
      </c>
      <c r="B355" s="53">
        <v>1</v>
      </c>
      <c r="C355" s="53">
        <v>0</v>
      </c>
      <c r="D355" s="53">
        <v>0.52400000000000002</v>
      </c>
      <c r="F355" s="53">
        <v>0.52400000000000002</v>
      </c>
      <c r="G355" s="53">
        <v>0</v>
      </c>
      <c r="I355" s="53">
        <v>4</v>
      </c>
      <c r="J355" s="55">
        <v>5</v>
      </c>
      <c r="K355" s="53">
        <v>3</v>
      </c>
      <c r="L355" s="53" t="str">
        <f t="shared" si="5"/>
        <v/>
      </c>
    </row>
    <row r="356" spans="1:12" x14ac:dyDescent="0.25">
      <c r="A356" s="53" t="s">
        <v>718</v>
      </c>
      <c r="B356" s="53">
        <v>1</v>
      </c>
      <c r="C356" s="53">
        <v>0</v>
      </c>
      <c r="D356" s="53">
        <v>0.52200000000000002</v>
      </c>
      <c r="F356" s="53">
        <v>0.52200000000000002</v>
      </c>
      <c r="G356" s="53">
        <v>0</v>
      </c>
      <c r="I356" s="53">
        <v>4</v>
      </c>
      <c r="J356" s="55">
        <v>2</v>
      </c>
      <c r="K356" s="53">
        <v>3</v>
      </c>
      <c r="L356" s="53" t="str">
        <f t="shared" si="5"/>
        <v/>
      </c>
    </row>
    <row r="357" spans="1:12" x14ac:dyDescent="0.25">
      <c r="A357" s="53" t="s">
        <v>537</v>
      </c>
      <c r="B357" s="53">
        <v>1</v>
      </c>
      <c r="C357" s="53">
        <v>1</v>
      </c>
      <c r="D357" s="53">
        <v>0.628</v>
      </c>
      <c r="E357" s="53">
        <v>0.628</v>
      </c>
      <c r="G357" s="53">
        <v>1</v>
      </c>
      <c r="H357" s="53">
        <v>4.2699999999999996</v>
      </c>
      <c r="I357" s="53">
        <v>4</v>
      </c>
      <c r="J357" s="55">
        <v>6</v>
      </c>
      <c r="K357" s="53">
        <v>2</v>
      </c>
      <c r="L357" s="53" t="str">
        <f t="shared" si="5"/>
        <v/>
      </c>
    </row>
    <row r="358" spans="1:12" x14ac:dyDescent="0.25">
      <c r="A358" s="53" t="s">
        <v>398</v>
      </c>
      <c r="B358" s="53">
        <v>1</v>
      </c>
      <c r="C358" s="53">
        <v>0</v>
      </c>
      <c r="D358" s="53">
        <v>0.52300000000000002</v>
      </c>
      <c r="F358" s="53">
        <v>0.52300000000000002</v>
      </c>
      <c r="G358" s="53">
        <v>0</v>
      </c>
      <c r="I358" s="53">
        <v>4</v>
      </c>
      <c r="J358" s="55">
        <v>5</v>
      </c>
      <c r="K358" s="53">
        <v>3</v>
      </c>
      <c r="L358" s="53" t="str">
        <f t="shared" si="5"/>
        <v/>
      </c>
    </row>
    <row r="359" spans="1:12" x14ac:dyDescent="0.25">
      <c r="A359" s="53" t="s">
        <v>836</v>
      </c>
      <c r="B359" s="53">
        <v>0</v>
      </c>
      <c r="C359" s="53">
        <v>0</v>
      </c>
      <c r="G359" s="53">
        <v>0</v>
      </c>
      <c r="I359" s="53">
        <v>2</v>
      </c>
      <c r="J359" s="55">
        <v>1</v>
      </c>
      <c r="K359" s="53">
        <v>4</v>
      </c>
      <c r="L359" s="53" t="str">
        <f t="shared" si="5"/>
        <v/>
      </c>
    </row>
    <row r="360" spans="1:12" x14ac:dyDescent="0.25">
      <c r="A360" s="53" t="s">
        <v>538</v>
      </c>
      <c r="B360" s="53">
        <v>1</v>
      </c>
      <c r="C360" s="53">
        <v>0</v>
      </c>
      <c r="D360" s="53">
        <v>0.50600000000000001</v>
      </c>
      <c r="G360" s="53">
        <v>0</v>
      </c>
      <c r="I360" s="53">
        <v>4</v>
      </c>
      <c r="J360" s="55">
        <v>6</v>
      </c>
      <c r="K360" s="53">
        <v>3</v>
      </c>
      <c r="L360" s="53" t="str">
        <f t="shared" si="5"/>
        <v/>
      </c>
    </row>
    <row r="361" spans="1:12" x14ac:dyDescent="0.25">
      <c r="A361" s="53" t="s">
        <v>837</v>
      </c>
      <c r="B361" s="53">
        <v>1</v>
      </c>
      <c r="C361" s="53">
        <v>0</v>
      </c>
      <c r="D361" s="53">
        <v>0.55400000000000005</v>
      </c>
      <c r="F361" s="53">
        <v>0.55400000000000005</v>
      </c>
      <c r="G361" s="53">
        <v>0</v>
      </c>
      <c r="I361" s="53">
        <v>2</v>
      </c>
      <c r="J361" s="55">
        <v>1</v>
      </c>
      <c r="K361" s="53">
        <v>3</v>
      </c>
      <c r="L361" s="53" t="str">
        <f t="shared" si="5"/>
        <v/>
      </c>
    </row>
    <row r="362" spans="1:12" x14ac:dyDescent="0.25">
      <c r="A362" s="53" t="s">
        <v>399</v>
      </c>
      <c r="B362" s="53">
        <v>1</v>
      </c>
      <c r="C362" s="53">
        <v>0</v>
      </c>
      <c r="D362" s="53">
        <v>0.52200000000000002</v>
      </c>
      <c r="F362" s="53">
        <v>0.52200000000000002</v>
      </c>
      <c r="G362" s="53">
        <v>0</v>
      </c>
      <c r="I362" s="53">
        <v>4</v>
      </c>
      <c r="J362" s="55">
        <v>5</v>
      </c>
      <c r="K362" s="53">
        <v>3</v>
      </c>
      <c r="L362" s="53" t="str">
        <f t="shared" si="5"/>
        <v/>
      </c>
    </row>
    <row r="363" spans="1:12" x14ac:dyDescent="0.25">
      <c r="A363" s="53" t="s">
        <v>400</v>
      </c>
      <c r="B363" s="53">
        <v>1</v>
      </c>
      <c r="C363" s="53">
        <v>0</v>
      </c>
      <c r="D363" s="53">
        <v>0.52100000000000002</v>
      </c>
      <c r="F363" s="53">
        <v>0.52100000000000002</v>
      </c>
      <c r="G363" s="53">
        <v>0</v>
      </c>
      <c r="I363" s="53">
        <v>4</v>
      </c>
      <c r="J363" s="55">
        <v>5</v>
      </c>
      <c r="K363" s="53">
        <v>3</v>
      </c>
      <c r="L363" s="53" t="str">
        <f t="shared" si="5"/>
        <v/>
      </c>
    </row>
    <row r="364" spans="1:12" x14ac:dyDescent="0.25">
      <c r="A364" s="53" t="s">
        <v>32</v>
      </c>
      <c r="B364" s="53">
        <v>1</v>
      </c>
      <c r="C364" s="53">
        <v>1</v>
      </c>
      <c r="D364" s="53">
        <v>0.67400000000000004</v>
      </c>
      <c r="E364" s="53">
        <v>0.67400000000000004</v>
      </c>
      <c r="G364" s="53">
        <v>0</v>
      </c>
      <c r="I364" s="53">
        <v>3</v>
      </c>
      <c r="J364" s="55">
        <v>10</v>
      </c>
      <c r="K364" s="53">
        <v>2</v>
      </c>
      <c r="L364" s="53" t="str">
        <f t="shared" si="5"/>
        <v/>
      </c>
    </row>
    <row r="365" spans="1:12" x14ac:dyDescent="0.25">
      <c r="A365" s="53" t="s">
        <v>539</v>
      </c>
      <c r="B365" s="53">
        <v>1</v>
      </c>
      <c r="C365" s="53">
        <v>1</v>
      </c>
      <c r="D365" s="53">
        <v>0.72</v>
      </c>
      <c r="E365" s="53">
        <v>0.72</v>
      </c>
      <c r="G365" s="53">
        <v>0</v>
      </c>
      <c r="I365" s="53">
        <v>4</v>
      </c>
      <c r="J365" s="55">
        <v>6</v>
      </c>
      <c r="K365" s="53">
        <v>1</v>
      </c>
      <c r="L365" s="53" t="str">
        <f t="shared" si="5"/>
        <v/>
      </c>
    </row>
    <row r="366" spans="1:12" x14ac:dyDescent="0.25">
      <c r="A366" s="53" t="s">
        <v>540</v>
      </c>
      <c r="B366" s="53">
        <v>0</v>
      </c>
      <c r="C366" s="53">
        <v>0</v>
      </c>
      <c r="G366" s="53">
        <v>0</v>
      </c>
      <c r="I366" s="53">
        <v>4</v>
      </c>
      <c r="J366" s="55">
        <v>6</v>
      </c>
      <c r="K366" s="53">
        <v>4</v>
      </c>
      <c r="L366" s="53" t="str">
        <f t="shared" si="5"/>
        <v/>
      </c>
    </row>
    <row r="367" spans="1:12" x14ac:dyDescent="0.25">
      <c r="A367" s="53" t="s">
        <v>803</v>
      </c>
      <c r="B367" s="53">
        <v>1</v>
      </c>
      <c r="C367" s="53">
        <v>0</v>
      </c>
      <c r="D367" s="53">
        <v>0.56699999999999995</v>
      </c>
      <c r="F367" s="53">
        <v>0.56699999999999995</v>
      </c>
      <c r="I367" s="53">
        <v>5</v>
      </c>
      <c r="J367" s="55">
        <v>4</v>
      </c>
      <c r="K367" s="53">
        <v>3</v>
      </c>
      <c r="L367" s="53" t="str">
        <f t="shared" si="5"/>
        <v/>
      </c>
    </row>
    <row r="368" spans="1:12" x14ac:dyDescent="0.25">
      <c r="A368" s="53" t="s">
        <v>401</v>
      </c>
      <c r="B368" s="53">
        <v>1</v>
      </c>
      <c r="C368" s="53">
        <v>0</v>
      </c>
      <c r="D368" s="53">
        <v>0.52100000000000002</v>
      </c>
      <c r="F368" s="53">
        <v>0.52100000000000002</v>
      </c>
      <c r="G368" s="53">
        <v>0</v>
      </c>
      <c r="I368" s="53">
        <v>4</v>
      </c>
      <c r="J368" s="55">
        <v>5</v>
      </c>
      <c r="K368" s="53">
        <v>3</v>
      </c>
      <c r="L368" s="53" t="str">
        <f t="shared" si="5"/>
        <v/>
      </c>
    </row>
    <row r="369" spans="1:12" x14ac:dyDescent="0.25">
      <c r="A369" s="53" t="s">
        <v>199</v>
      </c>
      <c r="B369" s="53">
        <v>0</v>
      </c>
      <c r="C369" s="53">
        <v>0</v>
      </c>
      <c r="G369" s="53">
        <v>0</v>
      </c>
      <c r="I369" s="53">
        <v>2</v>
      </c>
      <c r="J369" s="55">
        <v>9</v>
      </c>
      <c r="K369" s="53">
        <v>4</v>
      </c>
      <c r="L369" s="53" t="str">
        <f t="shared" si="5"/>
        <v/>
      </c>
    </row>
    <row r="370" spans="1:12" x14ac:dyDescent="0.25">
      <c r="A370" s="53" t="s">
        <v>402</v>
      </c>
      <c r="B370" s="53">
        <v>1</v>
      </c>
      <c r="C370" s="53">
        <v>0</v>
      </c>
      <c r="D370" s="53">
        <v>0.51900000000000002</v>
      </c>
      <c r="F370" s="53">
        <v>0.51900000000000002</v>
      </c>
      <c r="G370" s="53">
        <v>0</v>
      </c>
      <c r="I370" s="53">
        <v>4</v>
      </c>
      <c r="J370" s="55">
        <v>5</v>
      </c>
      <c r="K370" s="53">
        <v>3</v>
      </c>
      <c r="L370" s="53" t="str">
        <f t="shared" si="5"/>
        <v/>
      </c>
    </row>
    <row r="371" spans="1:12" x14ac:dyDescent="0.25">
      <c r="A371" s="53" t="s">
        <v>403</v>
      </c>
      <c r="B371" s="53">
        <v>1</v>
      </c>
      <c r="C371" s="53">
        <v>0</v>
      </c>
      <c r="D371" s="53">
        <v>0.51800000000000002</v>
      </c>
      <c r="F371" s="53">
        <v>0.51800000000000002</v>
      </c>
      <c r="G371" s="53">
        <v>0</v>
      </c>
      <c r="I371" s="53">
        <v>4</v>
      </c>
      <c r="J371" s="55">
        <v>5</v>
      </c>
      <c r="K371" s="53">
        <v>3</v>
      </c>
      <c r="L371" s="53" t="str">
        <f t="shared" si="5"/>
        <v/>
      </c>
    </row>
    <row r="372" spans="1:12" x14ac:dyDescent="0.25">
      <c r="A372" s="53" t="s">
        <v>404</v>
      </c>
      <c r="B372" s="53">
        <v>1</v>
      </c>
      <c r="C372" s="53">
        <v>0</v>
      </c>
      <c r="D372" s="53">
        <v>0.51700000000000002</v>
      </c>
      <c r="F372" s="53">
        <v>0.51700000000000002</v>
      </c>
      <c r="G372" s="53">
        <v>0</v>
      </c>
      <c r="I372" s="53">
        <v>4</v>
      </c>
      <c r="J372" s="55">
        <v>5</v>
      </c>
      <c r="K372" s="53">
        <v>3</v>
      </c>
      <c r="L372" s="53" t="str">
        <f t="shared" si="5"/>
        <v/>
      </c>
    </row>
    <row r="373" spans="1:12" x14ac:dyDescent="0.25">
      <c r="A373" s="53" t="s">
        <v>838</v>
      </c>
      <c r="B373" s="53">
        <v>0</v>
      </c>
      <c r="C373" s="53">
        <v>0</v>
      </c>
      <c r="G373" s="53">
        <v>0</v>
      </c>
      <c r="I373" s="53">
        <v>2</v>
      </c>
      <c r="J373" s="55">
        <v>1</v>
      </c>
      <c r="K373" s="53">
        <v>4</v>
      </c>
      <c r="L373" s="53" t="str">
        <f t="shared" si="5"/>
        <v/>
      </c>
    </row>
    <row r="374" spans="1:12" x14ac:dyDescent="0.25">
      <c r="A374" s="53" t="s">
        <v>200</v>
      </c>
      <c r="B374" s="53">
        <v>1</v>
      </c>
      <c r="C374" s="53">
        <v>1</v>
      </c>
      <c r="D374" s="53">
        <v>0.65700000000000003</v>
      </c>
      <c r="E374" s="53">
        <v>0.65700000000000003</v>
      </c>
      <c r="G374" s="53">
        <v>0</v>
      </c>
      <c r="I374" s="53">
        <v>2</v>
      </c>
      <c r="J374" s="55">
        <v>9</v>
      </c>
      <c r="K374" s="53">
        <v>2</v>
      </c>
      <c r="L374" s="53" t="str">
        <f t="shared" si="5"/>
        <v/>
      </c>
    </row>
    <row r="375" spans="1:12" x14ac:dyDescent="0.25">
      <c r="A375" s="53" t="s">
        <v>201</v>
      </c>
      <c r="B375" s="53">
        <v>1</v>
      </c>
      <c r="C375" s="53">
        <v>0</v>
      </c>
      <c r="D375" s="53">
        <v>0.56000000000000005</v>
      </c>
      <c r="F375" s="53">
        <v>0.56000000000000005</v>
      </c>
      <c r="G375" s="53">
        <v>0</v>
      </c>
      <c r="I375" s="53">
        <v>2</v>
      </c>
      <c r="J375" s="55">
        <v>9</v>
      </c>
      <c r="K375" s="53">
        <v>3</v>
      </c>
      <c r="L375" s="53" t="str">
        <f t="shared" si="5"/>
        <v/>
      </c>
    </row>
    <row r="376" spans="1:12" x14ac:dyDescent="0.25">
      <c r="A376" s="53" t="s">
        <v>598</v>
      </c>
      <c r="B376" s="53">
        <v>1</v>
      </c>
      <c r="C376" s="53">
        <v>1</v>
      </c>
      <c r="D376" s="53">
        <v>0.68600000000000005</v>
      </c>
      <c r="E376" s="53">
        <v>0.68600000000000005</v>
      </c>
      <c r="G376" s="53">
        <v>0</v>
      </c>
      <c r="I376" s="53">
        <v>4</v>
      </c>
      <c r="J376" s="55">
        <v>7</v>
      </c>
      <c r="K376" s="53">
        <v>2</v>
      </c>
      <c r="L376" s="53" t="str">
        <f t="shared" si="5"/>
        <v/>
      </c>
    </row>
    <row r="377" spans="1:12" x14ac:dyDescent="0.25">
      <c r="A377" s="53" t="s">
        <v>405</v>
      </c>
      <c r="B377" s="53">
        <v>1</v>
      </c>
      <c r="C377" s="53">
        <v>1</v>
      </c>
      <c r="D377" s="53">
        <v>0.70799999999999996</v>
      </c>
      <c r="E377" s="53">
        <v>0.70799999999999996</v>
      </c>
      <c r="G377" s="53">
        <v>1</v>
      </c>
      <c r="H377" s="53">
        <v>2.56</v>
      </c>
      <c r="I377" s="53">
        <v>4</v>
      </c>
      <c r="J377" s="55">
        <v>5</v>
      </c>
      <c r="K377" s="53">
        <v>1</v>
      </c>
      <c r="L377" s="53" t="str">
        <f t="shared" si="5"/>
        <v/>
      </c>
    </row>
    <row r="378" spans="1:12" x14ac:dyDescent="0.25">
      <c r="A378" s="53" t="s">
        <v>406</v>
      </c>
      <c r="B378" s="53">
        <v>1</v>
      </c>
      <c r="C378" s="53">
        <v>0</v>
      </c>
      <c r="D378" s="53">
        <v>0.51700000000000002</v>
      </c>
      <c r="F378" s="53">
        <v>0.51700000000000002</v>
      </c>
      <c r="G378" s="53">
        <v>0</v>
      </c>
      <c r="I378" s="53">
        <v>4</v>
      </c>
      <c r="J378" s="55">
        <v>5</v>
      </c>
      <c r="K378" s="53">
        <v>3</v>
      </c>
      <c r="L378" s="53" t="str">
        <f t="shared" si="5"/>
        <v/>
      </c>
    </row>
    <row r="379" spans="1:12" x14ac:dyDescent="0.25">
      <c r="A379" s="53" t="s">
        <v>407</v>
      </c>
      <c r="B379" s="53">
        <v>1</v>
      </c>
      <c r="C379" s="53">
        <v>0</v>
      </c>
      <c r="D379" s="53">
        <v>0.51500000000000001</v>
      </c>
      <c r="F379" s="53">
        <v>0.51500000000000001</v>
      </c>
      <c r="G379" s="53">
        <v>0</v>
      </c>
      <c r="I379" s="53">
        <v>4</v>
      </c>
      <c r="J379" s="55">
        <v>5</v>
      </c>
      <c r="K379" s="53">
        <v>3</v>
      </c>
      <c r="L379" s="53" t="str">
        <f t="shared" si="5"/>
        <v/>
      </c>
    </row>
    <row r="380" spans="1:12" x14ac:dyDescent="0.25">
      <c r="A380" s="53" t="s">
        <v>599</v>
      </c>
      <c r="B380" s="53">
        <v>0</v>
      </c>
      <c r="C380" s="53">
        <v>0</v>
      </c>
      <c r="G380" s="53">
        <v>0</v>
      </c>
      <c r="I380" s="53">
        <v>4</v>
      </c>
      <c r="J380" s="55">
        <v>7</v>
      </c>
      <c r="K380" s="53">
        <v>4</v>
      </c>
      <c r="L380" s="53" t="str">
        <f t="shared" si="5"/>
        <v/>
      </c>
    </row>
    <row r="381" spans="1:12" x14ac:dyDescent="0.25">
      <c r="A381" s="53" t="s">
        <v>202</v>
      </c>
      <c r="B381" s="53">
        <v>1</v>
      </c>
      <c r="C381" s="53">
        <v>0</v>
      </c>
      <c r="D381" s="53">
        <v>0.44900000000000001</v>
      </c>
      <c r="F381" s="53">
        <v>0.44900000000000001</v>
      </c>
      <c r="G381" s="53">
        <v>0</v>
      </c>
      <c r="I381" s="53">
        <v>2</v>
      </c>
      <c r="J381" s="55">
        <v>9</v>
      </c>
      <c r="K381" s="53">
        <v>3</v>
      </c>
      <c r="L381" s="53" t="str">
        <f t="shared" si="5"/>
        <v/>
      </c>
    </row>
    <row r="382" spans="1:12" x14ac:dyDescent="0.25">
      <c r="A382" s="53" t="s">
        <v>203</v>
      </c>
      <c r="B382" s="53">
        <v>0</v>
      </c>
      <c r="C382" s="53">
        <v>0</v>
      </c>
      <c r="G382" s="53">
        <v>0</v>
      </c>
      <c r="I382" s="53">
        <v>2</v>
      </c>
      <c r="J382" s="55">
        <v>3</v>
      </c>
      <c r="K382" s="53">
        <v>4</v>
      </c>
      <c r="L382" s="53" t="str">
        <f t="shared" si="5"/>
        <v/>
      </c>
    </row>
    <row r="383" spans="1:12" x14ac:dyDescent="0.25">
      <c r="A383" s="53" t="s">
        <v>720</v>
      </c>
      <c r="B383" s="53">
        <v>1</v>
      </c>
      <c r="C383" s="53">
        <v>0</v>
      </c>
      <c r="D383" s="53">
        <v>0.52</v>
      </c>
      <c r="F383" s="53">
        <v>0.52</v>
      </c>
      <c r="G383" s="53">
        <v>0</v>
      </c>
      <c r="I383" s="53">
        <v>4</v>
      </c>
      <c r="J383" s="55">
        <v>2</v>
      </c>
      <c r="K383" s="53">
        <v>3</v>
      </c>
      <c r="L383" s="53" t="str">
        <f t="shared" si="5"/>
        <v/>
      </c>
    </row>
    <row r="384" spans="1:12" x14ac:dyDescent="0.25">
      <c r="A384" s="53" t="s">
        <v>204</v>
      </c>
      <c r="B384" s="53">
        <v>1</v>
      </c>
      <c r="C384" s="53">
        <v>0</v>
      </c>
      <c r="D384" s="53">
        <v>0.55200000000000005</v>
      </c>
      <c r="F384" s="53">
        <v>0.55200000000000005</v>
      </c>
      <c r="G384" s="53">
        <v>0</v>
      </c>
      <c r="I384" s="53">
        <v>2</v>
      </c>
      <c r="J384" s="55">
        <v>9</v>
      </c>
      <c r="K384" s="53">
        <v>3</v>
      </c>
      <c r="L384" s="53" t="str">
        <f t="shared" si="5"/>
        <v/>
      </c>
    </row>
    <row r="385" spans="1:12" x14ac:dyDescent="0.25">
      <c r="A385" s="53" t="s">
        <v>205</v>
      </c>
      <c r="B385" s="53">
        <v>1</v>
      </c>
      <c r="C385" s="53">
        <v>1</v>
      </c>
      <c r="D385" s="53">
        <v>0.63900000000000001</v>
      </c>
      <c r="E385" s="53">
        <v>0.63900000000000001</v>
      </c>
      <c r="G385" s="53">
        <v>1</v>
      </c>
      <c r="H385" s="53">
        <v>4.88</v>
      </c>
      <c r="I385" s="53">
        <v>2</v>
      </c>
      <c r="J385" s="55">
        <v>9</v>
      </c>
      <c r="K385" s="53">
        <v>2</v>
      </c>
      <c r="L385" s="53" t="str">
        <f t="shared" si="5"/>
        <v/>
      </c>
    </row>
    <row r="386" spans="1:12" x14ac:dyDescent="0.25">
      <c r="A386" s="53" t="s">
        <v>541</v>
      </c>
      <c r="B386" s="53">
        <v>1</v>
      </c>
      <c r="C386" s="53">
        <v>0</v>
      </c>
      <c r="D386" s="53">
        <v>0.52400000000000002</v>
      </c>
      <c r="F386" s="53">
        <v>0.52400000000000002</v>
      </c>
      <c r="G386" s="53">
        <v>0</v>
      </c>
      <c r="I386" s="53">
        <v>4</v>
      </c>
      <c r="J386" s="55">
        <v>6</v>
      </c>
      <c r="K386" s="53">
        <v>3</v>
      </c>
      <c r="L386" s="53" t="str">
        <f t="shared" si="5"/>
        <v/>
      </c>
    </row>
    <row r="387" spans="1:12" x14ac:dyDescent="0.25">
      <c r="A387" s="53" t="s">
        <v>409</v>
      </c>
      <c r="B387" s="53">
        <v>1</v>
      </c>
      <c r="C387" s="53">
        <v>0</v>
      </c>
      <c r="D387" s="53">
        <v>0.51500000000000001</v>
      </c>
      <c r="F387" s="53">
        <v>0.51500000000000001</v>
      </c>
      <c r="G387" s="53">
        <v>0</v>
      </c>
      <c r="I387" s="53">
        <v>4</v>
      </c>
      <c r="J387" s="55">
        <v>5</v>
      </c>
      <c r="K387" s="53">
        <v>3</v>
      </c>
      <c r="L387" s="53" t="str">
        <f t="shared" ref="L387:L414" si="6">IF(AND(A387&lt;&gt;A386,A387&lt;&gt;A388),"",IF(A387&lt;&gt;A386,0,IF(A387&lt;&gt;A388,1,1)))</f>
        <v/>
      </c>
    </row>
    <row r="388" spans="1:12" x14ac:dyDescent="0.25">
      <c r="A388" s="53" t="s">
        <v>721</v>
      </c>
      <c r="B388" s="53">
        <v>1</v>
      </c>
      <c r="C388" s="53">
        <v>0</v>
      </c>
      <c r="D388" s="53">
        <v>0.51600000000000001</v>
      </c>
      <c r="F388" s="53">
        <v>0.51600000000000001</v>
      </c>
      <c r="G388" s="53">
        <v>0</v>
      </c>
      <c r="I388" s="53">
        <v>4</v>
      </c>
      <c r="J388" s="55">
        <v>2</v>
      </c>
      <c r="K388" s="53">
        <v>3</v>
      </c>
      <c r="L388" s="53" t="str">
        <f t="shared" si="6"/>
        <v/>
      </c>
    </row>
    <row r="389" spans="1:12" x14ac:dyDescent="0.25">
      <c r="A389" s="53" t="s">
        <v>722</v>
      </c>
      <c r="B389" s="53">
        <v>1</v>
      </c>
      <c r="C389" s="53">
        <v>0</v>
      </c>
      <c r="D389" s="53">
        <v>0.51600000000000001</v>
      </c>
      <c r="F389" s="53">
        <v>0.51600000000000001</v>
      </c>
      <c r="G389" s="53">
        <v>0</v>
      </c>
      <c r="I389" s="53">
        <v>4</v>
      </c>
      <c r="J389" s="55">
        <v>2</v>
      </c>
      <c r="K389" s="53">
        <v>3</v>
      </c>
      <c r="L389" s="53" t="str">
        <f t="shared" si="6"/>
        <v/>
      </c>
    </row>
    <row r="390" spans="1:12" x14ac:dyDescent="0.25">
      <c r="A390" s="53" t="s">
        <v>410</v>
      </c>
      <c r="B390" s="53">
        <v>1</v>
      </c>
      <c r="C390" s="53">
        <v>0</v>
      </c>
      <c r="D390" s="53">
        <v>0.51400000000000001</v>
      </c>
      <c r="F390" s="53">
        <v>0.51400000000000001</v>
      </c>
      <c r="G390" s="53">
        <v>0</v>
      </c>
      <c r="I390" s="53">
        <v>4</v>
      </c>
      <c r="J390" s="55">
        <v>5</v>
      </c>
      <c r="K390" s="53">
        <v>3</v>
      </c>
      <c r="L390" s="53" t="str">
        <f t="shared" si="6"/>
        <v/>
      </c>
    </row>
    <row r="391" spans="1:12" x14ac:dyDescent="0.25">
      <c r="A391" s="53" t="s">
        <v>723</v>
      </c>
      <c r="B391" s="53">
        <v>1</v>
      </c>
      <c r="C391" s="53">
        <v>0</v>
      </c>
      <c r="D391" s="53">
        <v>0.51600000000000001</v>
      </c>
      <c r="F391" s="53">
        <v>0.51600000000000001</v>
      </c>
      <c r="G391" s="53">
        <v>0</v>
      </c>
      <c r="I391" s="53">
        <v>4</v>
      </c>
      <c r="J391" s="55">
        <v>2</v>
      </c>
      <c r="K391" s="53">
        <v>3</v>
      </c>
      <c r="L391" s="53" t="str">
        <f t="shared" si="6"/>
        <v/>
      </c>
    </row>
    <row r="392" spans="1:12" x14ac:dyDescent="0.25">
      <c r="A392" s="53" t="s">
        <v>600</v>
      </c>
      <c r="B392" s="53">
        <v>1</v>
      </c>
      <c r="C392" s="53">
        <v>0</v>
      </c>
      <c r="D392" s="53">
        <v>0.55800000000000005</v>
      </c>
      <c r="F392" s="53">
        <v>0.55800000000000005</v>
      </c>
      <c r="G392" s="53">
        <v>0</v>
      </c>
      <c r="I392" s="53">
        <v>4</v>
      </c>
      <c r="J392" s="55">
        <v>7</v>
      </c>
      <c r="K392" s="53">
        <v>3</v>
      </c>
      <c r="L392" s="53" t="str">
        <f t="shared" si="6"/>
        <v/>
      </c>
    </row>
    <row r="393" spans="1:12" x14ac:dyDescent="0.25">
      <c r="A393" s="53" t="s">
        <v>601</v>
      </c>
      <c r="B393" s="53">
        <v>1</v>
      </c>
      <c r="C393" s="53">
        <v>0</v>
      </c>
      <c r="D393" s="53">
        <v>0.54500000000000004</v>
      </c>
      <c r="F393" s="53">
        <v>0.54500000000000004</v>
      </c>
      <c r="G393" s="53">
        <v>0</v>
      </c>
      <c r="I393" s="53">
        <v>4</v>
      </c>
      <c r="J393" s="55">
        <v>7</v>
      </c>
      <c r="K393" s="53">
        <v>3</v>
      </c>
      <c r="L393" s="53" t="str">
        <f t="shared" si="6"/>
        <v/>
      </c>
    </row>
    <row r="394" spans="1:12" x14ac:dyDescent="0.25">
      <c r="A394" s="53" t="s">
        <v>411</v>
      </c>
      <c r="B394" s="53">
        <v>1</v>
      </c>
      <c r="C394" s="53">
        <v>1</v>
      </c>
      <c r="D394" s="53">
        <v>0.70599999999999996</v>
      </c>
      <c r="E394" s="53">
        <v>0.70599999999999996</v>
      </c>
      <c r="G394" s="53">
        <v>1</v>
      </c>
      <c r="H394" s="53">
        <v>1.34</v>
      </c>
      <c r="I394" s="53">
        <v>4</v>
      </c>
      <c r="J394" s="55">
        <v>5</v>
      </c>
      <c r="K394" s="53">
        <v>1</v>
      </c>
      <c r="L394" s="53" t="str">
        <f t="shared" si="6"/>
        <v/>
      </c>
    </row>
    <row r="395" spans="1:12" x14ac:dyDescent="0.25">
      <c r="A395" s="53" t="s">
        <v>412</v>
      </c>
      <c r="B395" s="53">
        <v>1</v>
      </c>
      <c r="C395" s="53">
        <v>0</v>
      </c>
      <c r="D395" s="53">
        <v>0.51200000000000001</v>
      </c>
      <c r="F395" s="53">
        <v>0.51200000000000001</v>
      </c>
      <c r="G395" s="53">
        <v>0</v>
      </c>
      <c r="I395" s="53">
        <v>4</v>
      </c>
      <c r="J395" s="55">
        <v>5</v>
      </c>
      <c r="K395" s="53">
        <v>3</v>
      </c>
      <c r="L395" s="53" t="str">
        <f t="shared" si="6"/>
        <v/>
      </c>
    </row>
    <row r="396" spans="1:12" x14ac:dyDescent="0.25">
      <c r="A396" s="53" t="s">
        <v>413</v>
      </c>
      <c r="B396" s="53">
        <v>1</v>
      </c>
      <c r="C396" s="53">
        <v>0</v>
      </c>
      <c r="D396" s="53">
        <v>0.51100000000000001</v>
      </c>
      <c r="F396" s="53">
        <v>0.51100000000000001</v>
      </c>
      <c r="G396" s="53">
        <v>0</v>
      </c>
      <c r="I396" s="53">
        <v>4</v>
      </c>
      <c r="J396" s="55">
        <v>5</v>
      </c>
      <c r="K396" s="53">
        <v>3</v>
      </c>
      <c r="L396" s="53" t="str">
        <f t="shared" si="6"/>
        <v/>
      </c>
    </row>
    <row r="397" spans="1:12" x14ac:dyDescent="0.25">
      <c r="A397" s="53" t="s">
        <v>415</v>
      </c>
      <c r="B397" s="53">
        <v>1</v>
      </c>
      <c r="C397" s="53">
        <v>0</v>
      </c>
      <c r="D397" s="53">
        <v>0.503</v>
      </c>
      <c r="F397" s="53">
        <v>0.503</v>
      </c>
      <c r="G397" s="53">
        <v>0</v>
      </c>
      <c r="I397" s="53">
        <v>4</v>
      </c>
      <c r="J397" s="55">
        <v>5</v>
      </c>
      <c r="K397" s="53">
        <v>3</v>
      </c>
      <c r="L397" s="53" t="str">
        <f t="shared" si="6"/>
        <v/>
      </c>
    </row>
    <row r="398" spans="1:12" x14ac:dyDescent="0.25">
      <c r="A398" s="53" t="s">
        <v>206</v>
      </c>
      <c r="B398" s="53">
        <v>1</v>
      </c>
      <c r="C398" s="53">
        <v>0</v>
      </c>
      <c r="D398" s="53">
        <v>0.53400000000000003</v>
      </c>
      <c r="F398" s="53">
        <v>0.53400000000000003</v>
      </c>
      <c r="G398" s="53">
        <v>0</v>
      </c>
      <c r="I398" s="53">
        <v>2</v>
      </c>
      <c r="J398" s="55">
        <v>9</v>
      </c>
      <c r="K398" s="53">
        <v>3</v>
      </c>
      <c r="L398" s="53" t="str">
        <f t="shared" si="6"/>
        <v/>
      </c>
    </row>
    <row r="399" spans="1:12" x14ac:dyDescent="0.25">
      <c r="A399" s="53" t="s">
        <v>602</v>
      </c>
      <c r="B399" s="53">
        <v>1</v>
      </c>
      <c r="C399" s="53">
        <v>1</v>
      </c>
      <c r="D399" s="53">
        <v>0.73799999999999999</v>
      </c>
      <c r="E399" s="53">
        <v>0.73799999999999999</v>
      </c>
      <c r="G399" s="53">
        <v>0</v>
      </c>
      <c r="I399" s="53">
        <v>4</v>
      </c>
      <c r="J399" s="55">
        <v>7</v>
      </c>
      <c r="K399" s="53">
        <v>1</v>
      </c>
      <c r="L399" s="53" t="str">
        <f t="shared" si="6"/>
        <v/>
      </c>
    </row>
    <row r="400" spans="1:12" x14ac:dyDescent="0.25">
      <c r="A400" s="53" t="s">
        <v>603</v>
      </c>
      <c r="B400" s="53">
        <v>1</v>
      </c>
      <c r="C400" s="53">
        <v>1</v>
      </c>
      <c r="D400" s="53">
        <v>0.69299999999999995</v>
      </c>
      <c r="E400" s="53">
        <v>0.69299999999999995</v>
      </c>
      <c r="G400" s="53">
        <v>0</v>
      </c>
      <c r="I400" s="53">
        <v>4</v>
      </c>
      <c r="J400" s="55">
        <v>7</v>
      </c>
      <c r="K400" s="53">
        <v>1</v>
      </c>
      <c r="L400" s="53" t="str">
        <f t="shared" si="6"/>
        <v/>
      </c>
    </row>
    <row r="401" spans="1:12" x14ac:dyDescent="0.25">
      <c r="A401" s="53" t="s">
        <v>724</v>
      </c>
      <c r="B401" s="53">
        <v>1</v>
      </c>
      <c r="C401" s="53">
        <v>0</v>
      </c>
      <c r="D401" s="53">
        <v>0.51200000000000001</v>
      </c>
      <c r="F401" s="53">
        <v>0.51200000000000001</v>
      </c>
      <c r="G401" s="53">
        <v>0</v>
      </c>
      <c r="I401" s="53">
        <v>4</v>
      </c>
      <c r="J401" s="55">
        <v>2</v>
      </c>
      <c r="K401" s="53">
        <v>3</v>
      </c>
      <c r="L401" s="53" t="str">
        <f t="shared" si="6"/>
        <v/>
      </c>
    </row>
    <row r="402" spans="1:12" x14ac:dyDescent="0.25">
      <c r="A402" s="53" t="s">
        <v>416</v>
      </c>
      <c r="B402" s="53">
        <v>1</v>
      </c>
      <c r="C402" s="53">
        <v>0</v>
      </c>
      <c r="D402" s="53">
        <v>0.503</v>
      </c>
      <c r="F402" s="53">
        <v>0.503</v>
      </c>
      <c r="G402" s="53">
        <v>0</v>
      </c>
      <c r="I402" s="53">
        <v>4</v>
      </c>
      <c r="J402" s="55">
        <v>5</v>
      </c>
      <c r="K402" s="53">
        <v>3</v>
      </c>
      <c r="L402" s="53" t="str">
        <f t="shared" si="6"/>
        <v/>
      </c>
    </row>
    <row r="403" spans="1:12" x14ac:dyDescent="0.25">
      <c r="A403" s="53" t="s">
        <v>417</v>
      </c>
      <c r="B403" s="53">
        <v>1</v>
      </c>
      <c r="C403" s="53">
        <v>0</v>
      </c>
      <c r="D403" s="53">
        <v>0.498</v>
      </c>
      <c r="F403" s="53">
        <v>0.498</v>
      </c>
      <c r="G403" s="53">
        <v>0</v>
      </c>
      <c r="I403" s="53">
        <v>4</v>
      </c>
      <c r="J403" s="55">
        <v>5</v>
      </c>
      <c r="K403" s="53">
        <v>3</v>
      </c>
      <c r="L403" s="53" t="str">
        <f t="shared" si="6"/>
        <v/>
      </c>
    </row>
    <row r="404" spans="1:12" x14ac:dyDescent="0.25">
      <c r="A404" s="53" t="s">
        <v>418</v>
      </c>
      <c r="B404" s="53">
        <v>1</v>
      </c>
      <c r="C404" s="53">
        <v>0</v>
      </c>
      <c r="D404" s="53">
        <v>0.496</v>
      </c>
      <c r="F404" s="53">
        <v>0.496</v>
      </c>
      <c r="G404" s="53">
        <v>0</v>
      </c>
      <c r="I404" s="53">
        <v>4</v>
      </c>
      <c r="J404" s="55">
        <v>5</v>
      </c>
      <c r="K404" s="53">
        <v>3</v>
      </c>
      <c r="L404" s="53" t="str">
        <f t="shared" si="6"/>
        <v/>
      </c>
    </row>
    <row r="405" spans="1:12" x14ac:dyDescent="0.25">
      <c r="A405" s="53" t="s">
        <v>657</v>
      </c>
      <c r="B405" s="53">
        <v>1</v>
      </c>
      <c r="C405" s="53">
        <v>1</v>
      </c>
      <c r="D405" s="53">
        <v>0.70299999999999996</v>
      </c>
      <c r="E405" s="53">
        <v>0.70299999999999996</v>
      </c>
      <c r="G405" s="53">
        <v>0</v>
      </c>
      <c r="I405" s="53">
        <v>2</v>
      </c>
      <c r="J405" s="55">
        <v>3</v>
      </c>
      <c r="K405" s="53">
        <v>1</v>
      </c>
      <c r="L405" s="53" t="str">
        <f t="shared" si="6"/>
        <v/>
      </c>
    </row>
    <row r="406" spans="1:12" x14ac:dyDescent="0.25">
      <c r="A406" s="53" t="s">
        <v>804</v>
      </c>
      <c r="B406" s="53">
        <v>0</v>
      </c>
      <c r="C406" s="53">
        <v>0</v>
      </c>
      <c r="I406" s="53">
        <v>5</v>
      </c>
      <c r="J406" s="55">
        <v>4</v>
      </c>
      <c r="K406" s="53">
        <v>4</v>
      </c>
      <c r="L406" s="53" t="str">
        <f t="shared" si="6"/>
        <v/>
      </c>
    </row>
    <row r="407" spans="1:12" x14ac:dyDescent="0.25">
      <c r="A407" s="53" t="s">
        <v>725</v>
      </c>
      <c r="B407" s="53">
        <v>1</v>
      </c>
      <c r="C407" s="53">
        <v>0</v>
      </c>
      <c r="D407" s="53">
        <v>0.51100000000000001</v>
      </c>
      <c r="F407" s="53">
        <v>0.51100000000000001</v>
      </c>
      <c r="G407" s="53">
        <v>0</v>
      </c>
      <c r="I407" s="53">
        <v>4</v>
      </c>
      <c r="J407" s="55">
        <v>2</v>
      </c>
      <c r="K407" s="53">
        <v>3</v>
      </c>
      <c r="L407" s="53" t="str">
        <f t="shared" si="6"/>
        <v/>
      </c>
    </row>
    <row r="408" spans="1:12" x14ac:dyDescent="0.25">
      <c r="A408" s="53" t="s">
        <v>419</v>
      </c>
      <c r="B408" s="53">
        <v>1</v>
      </c>
      <c r="C408" s="53">
        <v>0</v>
      </c>
      <c r="D408" s="53">
        <v>0.49299999999999999</v>
      </c>
      <c r="F408" s="53">
        <v>0.49299999999999999</v>
      </c>
      <c r="G408" s="53">
        <v>0</v>
      </c>
      <c r="I408" s="53">
        <v>4</v>
      </c>
      <c r="J408" s="55">
        <v>5</v>
      </c>
      <c r="K408" s="53">
        <v>3</v>
      </c>
      <c r="L408" s="53" t="str">
        <f t="shared" si="6"/>
        <v/>
      </c>
    </row>
    <row r="409" spans="1:12" x14ac:dyDescent="0.25">
      <c r="A409" s="53" t="s">
        <v>726</v>
      </c>
      <c r="B409" s="53">
        <v>1</v>
      </c>
      <c r="C409" s="53">
        <v>0</v>
      </c>
      <c r="D409" s="53">
        <v>0.50800000000000001</v>
      </c>
      <c r="F409" s="53">
        <v>0.50800000000000001</v>
      </c>
      <c r="G409" s="53">
        <v>0</v>
      </c>
      <c r="I409" s="53">
        <v>4</v>
      </c>
      <c r="J409" s="55">
        <v>2</v>
      </c>
      <c r="K409" s="53">
        <v>3</v>
      </c>
      <c r="L409" s="53" t="str">
        <f t="shared" si="6"/>
        <v/>
      </c>
    </row>
    <row r="410" spans="1:12" x14ac:dyDescent="0.25">
      <c r="A410" s="53" t="s">
        <v>207</v>
      </c>
      <c r="B410" s="53">
        <v>1</v>
      </c>
      <c r="C410" s="53">
        <v>0</v>
      </c>
      <c r="D410" s="53">
        <v>0.51200000000000001</v>
      </c>
      <c r="F410" s="53">
        <v>0.51200000000000001</v>
      </c>
      <c r="G410" s="53">
        <v>0</v>
      </c>
      <c r="I410" s="53">
        <v>2</v>
      </c>
      <c r="J410" s="55">
        <v>9</v>
      </c>
      <c r="K410" s="53">
        <v>3</v>
      </c>
      <c r="L410" s="53" t="str">
        <f t="shared" si="6"/>
        <v/>
      </c>
    </row>
    <row r="411" spans="1:12" x14ac:dyDescent="0.25">
      <c r="A411" s="53" t="s">
        <v>420</v>
      </c>
      <c r="B411" s="53">
        <v>1</v>
      </c>
      <c r="C411" s="53">
        <v>0</v>
      </c>
      <c r="D411" s="53">
        <v>0.49099999999999999</v>
      </c>
      <c r="F411" s="53">
        <v>0.49099999999999999</v>
      </c>
      <c r="G411" s="53">
        <v>0</v>
      </c>
      <c r="I411" s="53">
        <v>4</v>
      </c>
      <c r="J411" s="55">
        <v>5</v>
      </c>
      <c r="K411" s="53">
        <v>3</v>
      </c>
      <c r="L411" s="53" t="str">
        <f t="shared" si="6"/>
        <v/>
      </c>
    </row>
    <row r="412" spans="1:12" x14ac:dyDescent="0.25">
      <c r="A412" s="53" t="s">
        <v>80</v>
      </c>
      <c r="B412" s="53">
        <v>1</v>
      </c>
      <c r="C412" s="53">
        <v>1</v>
      </c>
      <c r="D412" s="53">
        <v>0.72299999999999998</v>
      </c>
      <c r="E412" s="53">
        <v>0.72299999999999998</v>
      </c>
      <c r="G412" s="53">
        <v>0</v>
      </c>
      <c r="I412" s="53">
        <v>1</v>
      </c>
      <c r="J412" s="55">
        <v>8</v>
      </c>
      <c r="K412" s="53">
        <v>1</v>
      </c>
      <c r="L412" s="53" t="str">
        <f t="shared" si="6"/>
        <v/>
      </c>
    </row>
    <row r="413" spans="1:12" x14ac:dyDescent="0.25">
      <c r="A413" s="53" t="s">
        <v>805</v>
      </c>
      <c r="B413" s="53">
        <v>1</v>
      </c>
      <c r="C413" s="53">
        <v>1</v>
      </c>
      <c r="D413" s="53">
        <v>0.63200000000000001</v>
      </c>
      <c r="E413" s="53">
        <v>0.63200000000000001</v>
      </c>
      <c r="G413" s="53">
        <v>1</v>
      </c>
      <c r="H413" s="53">
        <v>3.66</v>
      </c>
      <c r="I413" s="53">
        <v>5</v>
      </c>
      <c r="J413" s="55">
        <v>4</v>
      </c>
      <c r="K413" s="53">
        <v>2</v>
      </c>
      <c r="L413" s="53" t="str">
        <f t="shared" si="6"/>
        <v/>
      </c>
    </row>
    <row r="414" spans="1:12" x14ac:dyDescent="0.25">
      <c r="A414" s="53" t="s">
        <v>208</v>
      </c>
      <c r="B414" s="53">
        <v>1</v>
      </c>
      <c r="C414" s="53">
        <v>1</v>
      </c>
      <c r="D414" s="53">
        <v>0.69199999999999995</v>
      </c>
      <c r="E414" s="53">
        <v>0.69199999999999995</v>
      </c>
      <c r="G414" s="53">
        <v>0</v>
      </c>
      <c r="I414" s="53">
        <v>2</v>
      </c>
      <c r="J414" s="55">
        <v>3</v>
      </c>
      <c r="K414" s="53">
        <v>2</v>
      </c>
      <c r="L414" s="53">
        <f t="shared" si="6"/>
        <v>0</v>
      </c>
    </row>
    <row r="415" spans="1:12" x14ac:dyDescent="0.25">
      <c r="A415" s="53" t="s">
        <v>208</v>
      </c>
      <c r="B415" s="53">
        <v>0</v>
      </c>
      <c r="C415" s="53">
        <v>0</v>
      </c>
      <c r="G415" s="53">
        <v>0</v>
      </c>
      <c r="I415" s="53">
        <v>2</v>
      </c>
      <c r="J415" s="55">
        <v>9</v>
      </c>
      <c r="K415" s="53">
        <v>4</v>
      </c>
      <c r="L415" s="53">
        <f>IF(AND(A415&lt;&gt;A414,A415&lt;&gt;A416),"",IF(A415&lt;&gt;A414,0,IF(A415&lt;&gt;A416,1,1)))</f>
        <v>1</v>
      </c>
    </row>
    <row r="416" spans="1:12" x14ac:dyDescent="0.25">
      <c r="A416" s="53" t="s">
        <v>604</v>
      </c>
      <c r="B416" s="53">
        <v>1</v>
      </c>
      <c r="C416" s="53">
        <v>0</v>
      </c>
      <c r="D416" s="53">
        <v>0.50600000000000001</v>
      </c>
      <c r="F416" s="53">
        <v>0.50600000000000001</v>
      </c>
      <c r="G416" s="53">
        <v>0</v>
      </c>
      <c r="I416" s="53">
        <v>4</v>
      </c>
      <c r="J416" s="55">
        <v>7</v>
      </c>
      <c r="K416" s="5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0"/>
  <sheetViews>
    <sheetView workbookViewId="0">
      <selection activeCell="M18" sqref="M18"/>
    </sheetView>
  </sheetViews>
  <sheetFormatPr defaultRowHeight="15" x14ac:dyDescent="0.25"/>
  <cols>
    <col min="1" max="1" width="22.28515625" style="21" customWidth="1"/>
    <col min="2" max="5" width="15.28515625" style="1" customWidth="1"/>
  </cols>
  <sheetData>
    <row r="1" spans="1:13" ht="30" x14ac:dyDescent="0.25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3" x14ac:dyDescent="0.25">
      <c r="A2" s="21" t="s">
        <v>5</v>
      </c>
      <c r="B2" s="1">
        <v>4</v>
      </c>
      <c r="C2" s="1">
        <v>4</v>
      </c>
      <c r="D2" s="1">
        <v>4</v>
      </c>
      <c r="E2" s="1">
        <v>4</v>
      </c>
    </row>
    <row r="3" spans="1:13" x14ac:dyDescent="0.25">
      <c r="A3" s="21" t="s">
        <v>6</v>
      </c>
      <c r="B3" s="1">
        <v>5</v>
      </c>
      <c r="C3" s="1">
        <v>5</v>
      </c>
      <c r="D3" s="1">
        <v>7</v>
      </c>
      <c r="E3" s="1">
        <v>7</v>
      </c>
    </row>
    <row r="4" spans="1:13" x14ac:dyDescent="0.25">
      <c r="A4" s="21" t="s">
        <v>7</v>
      </c>
      <c r="B4" s="1">
        <v>2</v>
      </c>
      <c r="C4" s="1">
        <v>3</v>
      </c>
      <c r="D4" s="1">
        <v>1</v>
      </c>
      <c r="E4" s="1">
        <v>4</v>
      </c>
    </row>
    <row r="5" spans="1:13" x14ac:dyDescent="0.25">
      <c r="A5" s="21">
        <v>42209</v>
      </c>
      <c r="B5" s="1">
        <v>0.48</v>
      </c>
      <c r="C5" s="1">
        <v>0.75</v>
      </c>
      <c r="D5" s="1">
        <v>5.2</v>
      </c>
      <c r="E5" s="1">
        <v>0.71299999999999997</v>
      </c>
    </row>
    <row r="6" spans="1:13" x14ac:dyDescent="0.25">
      <c r="A6" s="21">
        <v>42212</v>
      </c>
      <c r="B6" s="1">
        <v>0.48</v>
      </c>
      <c r="C6" s="1">
        <v>0.77500000000000002</v>
      </c>
      <c r="D6" s="1">
        <v>5.2</v>
      </c>
      <c r="E6" s="1">
        <v>0.70699999999999996</v>
      </c>
    </row>
    <row r="7" spans="1:13" x14ac:dyDescent="0.25">
      <c r="A7" s="21">
        <v>42213</v>
      </c>
      <c r="B7" s="1">
        <v>0.48</v>
      </c>
      <c r="C7" s="1">
        <v>0.76</v>
      </c>
      <c r="D7" s="1">
        <v>5.16</v>
      </c>
      <c r="E7" s="1">
        <v>0.6</v>
      </c>
    </row>
    <row r="8" spans="1:13" x14ac:dyDescent="0.25">
      <c r="A8" s="21">
        <v>42214</v>
      </c>
      <c r="B8" s="1">
        <v>0.48</v>
      </c>
      <c r="C8" s="1">
        <v>0.87</v>
      </c>
      <c r="D8" s="1">
        <v>5.21</v>
      </c>
      <c r="E8" s="1">
        <v>0.60299999999999998</v>
      </c>
    </row>
    <row r="9" spans="1:13" x14ac:dyDescent="0.25">
      <c r="A9" s="21">
        <v>42215</v>
      </c>
      <c r="B9" s="1">
        <v>0.48</v>
      </c>
      <c r="C9" s="1">
        <v>0.87</v>
      </c>
      <c r="D9" s="1">
        <v>5.19</v>
      </c>
      <c r="E9" s="1">
        <v>0.59299999999999997</v>
      </c>
    </row>
    <row r="10" spans="1:13" x14ac:dyDescent="0.25">
      <c r="A10" s="21">
        <v>42216</v>
      </c>
      <c r="B10" s="1">
        <v>0.49</v>
      </c>
      <c r="C10" s="1">
        <v>0.86499999999999999</v>
      </c>
      <c r="D10" s="1">
        <v>5.2</v>
      </c>
      <c r="E10" s="1">
        <v>0.56000000000000005</v>
      </c>
      <c r="F10">
        <f t="shared" ref="F10:F20" si="0">B10/B9</f>
        <v>1.0208333333333333</v>
      </c>
      <c r="G10">
        <f t="shared" ref="G10:G20" si="1">C10/C9</f>
        <v>0.99425287356321834</v>
      </c>
      <c r="H10">
        <f t="shared" ref="H10:H20" si="2">D10/D9</f>
        <v>1.0019267822736031</v>
      </c>
      <c r="I10">
        <f t="shared" ref="I10:I20" si="3">E10/E9</f>
        <v>0.94435075885328845</v>
      </c>
      <c r="J10">
        <f>IF(F10&gt;=1,1,0)</f>
        <v>1</v>
      </c>
      <c r="K10">
        <f t="shared" ref="K10:M10" si="4">IF(G10&gt;=1,1,0)</f>
        <v>0</v>
      </c>
      <c r="L10">
        <f t="shared" si="4"/>
        <v>1</v>
      </c>
      <c r="M10">
        <f t="shared" si="4"/>
        <v>0</v>
      </c>
    </row>
    <row r="11" spans="1:13" x14ac:dyDescent="0.25">
      <c r="A11" s="21">
        <v>42219</v>
      </c>
      <c r="B11" s="1">
        <v>0.48499999999999999</v>
      </c>
      <c r="C11" s="1">
        <v>0.79</v>
      </c>
      <c r="D11" s="1">
        <v>5.2</v>
      </c>
      <c r="E11" s="1">
        <v>0.54</v>
      </c>
      <c r="F11">
        <f t="shared" si="0"/>
        <v>0.98979591836734693</v>
      </c>
      <c r="G11">
        <f t="shared" si="1"/>
        <v>0.91329479768786137</v>
      </c>
      <c r="H11">
        <f t="shared" si="2"/>
        <v>1</v>
      </c>
      <c r="I11">
        <f t="shared" si="3"/>
        <v>0.9642857142857143</v>
      </c>
      <c r="J11">
        <f t="shared" ref="J11:J19" si="5">IF(F11&gt;=1,1,0)</f>
        <v>0</v>
      </c>
      <c r="K11">
        <f t="shared" ref="K11:K19" si="6">IF(G11&gt;=1,1,0)</f>
        <v>0</v>
      </c>
      <c r="L11">
        <f t="shared" ref="L11:L19" si="7">IF(H11&gt;=1,1,0)</f>
        <v>1</v>
      </c>
      <c r="M11">
        <f t="shared" ref="M11:M19" si="8">IF(I11&gt;=1,1,0)</f>
        <v>0</v>
      </c>
    </row>
    <row r="12" spans="1:13" x14ac:dyDescent="0.25">
      <c r="A12" s="21">
        <v>42220</v>
      </c>
      <c r="B12" s="1">
        <v>0.48</v>
      </c>
      <c r="C12" s="1">
        <v>0.84</v>
      </c>
      <c r="D12" s="1">
        <v>5.21</v>
      </c>
      <c r="E12" s="1">
        <v>0.54700000000000004</v>
      </c>
      <c r="F12">
        <f t="shared" si="0"/>
        <v>0.98969072164948457</v>
      </c>
      <c r="G12">
        <f t="shared" si="1"/>
        <v>1.0632911392405062</v>
      </c>
      <c r="H12">
        <f t="shared" si="2"/>
        <v>1.0019230769230769</v>
      </c>
      <c r="I12">
        <f t="shared" si="3"/>
        <v>1.0129629629629631</v>
      </c>
      <c r="J12">
        <f t="shared" si="5"/>
        <v>0</v>
      </c>
      <c r="K12">
        <f t="shared" si="6"/>
        <v>1</v>
      </c>
      <c r="L12">
        <f t="shared" si="7"/>
        <v>1</v>
      </c>
      <c r="M12">
        <f t="shared" si="8"/>
        <v>1</v>
      </c>
    </row>
    <row r="13" spans="1:13" x14ac:dyDescent="0.25">
      <c r="A13" s="21">
        <v>42221</v>
      </c>
      <c r="B13" s="1">
        <v>0.48</v>
      </c>
      <c r="C13" s="1">
        <v>0.78500000000000003</v>
      </c>
      <c r="D13" s="1">
        <v>5.21</v>
      </c>
      <c r="E13" s="1">
        <v>0.54</v>
      </c>
      <c r="F13">
        <f t="shared" si="0"/>
        <v>1</v>
      </c>
      <c r="G13">
        <f t="shared" si="1"/>
        <v>0.93452380952380965</v>
      </c>
      <c r="H13">
        <f t="shared" si="2"/>
        <v>1</v>
      </c>
      <c r="I13">
        <f t="shared" si="3"/>
        <v>0.98720292504570384</v>
      </c>
      <c r="J13">
        <f t="shared" si="5"/>
        <v>1</v>
      </c>
      <c r="K13">
        <f t="shared" si="6"/>
        <v>0</v>
      </c>
      <c r="L13">
        <f t="shared" si="7"/>
        <v>1</v>
      </c>
      <c r="M13">
        <f t="shared" si="8"/>
        <v>0</v>
      </c>
    </row>
    <row r="14" spans="1:13" x14ac:dyDescent="0.25">
      <c r="A14" s="21">
        <v>42222</v>
      </c>
      <c r="B14" s="1">
        <v>0.5</v>
      </c>
      <c r="C14" s="1">
        <v>0.78500000000000003</v>
      </c>
      <c r="D14" s="1">
        <v>5.21</v>
      </c>
      <c r="E14" s="1">
        <v>0.53300000000000003</v>
      </c>
      <c r="F14">
        <f t="shared" si="0"/>
        <v>1.0416666666666667</v>
      </c>
      <c r="G14">
        <f t="shared" si="1"/>
        <v>1</v>
      </c>
      <c r="H14">
        <f t="shared" si="2"/>
        <v>1</v>
      </c>
      <c r="I14">
        <f t="shared" si="3"/>
        <v>0.98703703703703705</v>
      </c>
      <c r="J14">
        <f t="shared" si="5"/>
        <v>1</v>
      </c>
      <c r="K14">
        <f t="shared" si="6"/>
        <v>1</v>
      </c>
      <c r="L14">
        <f t="shared" si="7"/>
        <v>1</v>
      </c>
      <c r="M14">
        <f t="shared" si="8"/>
        <v>0</v>
      </c>
    </row>
    <row r="15" spans="1:13" x14ac:dyDescent="0.25">
      <c r="A15" s="21">
        <v>42223</v>
      </c>
      <c r="B15" s="1">
        <v>0.5</v>
      </c>
      <c r="C15" s="1">
        <v>0.78500000000000003</v>
      </c>
      <c r="D15" s="1">
        <v>5.2</v>
      </c>
      <c r="E15" s="1">
        <v>0.53300000000000003</v>
      </c>
      <c r="F15">
        <f t="shared" si="0"/>
        <v>1</v>
      </c>
      <c r="G15">
        <f t="shared" si="1"/>
        <v>1</v>
      </c>
      <c r="H15">
        <f t="shared" si="2"/>
        <v>0.99808061420345495</v>
      </c>
      <c r="I15">
        <f t="shared" si="3"/>
        <v>1</v>
      </c>
      <c r="J15">
        <f t="shared" si="5"/>
        <v>1</v>
      </c>
      <c r="K15">
        <f t="shared" si="6"/>
        <v>1</v>
      </c>
      <c r="L15">
        <f t="shared" si="7"/>
        <v>0</v>
      </c>
      <c r="M15">
        <f t="shared" si="8"/>
        <v>1</v>
      </c>
    </row>
    <row r="16" spans="1:13" x14ac:dyDescent="0.25">
      <c r="A16" s="21">
        <v>42226</v>
      </c>
      <c r="B16" s="1">
        <v>0.47</v>
      </c>
      <c r="C16" s="1">
        <v>0.77500000000000002</v>
      </c>
      <c r="D16" s="1">
        <v>5.2</v>
      </c>
      <c r="E16" s="1">
        <v>0.5</v>
      </c>
      <c r="F16">
        <f t="shared" si="0"/>
        <v>0.94</v>
      </c>
      <c r="G16">
        <f t="shared" si="1"/>
        <v>0.98726114649681529</v>
      </c>
      <c r="H16">
        <f t="shared" si="2"/>
        <v>1</v>
      </c>
      <c r="I16">
        <f t="shared" si="3"/>
        <v>0.9380863039399624</v>
      </c>
      <c r="J16">
        <f t="shared" si="5"/>
        <v>0</v>
      </c>
      <c r="K16">
        <f t="shared" si="6"/>
        <v>0</v>
      </c>
      <c r="L16">
        <f t="shared" si="7"/>
        <v>1</v>
      </c>
      <c r="M16">
        <f t="shared" si="8"/>
        <v>0</v>
      </c>
    </row>
    <row r="17" spans="1:13" x14ac:dyDescent="0.25">
      <c r="A17" s="21">
        <v>42227</v>
      </c>
      <c r="B17" s="1">
        <v>0.47</v>
      </c>
      <c r="C17" s="1">
        <v>0.78</v>
      </c>
      <c r="D17" s="1">
        <v>5.19</v>
      </c>
      <c r="E17" s="1">
        <v>0.48</v>
      </c>
      <c r="F17">
        <f t="shared" si="0"/>
        <v>1</v>
      </c>
      <c r="G17">
        <f t="shared" si="1"/>
        <v>1.0064516129032257</v>
      </c>
      <c r="H17">
        <f t="shared" si="2"/>
        <v>0.99807692307692308</v>
      </c>
      <c r="I17">
        <f t="shared" si="3"/>
        <v>0.96</v>
      </c>
      <c r="J17">
        <f t="shared" si="5"/>
        <v>1</v>
      </c>
      <c r="K17">
        <f t="shared" si="6"/>
        <v>1</v>
      </c>
      <c r="L17">
        <f t="shared" si="7"/>
        <v>0</v>
      </c>
      <c r="M17">
        <f t="shared" si="8"/>
        <v>0</v>
      </c>
    </row>
    <row r="18" spans="1:13" x14ac:dyDescent="0.25">
      <c r="A18" s="21">
        <v>42228</v>
      </c>
      <c r="B18" s="1">
        <v>0.44</v>
      </c>
      <c r="C18" s="1">
        <v>0.76</v>
      </c>
      <c r="D18" s="1">
        <v>5.08</v>
      </c>
      <c r="E18" s="1">
        <v>0.45</v>
      </c>
      <c r="F18">
        <f t="shared" si="0"/>
        <v>0.93617021276595747</v>
      </c>
      <c r="G18">
        <f t="shared" si="1"/>
        <v>0.97435897435897434</v>
      </c>
      <c r="H18">
        <f t="shared" si="2"/>
        <v>0.97880539499036601</v>
      </c>
      <c r="I18">
        <f t="shared" si="3"/>
        <v>0.93750000000000011</v>
      </c>
      <c r="J18">
        <f t="shared" si="5"/>
        <v>0</v>
      </c>
      <c r="K18">
        <f t="shared" si="6"/>
        <v>0</v>
      </c>
      <c r="L18">
        <f t="shared" si="7"/>
        <v>0</v>
      </c>
      <c r="M18">
        <f t="shared" si="8"/>
        <v>0</v>
      </c>
    </row>
    <row r="19" spans="1:13" x14ac:dyDescent="0.25">
      <c r="A19" s="21">
        <v>42229</v>
      </c>
      <c r="B19" s="1">
        <v>0.45</v>
      </c>
      <c r="C19" s="1">
        <v>0.76</v>
      </c>
      <c r="D19" s="1">
        <v>5.05</v>
      </c>
      <c r="E19" s="1">
        <v>0.46700000000000003</v>
      </c>
      <c r="F19">
        <f t="shared" si="0"/>
        <v>1.0227272727272727</v>
      </c>
      <c r="G19">
        <f t="shared" si="1"/>
        <v>1</v>
      </c>
      <c r="H19">
        <f t="shared" si="2"/>
        <v>0.99409448818897628</v>
      </c>
      <c r="I19">
        <f t="shared" si="3"/>
        <v>1.0377777777777779</v>
      </c>
      <c r="J19">
        <f t="shared" si="5"/>
        <v>1</v>
      </c>
      <c r="K19">
        <f t="shared" si="6"/>
        <v>1</v>
      </c>
      <c r="L19">
        <f t="shared" si="7"/>
        <v>0</v>
      </c>
      <c r="M19">
        <f t="shared" si="8"/>
        <v>1</v>
      </c>
    </row>
    <row r="20" spans="1:13" x14ac:dyDescent="0.25">
      <c r="A20" s="21">
        <v>42230</v>
      </c>
      <c r="B20" s="1">
        <v>0.44</v>
      </c>
      <c r="C20" s="1">
        <v>0.72</v>
      </c>
      <c r="D20" s="1">
        <v>5</v>
      </c>
      <c r="E20" s="1">
        <v>0.45700000000000002</v>
      </c>
      <c r="F20">
        <f t="shared" si="0"/>
        <v>0.97777777777777775</v>
      </c>
      <c r="G20">
        <f t="shared" si="1"/>
        <v>0.94736842105263153</v>
      </c>
      <c r="H20">
        <f t="shared" si="2"/>
        <v>0.99009900990099009</v>
      </c>
      <c r="I20">
        <f t="shared" si="3"/>
        <v>0.97858672376873657</v>
      </c>
    </row>
    <row r="21" spans="1:13" x14ac:dyDescent="0.25">
      <c r="A21" s="22">
        <v>42233</v>
      </c>
      <c r="B21" s="20">
        <v>0.42499999999999999</v>
      </c>
      <c r="C21" s="20">
        <v>0.71499999999999997</v>
      </c>
      <c r="D21" s="20">
        <v>4.92</v>
      </c>
      <c r="E21" s="20">
        <v>0.433</v>
      </c>
    </row>
    <row r="22" spans="1:13" x14ac:dyDescent="0.25">
      <c r="A22" s="21">
        <v>42234</v>
      </c>
      <c r="B22" s="1">
        <v>0.44500000000000001</v>
      </c>
      <c r="C22" s="1">
        <v>0.71</v>
      </c>
      <c r="D22" s="1">
        <v>4.92</v>
      </c>
      <c r="E22" s="1">
        <v>0.42699999999999999</v>
      </c>
    </row>
    <row r="23" spans="1:13" x14ac:dyDescent="0.25">
      <c r="A23" s="21">
        <v>42235</v>
      </c>
      <c r="B23" s="1">
        <v>0.44500000000000001</v>
      </c>
      <c r="C23" s="1">
        <v>0.71</v>
      </c>
      <c r="D23" s="1">
        <v>4.88</v>
      </c>
      <c r="E23" s="1">
        <v>0.42</v>
      </c>
    </row>
    <row r="24" spans="1:13" x14ac:dyDescent="0.25">
      <c r="A24" s="21">
        <v>42236</v>
      </c>
      <c r="B24" s="1">
        <v>0.44500000000000001</v>
      </c>
      <c r="C24" s="1">
        <v>0.71499999999999997</v>
      </c>
      <c r="D24" s="1">
        <v>4.8600000000000003</v>
      </c>
      <c r="E24" s="1">
        <v>0.42699999999999999</v>
      </c>
    </row>
    <row r="25" spans="1:13" x14ac:dyDescent="0.25">
      <c r="A25" s="21">
        <v>42237</v>
      </c>
      <c r="B25" s="1">
        <v>0.44500000000000001</v>
      </c>
      <c r="C25" s="1">
        <v>0.71</v>
      </c>
      <c r="D25" s="1">
        <v>4.67</v>
      </c>
      <c r="E25" s="1">
        <v>0.42799999999999999</v>
      </c>
    </row>
    <row r="26" spans="1:13" x14ac:dyDescent="0.25">
      <c r="A26" s="21">
        <v>42240</v>
      </c>
      <c r="B26" s="1">
        <v>0.43</v>
      </c>
      <c r="C26" s="1">
        <v>0.72</v>
      </c>
      <c r="D26" s="1">
        <v>4.5600000000000005</v>
      </c>
      <c r="E26" s="1">
        <v>0.38700000000000001</v>
      </c>
    </row>
    <row r="27" spans="1:13" x14ac:dyDescent="0.25">
      <c r="A27" s="21">
        <v>42241</v>
      </c>
      <c r="B27" s="1">
        <v>0.435</v>
      </c>
      <c r="C27" s="1">
        <v>0.72</v>
      </c>
      <c r="D27" s="1">
        <v>4.5600000000000005</v>
      </c>
      <c r="E27" s="1">
        <v>0.373</v>
      </c>
    </row>
    <row r="28" spans="1:13" x14ac:dyDescent="0.25">
      <c r="A28" s="21">
        <v>42242</v>
      </c>
      <c r="B28" s="1">
        <v>0.41499999999999998</v>
      </c>
      <c r="C28" s="1">
        <v>0.66</v>
      </c>
      <c r="D28" s="1">
        <v>4.5199999999999996</v>
      </c>
      <c r="E28" s="1">
        <v>0.36299999999999999</v>
      </c>
    </row>
    <row r="29" spans="1:13" x14ac:dyDescent="0.25">
      <c r="A29" s="21">
        <v>42243</v>
      </c>
      <c r="B29" s="1">
        <v>0.42</v>
      </c>
      <c r="C29" s="1">
        <v>0.72</v>
      </c>
      <c r="D29" s="1">
        <v>4.5199999999999996</v>
      </c>
      <c r="E29" s="1">
        <v>0.377</v>
      </c>
    </row>
    <row r="30" spans="1:13" x14ac:dyDescent="0.25">
      <c r="A30" s="21">
        <v>42244</v>
      </c>
      <c r="B30" s="1">
        <v>0.42</v>
      </c>
      <c r="C30" s="1">
        <v>0.67</v>
      </c>
      <c r="D30" s="1">
        <v>4.6100000000000003</v>
      </c>
      <c r="E30" s="1">
        <v>0.42299999999999999</v>
      </c>
    </row>
    <row r="31" spans="1:13" x14ac:dyDescent="0.25">
      <c r="A31" s="21">
        <v>42248</v>
      </c>
      <c r="B31" s="1">
        <v>0.42</v>
      </c>
      <c r="C31" s="1">
        <v>0.68</v>
      </c>
      <c r="D31" s="1">
        <v>4.6100000000000003</v>
      </c>
      <c r="E31" s="1">
        <v>0.39300000000000002</v>
      </c>
    </row>
    <row r="32" spans="1:13" x14ac:dyDescent="0.25">
      <c r="A32" s="21">
        <v>42249</v>
      </c>
      <c r="B32" s="1">
        <v>0.42</v>
      </c>
      <c r="C32" s="1">
        <v>0.67500000000000004</v>
      </c>
      <c r="D32" s="1">
        <v>4.5199999999999996</v>
      </c>
      <c r="E32" s="1">
        <v>0.39319999999999999</v>
      </c>
    </row>
    <row r="33" spans="1:5" x14ac:dyDescent="0.25">
      <c r="A33" s="21">
        <v>42250</v>
      </c>
      <c r="B33" s="1">
        <v>0.42</v>
      </c>
      <c r="C33" s="1">
        <v>0.68500000000000005</v>
      </c>
      <c r="D33" s="1">
        <v>4.5600000000000005</v>
      </c>
      <c r="E33" s="1">
        <v>0.42</v>
      </c>
    </row>
    <row r="34" spans="1:5" x14ac:dyDescent="0.25">
      <c r="A34" s="21">
        <v>42251</v>
      </c>
      <c r="B34" s="1">
        <v>0.42</v>
      </c>
      <c r="C34" s="1">
        <v>0.68500000000000005</v>
      </c>
      <c r="D34" s="1">
        <v>4.5</v>
      </c>
      <c r="E34" s="1">
        <v>0.42</v>
      </c>
    </row>
    <row r="35" spans="1:5" x14ac:dyDescent="0.25">
      <c r="A35" s="21">
        <v>42254</v>
      </c>
      <c r="B35" s="1">
        <v>0.42</v>
      </c>
      <c r="C35" s="1">
        <v>0.68500000000000005</v>
      </c>
      <c r="D35" s="1">
        <v>4.5</v>
      </c>
      <c r="E35" s="1">
        <v>0.42</v>
      </c>
    </row>
    <row r="36" spans="1:5" x14ac:dyDescent="0.25">
      <c r="A36" s="21">
        <v>42255</v>
      </c>
      <c r="B36" s="1">
        <v>0.42</v>
      </c>
      <c r="C36" s="1">
        <v>0.67500000000000004</v>
      </c>
      <c r="D36" s="1">
        <v>4.5</v>
      </c>
      <c r="E36" s="1">
        <v>0.44</v>
      </c>
    </row>
    <row r="37" spans="1:5" x14ac:dyDescent="0.25">
      <c r="A37" s="21">
        <v>42256</v>
      </c>
      <c r="B37" s="1">
        <v>0.42</v>
      </c>
      <c r="C37" s="1">
        <v>0.68</v>
      </c>
      <c r="D37" s="1">
        <v>4.6100000000000003</v>
      </c>
      <c r="E37" s="1">
        <v>0.45300000000000001</v>
      </c>
    </row>
    <row r="38" spans="1:5" x14ac:dyDescent="0.25">
      <c r="A38" s="31">
        <v>42257</v>
      </c>
      <c r="B38" s="31">
        <v>0.44</v>
      </c>
      <c r="C38" s="31">
        <v>0.67500000000000004</v>
      </c>
      <c r="D38" s="31">
        <v>4.6100000000000003</v>
      </c>
      <c r="E38" s="31">
        <v>0.46</v>
      </c>
    </row>
    <row r="39" spans="1:5" x14ac:dyDescent="0.25">
      <c r="A39" s="31">
        <v>42258</v>
      </c>
      <c r="B39" s="31">
        <v>0.44</v>
      </c>
      <c r="C39" s="31">
        <v>0.67500000000000004</v>
      </c>
      <c r="D39" s="31">
        <v>4.5999999999999996</v>
      </c>
      <c r="E39" s="31">
        <v>0.47699999999999998</v>
      </c>
    </row>
    <row r="40" spans="1:5" x14ac:dyDescent="0.25">
      <c r="A40" s="31">
        <v>42261</v>
      </c>
      <c r="B40" s="31">
        <v>0.44</v>
      </c>
      <c r="C40" s="31">
        <v>0.67500000000000004</v>
      </c>
      <c r="D40" s="31">
        <v>4.6500000000000004</v>
      </c>
      <c r="E40" s="31">
        <v>0.49</v>
      </c>
    </row>
    <row r="41" spans="1:5" x14ac:dyDescent="0.25">
      <c r="A41" s="31">
        <v>42262</v>
      </c>
      <c r="B41" s="31">
        <v>0.44</v>
      </c>
      <c r="C41" s="31">
        <v>0.67500000000000004</v>
      </c>
      <c r="D41" s="31">
        <v>4.6500000000000004</v>
      </c>
      <c r="E41" s="31">
        <v>0.52700000000000002</v>
      </c>
    </row>
    <row r="42" spans="1:5" x14ac:dyDescent="0.25">
      <c r="A42" s="31">
        <v>42264</v>
      </c>
      <c r="B42" s="31">
        <v>0.45500000000000002</v>
      </c>
      <c r="C42" s="31">
        <v>0.72</v>
      </c>
      <c r="D42" s="31">
        <v>4.71</v>
      </c>
      <c r="E42" s="31">
        <v>0.54300000000000004</v>
      </c>
    </row>
    <row r="43" spans="1:5" x14ac:dyDescent="0.25">
      <c r="A43" s="31">
        <v>42265</v>
      </c>
      <c r="B43" s="31">
        <v>0.45500000000000002</v>
      </c>
      <c r="C43" s="31">
        <v>0.79500000000000004</v>
      </c>
      <c r="D43" s="31">
        <v>4.71</v>
      </c>
      <c r="E43" s="31">
        <v>0.54700000000000004</v>
      </c>
    </row>
    <row r="44" spans="1:5" x14ac:dyDescent="0.25">
      <c r="A44" s="31">
        <v>42268</v>
      </c>
      <c r="B44" s="31">
        <v>0.45500000000000002</v>
      </c>
      <c r="C44" s="31">
        <v>0.79500000000000004</v>
      </c>
      <c r="D44" s="31">
        <v>4.68</v>
      </c>
      <c r="E44" s="31">
        <v>0.55300000000000005</v>
      </c>
    </row>
    <row r="45" spans="1:5" x14ac:dyDescent="0.25">
      <c r="A45" s="31">
        <v>42269</v>
      </c>
      <c r="B45" s="31">
        <v>0.45500000000000002</v>
      </c>
      <c r="C45" s="31">
        <v>0.79500000000000004</v>
      </c>
      <c r="D45" s="31">
        <v>4.7300000000000004</v>
      </c>
      <c r="E45" s="31">
        <v>0.55300000000000005</v>
      </c>
    </row>
    <row r="46" spans="1:5" x14ac:dyDescent="0.25">
      <c r="A46" s="21">
        <v>42270</v>
      </c>
      <c r="B46" s="1">
        <v>0.45500000000000002</v>
      </c>
      <c r="C46" s="1">
        <v>0.71</v>
      </c>
      <c r="D46" s="1">
        <v>4.67</v>
      </c>
      <c r="E46" s="1">
        <v>0.54300000000000004</v>
      </c>
    </row>
    <row r="47" spans="1:5" x14ac:dyDescent="0.25">
      <c r="A47" s="21">
        <v>42272</v>
      </c>
      <c r="B47" s="1">
        <v>0.45500000000000002</v>
      </c>
      <c r="C47" s="1">
        <v>0.71</v>
      </c>
      <c r="D47" s="1">
        <v>4.68</v>
      </c>
      <c r="E47" s="1">
        <v>0.55000000000000004</v>
      </c>
    </row>
    <row r="48" spans="1:5" x14ac:dyDescent="0.25">
      <c r="A48" s="21">
        <v>42275</v>
      </c>
      <c r="B48" s="1">
        <v>0.46</v>
      </c>
      <c r="C48" s="1">
        <v>0.71</v>
      </c>
      <c r="D48" s="1">
        <v>4.68</v>
      </c>
      <c r="E48" s="1">
        <v>0.37</v>
      </c>
    </row>
    <row r="49" spans="1:13" x14ac:dyDescent="0.25">
      <c r="A49" s="21">
        <v>42276</v>
      </c>
      <c r="B49" s="1">
        <v>0.505</v>
      </c>
      <c r="C49" s="1">
        <v>0.71</v>
      </c>
      <c r="D49" s="1">
        <v>4.6500000000000004</v>
      </c>
      <c r="E49" s="1">
        <v>0.38</v>
      </c>
    </row>
    <row r="50" spans="1:13" x14ac:dyDescent="0.25">
      <c r="A50" s="21">
        <v>42277</v>
      </c>
      <c r="B50" s="1">
        <v>0.51</v>
      </c>
      <c r="C50" s="1">
        <v>0.71</v>
      </c>
      <c r="D50" s="1">
        <v>4.6399999999999997</v>
      </c>
      <c r="E50" s="1">
        <v>0.38300000000000001</v>
      </c>
    </row>
    <row r="51" spans="1:13" x14ac:dyDescent="0.25">
      <c r="A51" s="21">
        <v>42278</v>
      </c>
      <c r="B51" s="1">
        <v>0.5</v>
      </c>
      <c r="C51" s="1">
        <v>0.71</v>
      </c>
      <c r="D51" s="1">
        <v>4.9000000000000004</v>
      </c>
      <c r="E51" s="1">
        <v>0.52500000000000002</v>
      </c>
    </row>
    <row r="52" spans="1:13" x14ac:dyDescent="0.25">
      <c r="A52" s="21">
        <v>42279</v>
      </c>
      <c r="B52" s="1">
        <v>0.5</v>
      </c>
      <c r="C52" s="1">
        <v>0.75</v>
      </c>
      <c r="D52" s="1">
        <v>4.91</v>
      </c>
      <c r="E52" s="1">
        <v>0.5</v>
      </c>
    </row>
    <row r="53" spans="1:13" x14ac:dyDescent="0.25">
      <c r="A53" s="21">
        <v>42282</v>
      </c>
      <c r="B53" s="1">
        <v>0.5</v>
      </c>
      <c r="C53" s="1">
        <v>0.745</v>
      </c>
      <c r="D53" s="1">
        <v>4.9000000000000004</v>
      </c>
      <c r="E53" s="1">
        <v>0.495</v>
      </c>
    </row>
    <row r="54" spans="1:13" x14ac:dyDescent="0.25">
      <c r="A54" s="21">
        <v>42283</v>
      </c>
      <c r="B54" s="1">
        <v>0.505</v>
      </c>
      <c r="C54" s="1">
        <v>0.76500000000000001</v>
      </c>
      <c r="D54" s="1">
        <v>4.8</v>
      </c>
      <c r="E54" s="1">
        <v>0.5</v>
      </c>
      <c r="F54">
        <f t="shared" ref="F54:F63" si="9">B54/B53</f>
        <v>1.01</v>
      </c>
      <c r="G54">
        <f t="shared" ref="G54:G63" si="10">C54/C53</f>
        <v>1.0268456375838926</v>
      </c>
      <c r="H54">
        <f t="shared" ref="H54:H63" si="11">D54/D53</f>
        <v>0.97959183673469374</v>
      </c>
      <c r="I54">
        <f t="shared" ref="I54:I63" si="12">E54/E53</f>
        <v>1.0101010101010102</v>
      </c>
      <c r="J54">
        <f>IF(F54&gt;=1,1,0)</f>
        <v>1</v>
      </c>
      <c r="K54">
        <f t="shared" ref="K54:M54" si="13">IF(G54&gt;=1,1,0)</f>
        <v>1</v>
      </c>
      <c r="L54">
        <f t="shared" si="13"/>
        <v>0</v>
      </c>
      <c r="M54">
        <f t="shared" si="13"/>
        <v>1</v>
      </c>
    </row>
    <row r="55" spans="1:13" x14ac:dyDescent="0.25">
      <c r="A55" s="21">
        <v>42284</v>
      </c>
      <c r="B55" s="1">
        <v>0.5</v>
      </c>
      <c r="C55" s="1">
        <v>0.76500000000000001</v>
      </c>
      <c r="D55" s="1">
        <v>4.79</v>
      </c>
      <c r="E55" s="1">
        <v>0.52500000000000002</v>
      </c>
      <c r="F55">
        <f t="shared" si="9"/>
        <v>0.99009900990099009</v>
      </c>
      <c r="G55">
        <f t="shared" si="10"/>
        <v>1</v>
      </c>
      <c r="H55">
        <f t="shared" si="11"/>
        <v>0.99791666666666667</v>
      </c>
      <c r="I55">
        <f t="shared" si="12"/>
        <v>1.05</v>
      </c>
      <c r="J55">
        <f t="shared" ref="J55:J64" si="14">IF(F55&gt;=1,1,0)</f>
        <v>0</v>
      </c>
      <c r="K55">
        <f t="shared" ref="K55:K64" si="15">IF(G55&gt;=1,1,0)</f>
        <v>1</v>
      </c>
      <c r="L55">
        <f t="shared" ref="L55:L64" si="16">IF(H55&gt;=1,1,0)</f>
        <v>0</v>
      </c>
      <c r="M55">
        <f t="shared" ref="M55:M64" si="17">IF(I55&gt;=1,1,0)</f>
        <v>1</v>
      </c>
    </row>
    <row r="56" spans="1:13" x14ac:dyDescent="0.25">
      <c r="A56" s="21">
        <v>42285</v>
      </c>
      <c r="B56" s="1">
        <v>0.5</v>
      </c>
      <c r="C56" s="1">
        <v>0.76500000000000001</v>
      </c>
      <c r="D56" s="1">
        <v>4.8499999999999996</v>
      </c>
      <c r="E56" s="1">
        <v>0.505</v>
      </c>
      <c r="F56">
        <f t="shared" si="9"/>
        <v>1</v>
      </c>
      <c r="G56">
        <f t="shared" si="10"/>
        <v>1</v>
      </c>
      <c r="H56">
        <f t="shared" si="11"/>
        <v>1.0125260960334028</v>
      </c>
      <c r="I56">
        <f t="shared" si="12"/>
        <v>0.96190476190476182</v>
      </c>
      <c r="J56">
        <f t="shared" si="14"/>
        <v>1</v>
      </c>
      <c r="K56">
        <f t="shared" si="15"/>
        <v>1</v>
      </c>
      <c r="L56">
        <f t="shared" si="16"/>
        <v>1</v>
      </c>
      <c r="M56">
        <f t="shared" si="17"/>
        <v>0</v>
      </c>
    </row>
    <row r="57" spans="1:13" x14ac:dyDescent="0.25">
      <c r="A57" s="21">
        <v>42286</v>
      </c>
      <c r="B57" s="1">
        <v>0.52</v>
      </c>
      <c r="C57" s="1">
        <v>0.755</v>
      </c>
      <c r="D57" s="1">
        <v>4.82</v>
      </c>
      <c r="E57" s="1">
        <v>0.51500000000000001</v>
      </c>
      <c r="F57">
        <f t="shared" si="9"/>
        <v>1.04</v>
      </c>
      <c r="G57">
        <f t="shared" si="10"/>
        <v>0.98692810457516333</v>
      </c>
      <c r="H57">
        <f t="shared" si="11"/>
        <v>0.99381443298969085</v>
      </c>
      <c r="I57">
        <f t="shared" si="12"/>
        <v>1.0198019801980198</v>
      </c>
      <c r="J57">
        <f t="shared" si="14"/>
        <v>1</v>
      </c>
      <c r="K57">
        <f t="shared" si="15"/>
        <v>0</v>
      </c>
      <c r="L57">
        <f t="shared" si="16"/>
        <v>0</v>
      </c>
      <c r="M57">
        <f t="shared" si="17"/>
        <v>1</v>
      </c>
    </row>
    <row r="58" spans="1:13" x14ac:dyDescent="0.25">
      <c r="A58" s="21">
        <v>42289</v>
      </c>
      <c r="B58" s="1">
        <v>0.51</v>
      </c>
      <c r="C58" s="1">
        <v>0.76</v>
      </c>
      <c r="D58" s="1">
        <v>4.84</v>
      </c>
      <c r="E58" s="1">
        <v>0.505</v>
      </c>
      <c r="F58">
        <f t="shared" si="9"/>
        <v>0.98076923076923073</v>
      </c>
      <c r="G58">
        <f t="shared" si="10"/>
        <v>1.0066225165562914</v>
      </c>
      <c r="H58">
        <f t="shared" si="11"/>
        <v>1.004149377593361</v>
      </c>
      <c r="I58">
        <f t="shared" si="12"/>
        <v>0.98058252427184467</v>
      </c>
      <c r="J58">
        <f t="shared" si="14"/>
        <v>0</v>
      </c>
      <c r="K58">
        <f t="shared" si="15"/>
        <v>1</v>
      </c>
      <c r="L58">
        <f t="shared" si="16"/>
        <v>1</v>
      </c>
      <c r="M58">
        <f t="shared" si="17"/>
        <v>0</v>
      </c>
    </row>
    <row r="59" spans="1:13" x14ac:dyDescent="0.25">
      <c r="A59" s="21">
        <v>42290</v>
      </c>
      <c r="B59" s="1">
        <v>0.505</v>
      </c>
      <c r="C59" s="1">
        <v>0.875</v>
      </c>
      <c r="D59" s="1">
        <v>4.83</v>
      </c>
      <c r="E59" s="1">
        <v>0.48499999999999999</v>
      </c>
      <c r="F59">
        <f t="shared" si="9"/>
        <v>0.99019607843137258</v>
      </c>
      <c r="G59">
        <f t="shared" si="10"/>
        <v>1.1513157894736843</v>
      </c>
      <c r="H59">
        <f t="shared" si="11"/>
        <v>0.99793388429752072</v>
      </c>
      <c r="I59">
        <f t="shared" si="12"/>
        <v>0.96039603960396036</v>
      </c>
      <c r="J59">
        <f t="shared" si="14"/>
        <v>0</v>
      </c>
      <c r="K59">
        <f t="shared" si="15"/>
        <v>1</v>
      </c>
      <c r="L59">
        <f t="shared" si="16"/>
        <v>0</v>
      </c>
      <c r="M59">
        <f t="shared" si="17"/>
        <v>0</v>
      </c>
    </row>
    <row r="60" spans="1:13" x14ac:dyDescent="0.25">
      <c r="A60" s="21">
        <v>42292</v>
      </c>
      <c r="B60" s="1">
        <v>0.505</v>
      </c>
      <c r="C60" s="1">
        <v>0.80500000000000005</v>
      </c>
      <c r="D60" s="1">
        <v>4.9800000000000004</v>
      </c>
      <c r="E60" s="1">
        <v>0.46500000000000002</v>
      </c>
      <c r="F60">
        <f t="shared" si="9"/>
        <v>1</v>
      </c>
      <c r="G60">
        <f t="shared" si="10"/>
        <v>0.92</v>
      </c>
      <c r="H60">
        <f t="shared" si="11"/>
        <v>1.0310559006211182</v>
      </c>
      <c r="I60">
        <f t="shared" si="12"/>
        <v>0.95876288659793818</v>
      </c>
      <c r="J60">
        <f t="shared" si="14"/>
        <v>1</v>
      </c>
      <c r="K60">
        <f t="shared" si="15"/>
        <v>0</v>
      </c>
      <c r="L60">
        <f t="shared" si="16"/>
        <v>1</v>
      </c>
      <c r="M60">
        <f t="shared" si="17"/>
        <v>0</v>
      </c>
    </row>
    <row r="61" spans="1:13" x14ac:dyDescent="0.25">
      <c r="A61" s="21">
        <v>42293</v>
      </c>
      <c r="B61" s="1">
        <v>0.51200000000000001</v>
      </c>
      <c r="C61" s="1">
        <v>0.85</v>
      </c>
      <c r="D61" s="1">
        <v>4.9800000000000004</v>
      </c>
      <c r="E61" s="1">
        <v>0.46</v>
      </c>
      <c r="F61">
        <f t="shared" si="9"/>
        <v>1.0138613861386139</v>
      </c>
      <c r="G61">
        <f t="shared" si="10"/>
        <v>1.0559006211180124</v>
      </c>
      <c r="H61">
        <f t="shared" si="11"/>
        <v>1</v>
      </c>
      <c r="I61">
        <f t="shared" si="12"/>
        <v>0.989247311827957</v>
      </c>
      <c r="J61">
        <f t="shared" si="14"/>
        <v>1</v>
      </c>
      <c r="K61">
        <f t="shared" si="15"/>
        <v>1</v>
      </c>
      <c r="L61">
        <f t="shared" si="16"/>
        <v>1</v>
      </c>
      <c r="M61">
        <f t="shared" si="17"/>
        <v>0</v>
      </c>
    </row>
    <row r="62" spans="1:13" x14ac:dyDescent="0.25">
      <c r="A62" s="21">
        <v>42296</v>
      </c>
      <c r="B62" s="1">
        <v>0.51</v>
      </c>
      <c r="C62" s="1">
        <v>0.84</v>
      </c>
      <c r="D62" s="1">
        <v>4.96</v>
      </c>
      <c r="E62" s="1">
        <v>0.47</v>
      </c>
      <c r="F62">
        <f t="shared" si="9"/>
        <v>0.99609375</v>
      </c>
      <c r="G62">
        <f t="shared" si="10"/>
        <v>0.9882352941176471</v>
      </c>
      <c r="H62">
        <f t="shared" si="11"/>
        <v>0.99598393574297184</v>
      </c>
      <c r="I62">
        <f t="shared" si="12"/>
        <v>1.0217391304347825</v>
      </c>
      <c r="J62">
        <f t="shared" si="14"/>
        <v>0</v>
      </c>
      <c r="K62">
        <f t="shared" si="15"/>
        <v>0</v>
      </c>
      <c r="L62">
        <f t="shared" si="16"/>
        <v>0</v>
      </c>
      <c r="M62">
        <f t="shared" si="17"/>
        <v>1</v>
      </c>
    </row>
    <row r="63" spans="1:13" x14ac:dyDescent="0.25">
      <c r="A63" s="21">
        <v>42297</v>
      </c>
      <c r="B63" s="1">
        <v>0.52</v>
      </c>
      <c r="C63" s="1">
        <v>0.81499999999999995</v>
      </c>
      <c r="D63" s="1">
        <v>4.97</v>
      </c>
      <c r="E63" s="1">
        <v>0.47499999999999998</v>
      </c>
      <c r="F63">
        <f t="shared" si="9"/>
        <v>1.0196078431372548</v>
      </c>
      <c r="G63">
        <f t="shared" si="10"/>
        <v>0.97023809523809523</v>
      </c>
      <c r="H63">
        <f t="shared" si="11"/>
        <v>1.002016129032258</v>
      </c>
      <c r="I63">
        <f t="shared" si="12"/>
        <v>1.0106382978723405</v>
      </c>
      <c r="J63">
        <f t="shared" si="14"/>
        <v>1</v>
      </c>
      <c r="K63">
        <f t="shared" si="15"/>
        <v>0</v>
      </c>
      <c r="L63">
        <f t="shared" si="16"/>
        <v>1</v>
      </c>
      <c r="M63">
        <f t="shared" si="17"/>
        <v>1</v>
      </c>
    </row>
    <row r="64" spans="1:13" x14ac:dyDescent="0.25">
      <c r="A64" s="21">
        <v>42298</v>
      </c>
      <c r="B64" s="1">
        <v>0.52500000000000002</v>
      </c>
      <c r="C64" s="1">
        <v>0.79</v>
      </c>
      <c r="D64" s="1">
        <v>5</v>
      </c>
      <c r="E64" s="1">
        <v>0.46</v>
      </c>
      <c r="F64">
        <f>B64/B63</f>
        <v>1.0096153846153846</v>
      </c>
      <c r="G64">
        <f t="shared" ref="G64" si="18">C64/C63</f>
        <v>0.96932515337423319</v>
      </c>
      <c r="H64">
        <f t="shared" ref="H64" si="19">D64/D63</f>
        <v>1.0060362173038231</v>
      </c>
      <c r="I64">
        <f t="shared" ref="I64" si="20">E64/E63</f>
        <v>0.96842105263157907</v>
      </c>
      <c r="J64">
        <f t="shared" si="14"/>
        <v>1</v>
      </c>
      <c r="K64">
        <f t="shared" si="15"/>
        <v>0</v>
      </c>
      <c r="L64">
        <f t="shared" si="16"/>
        <v>1</v>
      </c>
      <c r="M64">
        <f t="shared" si="17"/>
        <v>0</v>
      </c>
    </row>
    <row r="65" spans="1:7" x14ac:dyDescent="0.25">
      <c r="A65" s="22">
        <v>42299</v>
      </c>
      <c r="B65" s="20">
        <v>0.51500000000000001</v>
      </c>
      <c r="C65" s="20">
        <v>0.80500000000000005</v>
      </c>
      <c r="D65" s="20">
        <v>4.9800000000000004</v>
      </c>
      <c r="E65" s="20">
        <v>0.44</v>
      </c>
    </row>
    <row r="66" spans="1:7" x14ac:dyDescent="0.25">
      <c r="A66" s="21">
        <v>42300</v>
      </c>
      <c r="B66" s="1">
        <v>0.51500000000000001</v>
      </c>
      <c r="C66" s="1">
        <v>0.79</v>
      </c>
      <c r="D66" s="1">
        <v>5.0199999999999996</v>
      </c>
      <c r="E66" s="1">
        <v>0.44</v>
      </c>
    </row>
    <row r="67" spans="1:7" x14ac:dyDescent="0.25">
      <c r="A67" s="21">
        <v>42303</v>
      </c>
      <c r="B67" s="1">
        <v>0.51500000000000001</v>
      </c>
      <c r="C67" s="1">
        <v>0.79</v>
      </c>
      <c r="D67" s="1">
        <v>5.0599999999999996</v>
      </c>
      <c r="E67" s="1">
        <v>0.43</v>
      </c>
    </row>
    <row r="68" spans="1:7" x14ac:dyDescent="0.25">
      <c r="A68" s="31">
        <v>42304</v>
      </c>
      <c r="B68" s="31">
        <v>0.51500000000000001</v>
      </c>
      <c r="C68" s="31">
        <v>0.78</v>
      </c>
      <c r="D68" s="31">
        <v>5.15</v>
      </c>
      <c r="E68" s="31">
        <v>0.43</v>
      </c>
      <c r="F68" s="31"/>
      <c r="G68" s="31"/>
    </row>
    <row r="69" spans="1:7" x14ac:dyDescent="0.25">
      <c r="A69" s="31">
        <v>42305</v>
      </c>
      <c r="B69" s="31">
        <v>0.51500000000000001</v>
      </c>
      <c r="C69" s="31">
        <v>0.79</v>
      </c>
      <c r="D69" s="31">
        <v>5.18</v>
      </c>
      <c r="E69" s="31">
        <v>0.43</v>
      </c>
      <c r="F69" s="31"/>
      <c r="G69" s="31"/>
    </row>
    <row r="70" spans="1:7" x14ac:dyDescent="0.25">
      <c r="A70" s="31">
        <v>42306</v>
      </c>
      <c r="B70" s="31">
        <v>0.51500000000000001</v>
      </c>
      <c r="C70" s="31">
        <v>0.79</v>
      </c>
      <c r="D70" s="31">
        <v>5.26</v>
      </c>
      <c r="E70" s="31">
        <v>0.40500000000000003</v>
      </c>
      <c r="F70" s="31"/>
      <c r="G70" s="31"/>
    </row>
    <row r="71" spans="1:7" x14ac:dyDescent="0.25">
      <c r="A71" s="31">
        <v>42307</v>
      </c>
      <c r="B71" s="31">
        <v>0.51500000000000001</v>
      </c>
      <c r="C71" s="31">
        <v>0.8</v>
      </c>
      <c r="D71" s="31">
        <v>5.3</v>
      </c>
      <c r="E71" s="31">
        <v>0.41</v>
      </c>
      <c r="F71" s="31"/>
      <c r="G71" s="31"/>
    </row>
    <row r="72" spans="1:7" x14ac:dyDescent="0.25">
      <c r="A72" s="31">
        <v>42310</v>
      </c>
      <c r="B72" s="31">
        <v>0.53500000000000003</v>
      </c>
      <c r="C72" s="31">
        <v>0.8</v>
      </c>
      <c r="D72" s="31">
        <v>5.3</v>
      </c>
      <c r="E72" s="31">
        <v>0.41</v>
      </c>
      <c r="F72" s="31"/>
      <c r="G72" s="31"/>
    </row>
    <row r="73" spans="1:7" x14ac:dyDescent="0.25">
      <c r="A73" s="31">
        <v>42311</v>
      </c>
      <c r="B73" s="31">
        <v>0.52500000000000002</v>
      </c>
      <c r="C73" s="31">
        <v>0.79500000000000004</v>
      </c>
      <c r="D73" s="31">
        <v>5.3</v>
      </c>
      <c r="E73" s="31">
        <v>0.42</v>
      </c>
      <c r="F73" s="31"/>
      <c r="G73" s="31"/>
    </row>
    <row r="74" spans="1:7" x14ac:dyDescent="0.25">
      <c r="A74" s="31">
        <v>42312</v>
      </c>
      <c r="B74" s="31">
        <v>0.54</v>
      </c>
      <c r="C74" s="31">
        <v>0.8</v>
      </c>
      <c r="D74" s="31">
        <v>5.37</v>
      </c>
      <c r="E74" s="31">
        <v>0.42</v>
      </c>
      <c r="F74" s="31"/>
      <c r="G74" s="31"/>
    </row>
    <row r="75" spans="1:7" x14ac:dyDescent="0.25">
      <c r="A75" s="31">
        <v>42313</v>
      </c>
      <c r="B75" s="31">
        <v>0.56499999999999995</v>
      </c>
      <c r="C75" s="31">
        <v>0.81</v>
      </c>
      <c r="D75" s="31">
        <v>5.37</v>
      </c>
      <c r="E75" s="31">
        <v>0.41</v>
      </c>
      <c r="F75" s="31"/>
      <c r="G75" s="31"/>
    </row>
    <row r="76" spans="1:7" x14ac:dyDescent="0.25">
      <c r="A76" s="21">
        <v>42314</v>
      </c>
      <c r="B76" s="1">
        <v>0.56499999999999995</v>
      </c>
      <c r="C76" s="1">
        <v>0.79500000000000004</v>
      </c>
      <c r="D76" s="1">
        <v>5.37</v>
      </c>
      <c r="E76" s="1">
        <v>0.435</v>
      </c>
    </row>
    <row r="77" spans="1:7" x14ac:dyDescent="0.25">
      <c r="A77" s="21">
        <v>42317</v>
      </c>
      <c r="B77" s="1">
        <v>0.56499999999999995</v>
      </c>
      <c r="C77" s="1">
        <v>0.79</v>
      </c>
      <c r="D77" s="1">
        <v>5.34</v>
      </c>
      <c r="E77" s="1">
        <v>0.495</v>
      </c>
    </row>
    <row r="78" spans="1:7" x14ac:dyDescent="0.25">
      <c r="A78" s="21">
        <v>42319</v>
      </c>
      <c r="B78" s="1">
        <v>0.54500000000000004</v>
      </c>
      <c r="C78" s="1">
        <v>0.79</v>
      </c>
      <c r="D78" s="1">
        <v>5.3</v>
      </c>
      <c r="E78" s="1">
        <v>0.46</v>
      </c>
    </row>
    <row r="79" spans="1:7" x14ac:dyDescent="0.25">
      <c r="A79" s="21">
        <v>42320</v>
      </c>
      <c r="B79" s="1">
        <v>0.56999999999999995</v>
      </c>
      <c r="C79" s="1">
        <v>0.79</v>
      </c>
      <c r="D79" s="1">
        <v>5.29</v>
      </c>
      <c r="E79" s="1">
        <v>0.495</v>
      </c>
    </row>
    <row r="80" spans="1:7" x14ac:dyDescent="0.25">
      <c r="A80" s="21">
        <v>42321</v>
      </c>
      <c r="B80" s="1">
        <v>0.56499999999999995</v>
      </c>
      <c r="C80" s="1">
        <v>0.79</v>
      </c>
      <c r="D80" s="1">
        <v>5.33</v>
      </c>
      <c r="E80" s="1">
        <v>0.45</v>
      </c>
    </row>
    <row r="81" spans="1:5" x14ac:dyDescent="0.25">
      <c r="A81" s="21">
        <v>42324</v>
      </c>
      <c r="B81" s="1">
        <v>0.56000000000000005</v>
      </c>
      <c r="C81" s="1">
        <v>0.78500000000000003</v>
      </c>
      <c r="D81" s="1">
        <v>5.34</v>
      </c>
      <c r="E81" s="1">
        <v>0.45</v>
      </c>
    </row>
    <row r="82" spans="1:5" x14ac:dyDescent="0.25">
      <c r="A82" s="21">
        <v>42325</v>
      </c>
      <c r="B82" s="1">
        <v>0.59499999999999997</v>
      </c>
      <c r="C82" s="1">
        <v>0.78</v>
      </c>
      <c r="D82" s="1">
        <v>5.34</v>
      </c>
      <c r="E82" s="1">
        <v>0.45</v>
      </c>
    </row>
    <row r="83" spans="1:5" x14ac:dyDescent="0.25">
      <c r="A83" s="21">
        <v>42326</v>
      </c>
      <c r="B83" s="1">
        <v>0.61</v>
      </c>
      <c r="C83" s="1">
        <v>0.77500000000000002</v>
      </c>
      <c r="D83" s="1">
        <v>5.35</v>
      </c>
      <c r="E83" s="1">
        <v>0.45</v>
      </c>
    </row>
    <row r="84" spans="1:5" x14ac:dyDescent="0.25">
      <c r="A84" s="21">
        <v>42327</v>
      </c>
      <c r="B84" s="1">
        <v>0.6</v>
      </c>
      <c r="C84" s="1">
        <v>0.79500000000000004</v>
      </c>
      <c r="D84" s="1">
        <v>5.41</v>
      </c>
      <c r="E84" s="1">
        <v>0.46</v>
      </c>
    </row>
    <row r="85" spans="1:5" x14ac:dyDescent="0.25">
      <c r="A85" s="21">
        <v>42328</v>
      </c>
      <c r="B85" s="1">
        <v>0.59</v>
      </c>
      <c r="C85" s="1">
        <v>0.79500000000000004</v>
      </c>
      <c r="D85" s="1">
        <v>5.55</v>
      </c>
      <c r="E85" s="1">
        <v>0.49</v>
      </c>
    </row>
    <row r="86" spans="1:5" x14ac:dyDescent="0.25">
      <c r="A86" s="21">
        <v>42331</v>
      </c>
      <c r="B86" s="1">
        <v>0.61</v>
      </c>
      <c r="C86" s="1">
        <v>0.79</v>
      </c>
      <c r="D86" s="1">
        <v>5.5600000000000005</v>
      </c>
      <c r="E86" s="1">
        <v>0.45</v>
      </c>
    </row>
    <row r="87" spans="1:5" x14ac:dyDescent="0.25">
      <c r="A87" s="21">
        <v>42332</v>
      </c>
      <c r="B87" s="1">
        <v>0.6</v>
      </c>
      <c r="C87" s="1">
        <v>0.79</v>
      </c>
      <c r="D87" s="1">
        <v>5.5</v>
      </c>
      <c r="E87" s="1">
        <v>0.45</v>
      </c>
    </row>
    <row r="88" spans="1:5" x14ac:dyDescent="0.25">
      <c r="A88" s="21">
        <v>42333</v>
      </c>
      <c r="B88" s="1">
        <v>0.6</v>
      </c>
      <c r="C88" s="1">
        <v>0.79</v>
      </c>
      <c r="D88" s="1">
        <v>5.5</v>
      </c>
      <c r="E88" s="1">
        <v>0.47</v>
      </c>
    </row>
    <row r="89" spans="1:5" x14ac:dyDescent="0.25">
      <c r="A89" s="21">
        <v>42334</v>
      </c>
      <c r="B89" s="1">
        <v>0.59</v>
      </c>
      <c r="C89" s="1">
        <v>0.78500000000000003</v>
      </c>
      <c r="D89" s="1">
        <v>5.51</v>
      </c>
      <c r="E89" s="1">
        <v>0.45</v>
      </c>
    </row>
    <row r="90" spans="1:5" x14ac:dyDescent="0.25">
      <c r="A90" s="21">
        <v>42335</v>
      </c>
      <c r="B90" s="1">
        <v>0.57999999999999996</v>
      </c>
      <c r="C90" s="1">
        <v>0.8</v>
      </c>
      <c r="D90" s="1">
        <v>5.51</v>
      </c>
      <c r="E90" s="1">
        <v>0.45</v>
      </c>
    </row>
    <row r="91" spans="1:5" x14ac:dyDescent="0.25">
      <c r="A91" s="21">
        <v>42338</v>
      </c>
      <c r="B91" s="1">
        <v>0.56999999999999995</v>
      </c>
      <c r="C91" s="1">
        <v>0.78500000000000003</v>
      </c>
      <c r="D91" s="1">
        <v>5.51</v>
      </c>
      <c r="E91" s="1">
        <v>0.45</v>
      </c>
    </row>
    <row r="92" spans="1:5" x14ac:dyDescent="0.25">
      <c r="A92" s="21">
        <v>42339</v>
      </c>
      <c r="B92" s="1">
        <v>0.59499999999999997</v>
      </c>
      <c r="C92" s="1">
        <v>0.78</v>
      </c>
      <c r="D92" s="1">
        <v>5.51</v>
      </c>
      <c r="E92" s="1">
        <v>0.48</v>
      </c>
    </row>
    <row r="93" spans="1:5" x14ac:dyDescent="0.25">
      <c r="A93" s="21">
        <v>42340</v>
      </c>
      <c r="B93" s="1">
        <v>0.56999999999999995</v>
      </c>
      <c r="C93" s="1">
        <v>0.8</v>
      </c>
      <c r="D93" s="1">
        <v>5.5</v>
      </c>
      <c r="E93" s="1">
        <v>0.46500000000000002</v>
      </c>
    </row>
    <row r="94" spans="1:5" x14ac:dyDescent="0.25">
      <c r="A94" s="21">
        <v>42341</v>
      </c>
      <c r="B94" s="1">
        <v>0.57499999999999996</v>
      </c>
      <c r="C94" s="1">
        <v>0.8</v>
      </c>
      <c r="D94" s="1">
        <v>5.5</v>
      </c>
      <c r="E94" s="1">
        <v>0.46500000000000002</v>
      </c>
    </row>
    <row r="95" spans="1:5" x14ac:dyDescent="0.25">
      <c r="A95" s="21">
        <v>42342</v>
      </c>
      <c r="B95" s="1">
        <v>0.57999999999999996</v>
      </c>
      <c r="C95" s="1">
        <v>0.79</v>
      </c>
      <c r="D95" s="1">
        <v>5.46</v>
      </c>
      <c r="E95" s="1">
        <v>0.45500000000000002</v>
      </c>
    </row>
    <row r="96" spans="1:5" x14ac:dyDescent="0.25">
      <c r="A96" s="21">
        <v>42345</v>
      </c>
      <c r="B96" s="1">
        <v>0.56999999999999995</v>
      </c>
      <c r="C96" s="1">
        <v>0.79</v>
      </c>
      <c r="D96" s="1">
        <v>5.51</v>
      </c>
      <c r="E96" s="1">
        <v>0.45500000000000002</v>
      </c>
    </row>
    <row r="97" spans="1:5" x14ac:dyDescent="0.25">
      <c r="A97" s="21">
        <v>42346</v>
      </c>
      <c r="B97" s="1">
        <v>0.53500000000000003</v>
      </c>
      <c r="C97" s="1">
        <v>0.78</v>
      </c>
      <c r="D97" s="1">
        <v>5.48</v>
      </c>
      <c r="E97" s="1">
        <v>0.44500000000000001</v>
      </c>
    </row>
    <row r="98" spans="1:5" x14ac:dyDescent="0.25">
      <c r="A98" s="21">
        <v>42347</v>
      </c>
      <c r="B98" s="1">
        <v>0.6</v>
      </c>
      <c r="C98" s="1">
        <v>0.78</v>
      </c>
      <c r="D98" s="1">
        <v>5.48</v>
      </c>
      <c r="E98" s="1">
        <v>0.45</v>
      </c>
    </row>
    <row r="99" spans="1:5" x14ac:dyDescent="0.25">
      <c r="A99" s="21">
        <v>42348</v>
      </c>
      <c r="B99" s="1">
        <v>0.62</v>
      </c>
      <c r="C99" s="1">
        <v>0.79</v>
      </c>
      <c r="D99" s="1">
        <v>5.5</v>
      </c>
      <c r="E99" s="1">
        <v>0.42499999999999999</v>
      </c>
    </row>
    <row r="100" spans="1:5" x14ac:dyDescent="0.25">
      <c r="A100" s="21">
        <v>42349</v>
      </c>
      <c r="B100" s="1">
        <v>0.625</v>
      </c>
      <c r="C100" s="1">
        <v>0.78500000000000003</v>
      </c>
      <c r="D100" s="1">
        <v>5.51</v>
      </c>
      <c r="E100" s="1">
        <v>0.435</v>
      </c>
    </row>
    <row r="101" spans="1:5" x14ac:dyDescent="0.25">
      <c r="A101" s="21">
        <v>42352</v>
      </c>
      <c r="B101" s="1">
        <v>0.61499999999999999</v>
      </c>
      <c r="C101" s="1">
        <v>0.78500000000000003</v>
      </c>
      <c r="D101" s="1">
        <v>5.47</v>
      </c>
      <c r="E101" s="1">
        <v>0.435</v>
      </c>
    </row>
    <row r="102" spans="1:5" x14ac:dyDescent="0.25">
      <c r="A102" s="21">
        <v>42353</v>
      </c>
      <c r="B102" s="1">
        <v>0.65</v>
      </c>
      <c r="C102" s="1">
        <v>0.77500000000000002</v>
      </c>
      <c r="D102" s="1">
        <v>5.48</v>
      </c>
      <c r="E102" s="1">
        <v>0.435</v>
      </c>
    </row>
    <row r="103" spans="1:5" x14ac:dyDescent="0.25">
      <c r="A103" s="21">
        <v>42354</v>
      </c>
      <c r="B103" s="1">
        <v>0.64500000000000002</v>
      </c>
      <c r="C103" s="1">
        <v>0.77500000000000002</v>
      </c>
      <c r="D103" s="1">
        <v>5.52</v>
      </c>
      <c r="E103" s="1">
        <v>0.44</v>
      </c>
    </row>
    <row r="104" spans="1:5" x14ac:dyDescent="0.25">
      <c r="A104" s="21">
        <v>42355</v>
      </c>
      <c r="B104" s="1">
        <v>0.65500000000000003</v>
      </c>
      <c r="C104" s="1">
        <v>0.77</v>
      </c>
      <c r="D104" s="1">
        <v>5.54</v>
      </c>
      <c r="E104" s="1">
        <v>0.42499999999999999</v>
      </c>
    </row>
    <row r="105" spans="1:5" x14ac:dyDescent="0.25">
      <c r="A105" s="21">
        <v>42356</v>
      </c>
      <c r="B105" s="1">
        <v>0.65</v>
      </c>
      <c r="C105" s="1">
        <v>0.78500000000000003</v>
      </c>
      <c r="D105" s="1">
        <v>5.43</v>
      </c>
      <c r="E105" s="1">
        <v>0.42</v>
      </c>
    </row>
    <row r="106" spans="1:5" x14ac:dyDescent="0.25">
      <c r="A106" s="21">
        <v>42359</v>
      </c>
      <c r="B106" s="1">
        <v>0.64</v>
      </c>
      <c r="C106" s="1">
        <v>0.75</v>
      </c>
      <c r="D106" s="1">
        <v>5.43</v>
      </c>
      <c r="E106" s="1">
        <v>0.41</v>
      </c>
    </row>
    <row r="107" spans="1:5" x14ac:dyDescent="0.25">
      <c r="A107" s="21">
        <v>42360</v>
      </c>
      <c r="B107" s="1">
        <v>0.64</v>
      </c>
      <c r="C107" s="1">
        <v>0.79</v>
      </c>
      <c r="D107" s="1">
        <v>5.48</v>
      </c>
      <c r="E107" s="1">
        <v>0.41</v>
      </c>
    </row>
    <row r="108" spans="1:5" x14ac:dyDescent="0.25">
      <c r="A108" s="21">
        <v>42361</v>
      </c>
      <c r="B108" s="1">
        <v>0.64500000000000002</v>
      </c>
      <c r="C108" s="1">
        <v>0.79</v>
      </c>
      <c r="D108" s="1">
        <v>5.52</v>
      </c>
      <c r="E108" s="1">
        <v>0.41499999999999998</v>
      </c>
    </row>
    <row r="109" spans="1:5" x14ac:dyDescent="0.25">
      <c r="A109" s="21">
        <v>42366</v>
      </c>
      <c r="B109" s="1">
        <v>0.63</v>
      </c>
      <c r="C109" s="1">
        <v>0.8</v>
      </c>
      <c r="D109" s="1">
        <v>5.55</v>
      </c>
      <c r="E109" s="1">
        <v>0.41</v>
      </c>
    </row>
    <row r="110" spans="1:5" x14ac:dyDescent="0.25">
      <c r="A110" s="21">
        <v>42367</v>
      </c>
      <c r="B110" s="1">
        <v>0.64</v>
      </c>
      <c r="C110" s="1">
        <v>0.8</v>
      </c>
      <c r="D110" s="1">
        <v>5.83</v>
      </c>
      <c r="E110" s="1">
        <v>0.41499999999999998</v>
      </c>
    </row>
    <row r="111" spans="1:5" x14ac:dyDescent="0.25">
      <c r="A111" s="21">
        <v>42368</v>
      </c>
      <c r="B111" s="1">
        <v>0.66500000000000004</v>
      </c>
      <c r="C111" s="1">
        <v>0.8</v>
      </c>
      <c r="D111" s="1">
        <v>5.73</v>
      </c>
      <c r="E111" s="1">
        <v>0.41499999999999998</v>
      </c>
    </row>
    <row r="112" spans="1:5" x14ac:dyDescent="0.25">
      <c r="A112" s="21">
        <v>42369</v>
      </c>
      <c r="B112" s="1">
        <v>0.65</v>
      </c>
      <c r="C112" s="1">
        <v>0.8</v>
      </c>
      <c r="D112" s="1">
        <v>5.7</v>
      </c>
      <c r="E112" s="1">
        <v>0.39500000000000002</v>
      </c>
    </row>
    <row r="113" spans="1:5" x14ac:dyDescent="0.25">
      <c r="A113" s="21">
        <v>42373</v>
      </c>
      <c r="B113" s="1">
        <v>0.64500000000000002</v>
      </c>
      <c r="C113" s="1">
        <v>0.78</v>
      </c>
      <c r="D113" s="1">
        <v>5.62</v>
      </c>
      <c r="E113" s="1">
        <v>0.4</v>
      </c>
    </row>
    <row r="114" spans="1:5" x14ac:dyDescent="0.25">
      <c r="A114" s="21">
        <v>42374</v>
      </c>
      <c r="B114" s="1">
        <v>0.66500000000000004</v>
      </c>
      <c r="C114" s="1">
        <v>0.8</v>
      </c>
      <c r="D114" s="1">
        <v>5.64</v>
      </c>
      <c r="E114" s="1">
        <v>0.38500000000000001</v>
      </c>
    </row>
    <row r="115" spans="1:5" x14ac:dyDescent="0.25">
      <c r="A115" s="21">
        <v>42375</v>
      </c>
      <c r="B115" s="1">
        <v>0.7</v>
      </c>
      <c r="C115" s="1">
        <v>0.81</v>
      </c>
      <c r="D115" s="1">
        <v>5.66</v>
      </c>
      <c r="E115" s="1">
        <v>0.39</v>
      </c>
    </row>
    <row r="116" spans="1:5" x14ac:dyDescent="0.25">
      <c r="A116" s="21">
        <v>42376</v>
      </c>
      <c r="B116" s="1">
        <v>0.67500000000000004</v>
      </c>
      <c r="C116" s="1">
        <v>0.8</v>
      </c>
      <c r="D116" s="1">
        <v>5.66</v>
      </c>
      <c r="E116" s="1">
        <v>0.375</v>
      </c>
    </row>
    <row r="117" spans="1:5" x14ac:dyDescent="0.25">
      <c r="A117" s="21">
        <v>42377</v>
      </c>
      <c r="B117" s="1">
        <v>0.7</v>
      </c>
      <c r="C117" s="1">
        <v>0.79500000000000004</v>
      </c>
      <c r="D117" s="1">
        <v>5.67</v>
      </c>
      <c r="E117" s="1">
        <v>0.4</v>
      </c>
    </row>
    <row r="118" spans="1:5" x14ac:dyDescent="0.25">
      <c r="A118" s="21">
        <v>42380</v>
      </c>
      <c r="B118" s="1">
        <v>0.7</v>
      </c>
      <c r="C118" s="1">
        <v>0.79</v>
      </c>
      <c r="D118" s="1">
        <v>5.67</v>
      </c>
      <c r="E118" s="1">
        <v>0.38500000000000001</v>
      </c>
    </row>
    <row r="119" spans="1:5" x14ac:dyDescent="0.25">
      <c r="A119" s="21">
        <v>42381</v>
      </c>
      <c r="B119" s="1">
        <v>0.7</v>
      </c>
      <c r="C119" s="1">
        <v>0.78</v>
      </c>
      <c r="D119" s="1">
        <v>5.64</v>
      </c>
      <c r="E119" s="1">
        <v>0.38500000000000001</v>
      </c>
    </row>
    <row r="120" spans="1:5" x14ac:dyDescent="0.25">
      <c r="A120" s="21">
        <v>42382</v>
      </c>
      <c r="B120" s="1">
        <v>0.71499999999999997</v>
      </c>
      <c r="C120" s="1">
        <v>0.78</v>
      </c>
      <c r="D120" s="1">
        <v>5.65</v>
      </c>
      <c r="E120" s="1">
        <v>0.37</v>
      </c>
    </row>
    <row r="121" spans="1:5" x14ac:dyDescent="0.25">
      <c r="A121" s="21">
        <v>42383</v>
      </c>
      <c r="B121" s="1">
        <v>0.7</v>
      </c>
      <c r="C121" s="1">
        <v>0.78500000000000003</v>
      </c>
      <c r="D121" s="1">
        <v>5.57</v>
      </c>
      <c r="E121" s="1">
        <v>0.37</v>
      </c>
    </row>
    <row r="122" spans="1:5" x14ac:dyDescent="0.25">
      <c r="A122" s="21">
        <v>42384</v>
      </c>
      <c r="B122" s="1">
        <v>0.67</v>
      </c>
      <c r="C122" s="1">
        <v>0.79</v>
      </c>
      <c r="D122" s="1">
        <v>5.46</v>
      </c>
      <c r="E122" s="1">
        <v>0.37</v>
      </c>
    </row>
    <row r="123" spans="1:5" x14ac:dyDescent="0.25">
      <c r="A123" s="21">
        <v>42387</v>
      </c>
      <c r="B123" s="1">
        <v>0.66</v>
      </c>
      <c r="C123" s="1">
        <v>0.78</v>
      </c>
      <c r="D123" s="1">
        <v>5.4</v>
      </c>
      <c r="E123" s="1">
        <v>0.36499999999999999</v>
      </c>
    </row>
    <row r="124" spans="1:5" x14ac:dyDescent="0.25">
      <c r="A124" s="21">
        <v>42388</v>
      </c>
      <c r="B124" s="1">
        <v>0.66500000000000004</v>
      </c>
      <c r="C124" s="1">
        <v>0.78</v>
      </c>
      <c r="D124" s="1">
        <v>5.4</v>
      </c>
      <c r="E124" s="1">
        <v>0.35499999999999998</v>
      </c>
    </row>
    <row r="125" spans="1:5" x14ac:dyDescent="0.25">
      <c r="A125" s="21">
        <v>42389</v>
      </c>
      <c r="B125" s="1">
        <v>0.62</v>
      </c>
      <c r="C125" s="1">
        <v>0.77</v>
      </c>
      <c r="D125" s="1">
        <v>5.38</v>
      </c>
      <c r="E125" s="1">
        <v>0.36</v>
      </c>
    </row>
    <row r="126" spans="1:5" x14ac:dyDescent="0.25">
      <c r="A126" s="21">
        <v>42390</v>
      </c>
      <c r="B126" s="1">
        <v>0.59</v>
      </c>
      <c r="C126" s="1">
        <v>0.77</v>
      </c>
      <c r="D126" s="1">
        <v>5.36</v>
      </c>
      <c r="E126" s="1">
        <v>0.35</v>
      </c>
    </row>
    <row r="127" spans="1:5" x14ac:dyDescent="0.25">
      <c r="A127" s="21">
        <v>42391</v>
      </c>
      <c r="B127" s="1">
        <v>0.61499999999999999</v>
      </c>
      <c r="C127" s="1">
        <v>0.79</v>
      </c>
      <c r="D127" s="1">
        <v>5.4</v>
      </c>
      <c r="E127" s="1">
        <v>0.34499999999999997</v>
      </c>
    </row>
    <row r="128" spans="1:5" x14ac:dyDescent="0.25">
      <c r="A128" s="21">
        <v>42395</v>
      </c>
      <c r="B128" s="1">
        <v>0.59499999999999997</v>
      </c>
      <c r="C128" s="1">
        <v>0.77</v>
      </c>
      <c r="D128" s="1">
        <v>5.36</v>
      </c>
      <c r="E128" s="1">
        <v>0.34499999999999997</v>
      </c>
    </row>
    <row r="129" spans="1:5" x14ac:dyDescent="0.25">
      <c r="A129" s="21">
        <v>42396</v>
      </c>
      <c r="B129" s="1">
        <v>0.61</v>
      </c>
      <c r="C129" s="1">
        <v>0.78</v>
      </c>
      <c r="D129" s="1">
        <v>5.4</v>
      </c>
      <c r="E129" s="1">
        <v>0.34499999999999997</v>
      </c>
    </row>
    <row r="130" spans="1:5" x14ac:dyDescent="0.25">
      <c r="A130" s="21">
        <v>42397</v>
      </c>
      <c r="B130" s="1">
        <v>0.61</v>
      </c>
      <c r="C130" s="1">
        <v>0.78500000000000003</v>
      </c>
      <c r="D130" s="1">
        <v>5.35</v>
      </c>
      <c r="E130" s="1">
        <v>0.34499999999999997</v>
      </c>
    </row>
    <row r="131" spans="1:5" x14ac:dyDescent="0.25">
      <c r="A131" s="21">
        <v>42398</v>
      </c>
      <c r="B131" s="1">
        <v>0.60499999999999998</v>
      </c>
      <c r="C131" s="1">
        <v>0.79</v>
      </c>
      <c r="D131" s="1">
        <v>5.4</v>
      </c>
      <c r="E131" s="1">
        <v>0.34</v>
      </c>
    </row>
    <row r="132" spans="1:5" x14ac:dyDescent="0.25">
      <c r="A132" s="21">
        <v>42402</v>
      </c>
      <c r="B132" s="1">
        <v>0.60499999999999998</v>
      </c>
      <c r="C132" s="1">
        <v>0.79</v>
      </c>
      <c r="D132" s="1">
        <v>5.37</v>
      </c>
      <c r="E132" s="1">
        <v>0.33500000000000002</v>
      </c>
    </row>
    <row r="133" spans="1:5" x14ac:dyDescent="0.25">
      <c r="A133" s="21">
        <v>42403</v>
      </c>
      <c r="B133" s="1">
        <v>0.61499999999999999</v>
      </c>
      <c r="C133" s="1">
        <v>0.78</v>
      </c>
      <c r="D133" s="1">
        <v>5.38</v>
      </c>
      <c r="E133" s="1">
        <v>0.33500000000000002</v>
      </c>
    </row>
    <row r="134" spans="1:5" x14ac:dyDescent="0.25">
      <c r="A134" s="21">
        <v>42404</v>
      </c>
      <c r="B134" s="1">
        <v>0.62</v>
      </c>
      <c r="C134" s="1">
        <v>0.78500000000000003</v>
      </c>
      <c r="D134" s="1">
        <v>5.41</v>
      </c>
      <c r="E134" s="1">
        <v>0.33500000000000002</v>
      </c>
    </row>
    <row r="135" spans="1:5" x14ac:dyDescent="0.25">
      <c r="A135" s="21">
        <v>42405</v>
      </c>
      <c r="B135" s="1">
        <v>0.61499999999999999</v>
      </c>
      <c r="C135" s="1">
        <v>0.78500000000000003</v>
      </c>
      <c r="D135" s="1">
        <v>5.41</v>
      </c>
      <c r="E135" s="1">
        <v>0.34</v>
      </c>
    </row>
    <row r="136" spans="1:5" x14ac:dyDescent="0.25">
      <c r="A136" s="21">
        <v>42410</v>
      </c>
      <c r="B136" s="1">
        <v>0.61499999999999999</v>
      </c>
      <c r="C136" s="1">
        <v>0.78500000000000003</v>
      </c>
      <c r="D136" s="1">
        <v>5.4</v>
      </c>
      <c r="E136" s="1">
        <v>0.34</v>
      </c>
    </row>
    <row r="137" spans="1:5" x14ac:dyDescent="0.25">
      <c r="A137" s="21">
        <v>42411</v>
      </c>
      <c r="B137" s="1">
        <v>0.625</v>
      </c>
      <c r="C137" s="1">
        <v>0.78500000000000003</v>
      </c>
      <c r="D137" s="1">
        <v>5.4</v>
      </c>
      <c r="E137" s="1">
        <v>0.34</v>
      </c>
    </row>
    <row r="138" spans="1:5" x14ac:dyDescent="0.25">
      <c r="A138" s="21">
        <v>42412</v>
      </c>
      <c r="B138" s="1">
        <v>0.61</v>
      </c>
      <c r="C138" s="1">
        <v>0.78</v>
      </c>
      <c r="D138" s="1">
        <v>5.38</v>
      </c>
      <c r="E138" s="1">
        <v>0.34</v>
      </c>
    </row>
    <row r="139" spans="1:5" x14ac:dyDescent="0.25">
      <c r="A139" s="21">
        <v>42415</v>
      </c>
      <c r="B139" s="1">
        <v>0.63</v>
      </c>
      <c r="C139" s="1">
        <v>0.78</v>
      </c>
      <c r="D139" s="1">
        <v>5.42</v>
      </c>
      <c r="E139" s="1">
        <v>0.34</v>
      </c>
    </row>
    <row r="140" spans="1:5" x14ac:dyDescent="0.25">
      <c r="A140" s="21">
        <v>42416</v>
      </c>
      <c r="B140" s="1">
        <v>0.61</v>
      </c>
      <c r="C140" s="1">
        <v>0.78</v>
      </c>
      <c r="D140" s="1">
        <v>5.38</v>
      </c>
      <c r="E140" s="1">
        <v>0.34</v>
      </c>
    </row>
    <row r="141" spans="1:5" x14ac:dyDescent="0.25">
      <c r="A141" s="21">
        <v>42417</v>
      </c>
      <c r="B141" s="1">
        <v>0.61</v>
      </c>
      <c r="C141" s="1">
        <v>0.79</v>
      </c>
      <c r="D141" s="1">
        <v>5.43</v>
      </c>
      <c r="E141" s="1">
        <v>0.34499999999999997</v>
      </c>
    </row>
    <row r="142" spans="1:5" x14ac:dyDescent="0.25">
      <c r="A142" s="21">
        <v>42418</v>
      </c>
      <c r="B142" s="1">
        <v>0.62</v>
      </c>
      <c r="C142" s="1">
        <v>0.78500000000000003</v>
      </c>
      <c r="D142" s="1">
        <v>5.4</v>
      </c>
      <c r="E142" s="1">
        <v>0.34499999999999997</v>
      </c>
    </row>
    <row r="143" spans="1:5" x14ac:dyDescent="0.25">
      <c r="A143" s="21">
        <v>42419</v>
      </c>
      <c r="B143" s="1">
        <v>0.625</v>
      </c>
      <c r="C143" s="1">
        <v>0.78500000000000003</v>
      </c>
      <c r="D143" s="1">
        <v>5.42</v>
      </c>
      <c r="E143" s="1">
        <v>0.34499999999999997</v>
      </c>
    </row>
    <row r="144" spans="1:5" x14ac:dyDescent="0.25">
      <c r="A144" s="21">
        <v>42422</v>
      </c>
      <c r="B144" s="1">
        <v>0.64500000000000002</v>
      </c>
      <c r="C144" s="1">
        <v>0.78500000000000003</v>
      </c>
      <c r="D144" s="1">
        <v>5.5</v>
      </c>
      <c r="E144" s="1">
        <v>0.33500000000000002</v>
      </c>
    </row>
    <row r="145" spans="1:5" x14ac:dyDescent="0.25">
      <c r="A145" s="21">
        <v>42423</v>
      </c>
      <c r="B145" s="1">
        <v>0.64500000000000002</v>
      </c>
      <c r="C145" s="1">
        <v>0.81499999999999995</v>
      </c>
      <c r="D145" s="1">
        <v>5.5</v>
      </c>
      <c r="E145" s="1">
        <v>0.34</v>
      </c>
    </row>
    <row r="146" spans="1:5" x14ac:dyDescent="0.25">
      <c r="A146" s="21">
        <v>42424</v>
      </c>
      <c r="B146" s="1">
        <v>0.63500000000000001</v>
      </c>
      <c r="C146" s="1">
        <v>0.8</v>
      </c>
      <c r="D146" s="1">
        <v>5.46</v>
      </c>
      <c r="E146" s="1">
        <v>0.34</v>
      </c>
    </row>
    <row r="147" spans="1:5" x14ac:dyDescent="0.25">
      <c r="A147" s="21">
        <v>42425</v>
      </c>
      <c r="B147" s="1">
        <v>0.63500000000000001</v>
      </c>
      <c r="C147" s="1">
        <v>0.8</v>
      </c>
      <c r="D147" s="1">
        <v>5.45</v>
      </c>
      <c r="E147" s="1">
        <v>0.33500000000000002</v>
      </c>
    </row>
    <row r="148" spans="1:5" x14ac:dyDescent="0.25">
      <c r="A148" s="21">
        <v>42426</v>
      </c>
      <c r="B148" s="1">
        <v>0.63</v>
      </c>
      <c r="C148" s="1">
        <v>0.79</v>
      </c>
      <c r="D148" s="1">
        <v>5.41</v>
      </c>
      <c r="E148" s="1">
        <v>0.32</v>
      </c>
    </row>
    <row r="149" spans="1:5" x14ac:dyDescent="0.25">
      <c r="A149" s="21">
        <v>42429</v>
      </c>
      <c r="B149" s="1">
        <v>0.625</v>
      </c>
      <c r="C149" s="1">
        <v>0.79</v>
      </c>
      <c r="D149" s="1">
        <v>5.63</v>
      </c>
      <c r="E149" s="1">
        <v>0.32</v>
      </c>
    </row>
    <row r="150" spans="1:5" x14ac:dyDescent="0.25">
      <c r="A150" s="21">
        <v>42430</v>
      </c>
      <c r="B150" s="1">
        <v>0.63</v>
      </c>
      <c r="C150" s="1">
        <v>0.79</v>
      </c>
      <c r="D150" s="1">
        <v>5.64</v>
      </c>
      <c r="E150" s="1">
        <v>0.33</v>
      </c>
    </row>
    <row r="151" spans="1:5" x14ac:dyDescent="0.25">
      <c r="A151" s="21">
        <v>42431</v>
      </c>
      <c r="B151" s="1">
        <v>0.64</v>
      </c>
      <c r="C151" s="1">
        <v>0.78</v>
      </c>
      <c r="D151" s="1">
        <v>5.6899999999999995</v>
      </c>
      <c r="E151" s="1">
        <v>0.33</v>
      </c>
    </row>
    <row r="152" spans="1:5" x14ac:dyDescent="0.25">
      <c r="A152" s="21">
        <v>42432</v>
      </c>
      <c r="B152" s="1">
        <v>0.64</v>
      </c>
      <c r="C152" s="1">
        <v>0.78500000000000003</v>
      </c>
      <c r="D152" s="1">
        <v>5.86</v>
      </c>
      <c r="E152" s="1">
        <v>0.31</v>
      </c>
    </row>
    <row r="153" spans="1:5" x14ac:dyDescent="0.25">
      <c r="A153" s="21">
        <v>42433</v>
      </c>
      <c r="B153" s="1">
        <v>0.64</v>
      </c>
      <c r="C153" s="1">
        <v>0.79500000000000004</v>
      </c>
      <c r="D153" s="1">
        <v>5.85</v>
      </c>
      <c r="E153" s="1">
        <v>0.32</v>
      </c>
    </row>
    <row r="154" spans="1:5" x14ac:dyDescent="0.25">
      <c r="A154" s="21">
        <v>42436</v>
      </c>
      <c r="B154" s="1">
        <v>0.60499999999999998</v>
      </c>
      <c r="C154" s="1">
        <v>0.78</v>
      </c>
      <c r="D154" s="1">
        <v>5.8</v>
      </c>
      <c r="E154" s="1">
        <v>0.315</v>
      </c>
    </row>
    <row r="155" spans="1:5" x14ac:dyDescent="0.25">
      <c r="A155" s="21">
        <v>42437</v>
      </c>
      <c r="B155" s="1">
        <v>0.60499999999999998</v>
      </c>
      <c r="C155" s="1">
        <v>0.78</v>
      </c>
      <c r="D155" s="1">
        <v>5.78</v>
      </c>
      <c r="E155" s="1">
        <v>0.29499999999999998</v>
      </c>
    </row>
    <row r="156" spans="1:5" x14ac:dyDescent="0.25">
      <c r="A156" s="21">
        <v>42438</v>
      </c>
      <c r="B156" s="1">
        <v>0.61</v>
      </c>
      <c r="C156" s="1">
        <v>0.78</v>
      </c>
      <c r="D156" s="1">
        <v>5.8</v>
      </c>
      <c r="E156" s="1">
        <v>0.30499999999999999</v>
      </c>
    </row>
    <row r="157" spans="1:5" x14ac:dyDescent="0.25">
      <c r="A157" s="21">
        <v>42439</v>
      </c>
      <c r="B157" s="1">
        <v>0.61</v>
      </c>
      <c r="C157" s="1">
        <v>0.78</v>
      </c>
      <c r="D157" s="1">
        <v>5.8100000000000005</v>
      </c>
      <c r="E157" s="1">
        <v>0.3</v>
      </c>
    </row>
    <row r="158" spans="1:5" x14ac:dyDescent="0.25">
      <c r="A158" s="21">
        <v>42440</v>
      </c>
      <c r="B158" s="1">
        <v>0.61</v>
      </c>
      <c r="C158" s="1">
        <v>0.79</v>
      </c>
      <c r="D158" s="1">
        <v>5.8</v>
      </c>
      <c r="E158" s="1">
        <v>0.3</v>
      </c>
    </row>
    <row r="159" spans="1:5" x14ac:dyDescent="0.25">
      <c r="A159" s="21">
        <v>42443</v>
      </c>
      <c r="B159" s="1">
        <v>0.66500000000000004</v>
      </c>
      <c r="C159" s="1">
        <v>0.79</v>
      </c>
      <c r="D159" s="1">
        <v>5.77</v>
      </c>
      <c r="E159" s="1">
        <v>0.28999999999999998</v>
      </c>
    </row>
    <row r="160" spans="1:5" x14ac:dyDescent="0.25">
      <c r="A160" s="21">
        <v>42444</v>
      </c>
      <c r="B160" s="1">
        <v>0.68</v>
      </c>
      <c r="C160" s="1">
        <v>0.79</v>
      </c>
      <c r="D160" s="1">
        <v>5.71</v>
      </c>
      <c r="E160" s="1">
        <v>0.28499999999999998</v>
      </c>
    </row>
    <row r="161" spans="1:5" x14ac:dyDescent="0.25">
      <c r="A161" s="21">
        <v>42445</v>
      </c>
      <c r="B161" s="1">
        <v>0.66</v>
      </c>
      <c r="C161" s="1">
        <v>0.78</v>
      </c>
      <c r="D161" s="1">
        <v>5.68</v>
      </c>
      <c r="E161" s="1">
        <v>0.3</v>
      </c>
    </row>
    <row r="162" spans="1:5" x14ac:dyDescent="0.25">
      <c r="A162" s="21">
        <v>42446</v>
      </c>
      <c r="B162" s="1">
        <v>0.63</v>
      </c>
      <c r="C162" s="1">
        <v>0.79</v>
      </c>
      <c r="D162" s="1">
        <v>5.65</v>
      </c>
      <c r="E162" s="1">
        <v>0.3</v>
      </c>
    </row>
    <row r="163" spans="1:5" x14ac:dyDescent="0.25">
      <c r="A163" s="21">
        <v>42447</v>
      </c>
      <c r="B163" s="1">
        <v>0.63500000000000001</v>
      </c>
      <c r="C163" s="1">
        <v>0.79500000000000004</v>
      </c>
      <c r="D163" s="1">
        <v>5.65</v>
      </c>
      <c r="E163" s="1">
        <v>0.3</v>
      </c>
    </row>
    <row r="164" spans="1:5" x14ac:dyDescent="0.25">
      <c r="A164" s="21">
        <v>42450</v>
      </c>
      <c r="B164" s="1">
        <v>0.625</v>
      </c>
      <c r="C164" s="1">
        <v>0.79500000000000004</v>
      </c>
      <c r="D164" s="1">
        <v>5.65</v>
      </c>
      <c r="E164" s="1">
        <v>0.28999999999999998</v>
      </c>
    </row>
    <row r="165" spans="1:5" x14ac:dyDescent="0.25">
      <c r="A165" s="21">
        <v>42451</v>
      </c>
      <c r="B165" s="1">
        <v>0.625</v>
      </c>
      <c r="C165" s="1">
        <v>0.79</v>
      </c>
      <c r="D165" s="1">
        <v>5.62</v>
      </c>
      <c r="E165" s="1">
        <v>0.28999999999999998</v>
      </c>
    </row>
    <row r="166" spans="1:5" x14ac:dyDescent="0.25">
      <c r="A166" s="21">
        <v>42452</v>
      </c>
      <c r="B166" s="1">
        <v>0.65500000000000003</v>
      </c>
      <c r="C166" s="1">
        <v>0.79</v>
      </c>
      <c r="D166" s="1">
        <v>5.72</v>
      </c>
      <c r="E166" s="1">
        <v>0.28999999999999998</v>
      </c>
    </row>
    <row r="167" spans="1:5" x14ac:dyDescent="0.25">
      <c r="A167" s="21">
        <v>42453</v>
      </c>
      <c r="B167" s="1">
        <v>0.65</v>
      </c>
      <c r="C167" s="1">
        <v>0.78500000000000003</v>
      </c>
      <c r="D167" s="1">
        <v>5.75</v>
      </c>
      <c r="E167" s="1">
        <v>0.28499999999999998</v>
      </c>
    </row>
    <row r="168" spans="1:5" x14ac:dyDescent="0.25">
      <c r="A168" s="21">
        <v>42454</v>
      </c>
      <c r="B168" s="1">
        <v>0.63500000000000001</v>
      </c>
      <c r="C168" s="1">
        <v>0.78500000000000003</v>
      </c>
      <c r="D168" s="1">
        <v>5.64</v>
      </c>
      <c r="E168" s="1">
        <v>0.28999999999999998</v>
      </c>
    </row>
    <row r="169" spans="1:5" x14ac:dyDescent="0.25">
      <c r="A169" s="21">
        <v>42457</v>
      </c>
      <c r="B169" s="1">
        <v>0.66500000000000004</v>
      </c>
      <c r="C169" s="1">
        <v>0.78500000000000003</v>
      </c>
      <c r="D169" s="1">
        <v>5.77</v>
      </c>
      <c r="E169" s="1">
        <v>0.28999999999999998</v>
      </c>
    </row>
    <row r="170" spans="1:5" x14ac:dyDescent="0.25">
      <c r="A170" s="21">
        <v>42458</v>
      </c>
      <c r="B170" s="1">
        <v>0.64500000000000002</v>
      </c>
      <c r="C170" s="1">
        <v>0.79</v>
      </c>
      <c r="D170" s="1">
        <v>5.8</v>
      </c>
      <c r="E170" s="1">
        <v>0.29499999999999998</v>
      </c>
    </row>
    <row r="171" spans="1:5" x14ac:dyDescent="0.25">
      <c r="A171" s="21">
        <v>42459</v>
      </c>
      <c r="B171" s="1">
        <v>0.65</v>
      </c>
      <c r="C171" s="1">
        <v>0.78500000000000003</v>
      </c>
      <c r="D171" s="1">
        <v>5.8100000000000005</v>
      </c>
      <c r="E171" s="1">
        <v>0.28999999999999998</v>
      </c>
    </row>
    <row r="172" spans="1:5" x14ac:dyDescent="0.25">
      <c r="A172" s="21">
        <v>42460</v>
      </c>
      <c r="B172" s="1">
        <v>0.64</v>
      </c>
      <c r="C172" s="1">
        <v>0.78500000000000003</v>
      </c>
      <c r="D172" s="1">
        <v>5.79</v>
      </c>
      <c r="E172" s="1">
        <v>0.28999999999999998</v>
      </c>
    </row>
    <row r="173" spans="1:5" x14ac:dyDescent="0.25">
      <c r="A173" s="21">
        <v>42461</v>
      </c>
      <c r="B173" s="1">
        <v>0.64</v>
      </c>
      <c r="C173" s="1">
        <v>0.78500000000000003</v>
      </c>
      <c r="D173" s="1">
        <v>5.29</v>
      </c>
      <c r="E173" s="1">
        <v>0.29499999999999998</v>
      </c>
    </row>
    <row r="174" spans="1:5" x14ac:dyDescent="0.25">
      <c r="A174" s="21">
        <v>42464</v>
      </c>
      <c r="B174" s="1">
        <v>0.64</v>
      </c>
      <c r="C174" s="1">
        <v>0.78500000000000003</v>
      </c>
      <c r="D174" s="1">
        <v>5.25</v>
      </c>
      <c r="E174" s="1">
        <v>0.28000000000000003</v>
      </c>
    </row>
    <row r="175" spans="1:5" x14ac:dyDescent="0.25">
      <c r="A175" s="21">
        <v>42465</v>
      </c>
      <c r="B175" s="1">
        <v>0.65</v>
      </c>
      <c r="C175" s="1">
        <v>0.79</v>
      </c>
      <c r="D175" s="1">
        <v>5.25</v>
      </c>
      <c r="E175" s="1">
        <v>0.28000000000000003</v>
      </c>
    </row>
    <row r="176" spans="1:5" x14ac:dyDescent="0.25">
      <c r="A176" s="21">
        <v>42466</v>
      </c>
      <c r="B176" s="1">
        <v>0.65</v>
      </c>
      <c r="C176" s="1">
        <v>0.79</v>
      </c>
      <c r="D176" s="1">
        <v>5.24</v>
      </c>
      <c r="E176" s="1">
        <v>0.28499999999999998</v>
      </c>
    </row>
    <row r="177" spans="1:5" x14ac:dyDescent="0.25">
      <c r="A177" s="21">
        <v>42467</v>
      </c>
      <c r="B177" s="1">
        <v>0.65500000000000003</v>
      </c>
      <c r="C177" s="1">
        <v>0.79500000000000004</v>
      </c>
      <c r="D177" s="1">
        <v>5.23</v>
      </c>
      <c r="E177" s="1">
        <v>0.28499999999999998</v>
      </c>
    </row>
    <row r="178" spans="1:5" x14ac:dyDescent="0.25">
      <c r="A178" s="21">
        <v>42468</v>
      </c>
      <c r="B178" s="1">
        <v>0.64</v>
      </c>
      <c r="C178" s="1">
        <v>0.79</v>
      </c>
      <c r="D178" s="1">
        <v>5.2</v>
      </c>
      <c r="E178" s="1">
        <v>0.28499999999999998</v>
      </c>
    </row>
    <row r="179" spans="1:5" x14ac:dyDescent="0.25">
      <c r="A179" s="21">
        <v>42471</v>
      </c>
      <c r="B179" s="1">
        <v>0.64</v>
      </c>
      <c r="C179" s="1">
        <v>0.79</v>
      </c>
      <c r="D179" s="1">
        <v>5.22</v>
      </c>
      <c r="E179" s="1">
        <v>0.28499999999999998</v>
      </c>
    </row>
    <row r="180" spans="1:5" x14ac:dyDescent="0.25">
      <c r="A180" s="21">
        <v>42472</v>
      </c>
      <c r="B180" s="1">
        <v>0.65500000000000003</v>
      </c>
      <c r="C180" s="1">
        <v>0.79</v>
      </c>
      <c r="D180" s="1">
        <v>5.23</v>
      </c>
      <c r="E180" s="1">
        <v>0.28000000000000003</v>
      </c>
    </row>
    <row r="181" spans="1:5" x14ac:dyDescent="0.25">
      <c r="A181" s="21">
        <v>42473</v>
      </c>
      <c r="B181" s="1">
        <v>0.65500000000000003</v>
      </c>
      <c r="C181" s="1">
        <v>0.78500000000000003</v>
      </c>
      <c r="D181" s="1">
        <v>5.2</v>
      </c>
      <c r="E181" s="1">
        <v>0.28499999999999998</v>
      </c>
    </row>
    <row r="182" spans="1:5" x14ac:dyDescent="0.25">
      <c r="A182" s="21">
        <v>42474</v>
      </c>
      <c r="B182" s="1">
        <v>0.66500000000000004</v>
      </c>
      <c r="C182" s="1">
        <v>0.79</v>
      </c>
      <c r="D182" s="1">
        <v>5.18</v>
      </c>
      <c r="E182" s="1">
        <v>0.28499999999999998</v>
      </c>
    </row>
    <row r="183" spans="1:5" x14ac:dyDescent="0.25">
      <c r="A183" s="21">
        <v>42475</v>
      </c>
      <c r="B183" s="1">
        <v>0.67</v>
      </c>
      <c r="C183" s="1">
        <v>0.79</v>
      </c>
      <c r="D183" s="1">
        <v>5.1100000000000003</v>
      </c>
      <c r="E183" s="1">
        <v>0.28999999999999998</v>
      </c>
    </row>
    <row r="184" spans="1:5" x14ac:dyDescent="0.25">
      <c r="A184" s="21">
        <v>42478</v>
      </c>
      <c r="B184" s="1">
        <v>0.66500000000000004</v>
      </c>
      <c r="C184" s="1">
        <v>0.79</v>
      </c>
      <c r="D184" s="1">
        <v>5.16</v>
      </c>
      <c r="E184" s="1">
        <v>0.28000000000000003</v>
      </c>
    </row>
    <row r="185" spans="1:5" x14ac:dyDescent="0.25">
      <c r="A185" s="21">
        <v>42479</v>
      </c>
      <c r="B185" s="1">
        <v>0.67</v>
      </c>
      <c r="C185" s="1">
        <v>0.79</v>
      </c>
      <c r="D185" s="1">
        <v>5.08</v>
      </c>
      <c r="E185" s="1">
        <v>0.28000000000000003</v>
      </c>
    </row>
    <row r="186" spans="1:5" x14ac:dyDescent="0.25">
      <c r="A186" s="21">
        <v>42480</v>
      </c>
      <c r="B186" s="1">
        <v>0.67</v>
      </c>
      <c r="C186" s="1">
        <v>0.78500000000000003</v>
      </c>
      <c r="D186" s="1">
        <v>5.0999999999999996</v>
      </c>
      <c r="E186" s="1">
        <v>0.28000000000000003</v>
      </c>
    </row>
    <row r="187" spans="1:5" x14ac:dyDescent="0.25">
      <c r="A187" s="21">
        <v>42481</v>
      </c>
      <c r="B187" s="1">
        <v>0.68</v>
      </c>
      <c r="C187" s="1">
        <v>0.79</v>
      </c>
      <c r="D187" s="1">
        <v>5.04</v>
      </c>
      <c r="E187" s="1">
        <v>0.28000000000000003</v>
      </c>
    </row>
    <row r="188" spans="1:5" x14ac:dyDescent="0.25">
      <c r="A188" s="21">
        <v>42482</v>
      </c>
      <c r="B188" s="1">
        <v>0.7</v>
      </c>
      <c r="C188" s="1">
        <v>0.78500000000000003</v>
      </c>
      <c r="D188" s="1">
        <v>5.08</v>
      </c>
      <c r="E188" s="1">
        <v>0.28499999999999998</v>
      </c>
    </row>
    <row r="189" spans="1:5" x14ac:dyDescent="0.25">
      <c r="A189" s="21">
        <v>42485</v>
      </c>
      <c r="B189" s="1">
        <v>0.69499999999999995</v>
      </c>
      <c r="C189" s="1">
        <v>0.78500000000000003</v>
      </c>
      <c r="D189" s="1">
        <v>5.0999999999999996</v>
      </c>
      <c r="E189" s="1">
        <v>0.28499999999999998</v>
      </c>
    </row>
    <row r="190" spans="1:5" x14ac:dyDescent="0.25">
      <c r="A190" s="21">
        <v>42486</v>
      </c>
      <c r="B190" s="1">
        <v>0.66500000000000004</v>
      </c>
      <c r="C190" s="1">
        <v>0.78500000000000003</v>
      </c>
      <c r="D190" s="1">
        <v>5.07</v>
      </c>
      <c r="E190" s="1">
        <v>0.28000000000000003</v>
      </c>
    </row>
    <row r="191" spans="1:5" x14ac:dyDescent="0.25">
      <c r="A191" s="21">
        <v>42487</v>
      </c>
      <c r="B191" s="1">
        <v>0.67500000000000004</v>
      </c>
      <c r="C191" s="1">
        <v>0.79500000000000004</v>
      </c>
      <c r="D191" s="1">
        <v>5.0599999999999996</v>
      </c>
      <c r="E191" s="1">
        <v>0.27500000000000002</v>
      </c>
    </row>
    <row r="192" spans="1:5" x14ac:dyDescent="0.25">
      <c r="A192" s="21">
        <v>42488</v>
      </c>
      <c r="B192" s="1">
        <v>0.66500000000000004</v>
      </c>
      <c r="C192" s="1">
        <v>0.79</v>
      </c>
      <c r="D192" s="1">
        <v>5.0199999999999996</v>
      </c>
      <c r="E192" s="1">
        <v>0.26500000000000001</v>
      </c>
    </row>
    <row r="193" spans="1:5" x14ac:dyDescent="0.25">
      <c r="A193" s="21">
        <v>42489</v>
      </c>
      <c r="B193" s="1">
        <v>0.67</v>
      </c>
      <c r="C193" s="1">
        <v>0.79</v>
      </c>
      <c r="D193" s="1">
        <v>5</v>
      </c>
      <c r="E193" s="1">
        <v>0.26</v>
      </c>
    </row>
    <row r="194" spans="1:5" x14ac:dyDescent="0.25">
      <c r="A194" s="21">
        <v>42493</v>
      </c>
      <c r="B194" s="1">
        <v>0.66</v>
      </c>
      <c r="C194" s="1">
        <v>0.78</v>
      </c>
      <c r="D194" s="1">
        <v>5</v>
      </c>
      <c r="E194" s="1">
        <v>0.26</v>
      </c>
    </row>
    <row r="195" spans="1:5" x14ac:dyDescent="0.25">
      <c r="A195" s="21">
        <v>42494</v>
      </c>
      <c r="B195" s="1">
        <v>0.68</v>
      </c>
      <c r="C195" s="1">
        <v>0.78</v>
      </c>
      <c r="D195" s="1">
        <v>4.99</v>
      </c>
      <c r="E195" s="1">
        <v>0.26</v>
      </c>
    </row>
    <row r="196" spans="1:5" x14ac:dyDescent="0.25">
      <c r="A196" s="21">
        <v>42495</v>
      </c>
      <c r="B196" s="1">
        <v>0.72</v>
      </c>
      <c r="C196" s="1">
        <v>0.78</v>
      </c>
      <c r="D196" s="1">
        <v>5</v>
      </c>
      <c r="E196" s="1">
        <v>0.255</v>
      </c>
    </row>
    <row r="197" spans="1:5" x14ac:dyDescent="0.25">
      <c r="A197" s="21">
        <v>42496</v>
      </c>
      <c r="B197" s="1">
        <v>0.76</v>
      </c>
      <c r="C197" s="1">
        <v>0.78500000000000003</v>
      </c>
      <c r="D197" s="1">
        <v>4.99</v>
      </c>
      <c r="E197" s="1">
        <v>0.255</v>
      </c>
    </row>
    <row r="198" spans="1:5" x14ac:dyDescent="0.25">
      <c r="A198" s="21">
        <v>42499</v>
      </c>
      <c r="B198" s="1">
        <v>0.79</v>
      </c>
      <c r="C198" s="1">
        <v>0.78500000000000003</v>
      </c>
      <c r="D198" s="1">
        <v>4.99</v>
      </c>
      <c r="E198" s="1">
        <v>0.25</v>
      </c>
    </row>
    <row r="199" spans="1:5" x14ac:dyDescent="0.25">
      <c r="A199" s="21">
        <v>42500</v>
      </c>
      <c r="B199" s="1">
        <v>0.81</v>
      </c>
      <c r="C199" s="1">
        <v>0.78500000000000003</v>
      </c>
      <c r="D199" s="1">
        <v>5</v>
      </c>
      <c r="E199" s="1">
        <v>0.255</v>
      </c>
    </row>
    <row r="200" spans="1:5" x14ac:dyDescent="0.25">
      <c r="A200" s="21">
        <v>42501</v>
      </c>
      <c r="B200" s="1">
        <v>0.78500000000000003</v>
      </c>
      <c r="C200" s="1">
        <v>0.78500000000000003</v>
      </c>
      <c r="D200" s="1">
        <v>5.0199999999999996</v>
      </c>
      <c r="E200" s="1">
        <v>0.25</v>
      </c>
    </row>
    <row r="201" spans="1:5" x14ac:dyDescent="0.25">
      <c r="A201" s="21">
        <v>42502</v>
      </c>
      <c r="B201" s="1">
        <v>0.78500000000000003</v>
      </c>
      <c r="C201" s="1">
        <v>0.79</v>
      </c>
      <c r="D201" s="1">
        <v>4.9800000000000004</v>
      </c>
      <c r="E201" s="1">
        <v>0.25</v>
      </c>
    </row>
    <row r="202" spans="1:5" x14ac:dyDescent="0.25">
      <c r="A202" s="21">
        <v>42503</v>
      </c>
      <c r="B202" s="1">
        <v>0.77500000000000002</v>
      </c>
      <c r="C202" s="1">
        <v>0.78500000000000003</v>
      </c>
      <c r="D202" s="1">
        <v>4.95</v>
      </c>
      <c r="E202" s="1">
        <v>0.25</v>
      </c>
    </row>
    <row r="203" spans="1:5" x14ac:dyDescent="0.25">
      <c r="A203" s="21">
        <v>42506</v>
      </c>
      <c r="B203" s="1">
        <v>0.76500000000000001</v>
      </c>
      <c r="C203" s="1">
        <v>0.78500000000000003</v>
      </c>
      <c r="D203" s="1">
        <v>4.95</v>
      </c>
      <c r="E203" s="1">
        <v>0.27500000000000002</v>
      </c>
    </row>
    <row r="204" spans="1:5" x14ac:dyDescent="0.25">
      <c r="A204" s="21">
        <v>42507</v>
      </c>
      <c r="B204" s="1">
        <v>0.76500000000000001</v>
      </c>
      <c r="C204" s="1">
        <v>0.79500000000000004</v>
      </c>
      <c r="D204" s="1">
        <v>4.95</v>
      </c>
      <c r="E204" s="1">
        <v>0.28000000000000003</v>
      </c>
    </row>
    <row r="205" spans="1:5" x14ac:dyDescent="0.25">
      <c r="A205" s="21">
        <v>42508</v>
      </c>
      <c r="B205" s="1">
        <v>0.77500000000000002</v>
      </c>
      <c r="C205" s="1">
        <v>0.79</v>
      </c>
      <c r="D205" s="1">
        <v>4.93</v>
      </c>
      <c r="E205" s="1">
        <v>0.26500000000000001</v>
      </c>
    </row>
    <row r="206" spans="1:5" x14ac:dyDescent="0.25">
      <c r="A206" s="21">
        <v>42509</v>
      </c>
      <c r="B206" s="1">
        <v>0.80500000000000005</v>
      </c>
      <c r="C206" s="1">
        <v>0.84</v>
      </c>
      <c r="D206" s="1">
        <v>4.93</v>
      </c>
      <c r="E206" s="1">
        <v>0.26</v>
      </c>
    </row>
    <row r="207" spans="1:5" x14ac:dyDescent="0.25">
      <c r="A207" s="21">
        <v>42510</v>
      </c>
      <c r="B207" s="1">
        <v>0.82499999999999996</v>
      </c>
      <c r="C207" s="1">
        <v>0.85499999999999998</v>
      </c>
      <c r="D207" s="1">
        <v>4.88</v>
      </c>
      <c r="E207" s="1">
        <v>0.25</v>
      </c>
    </row>
    <row r="208" spans="1:5" x14ac:dyDescent="0.25">
      <c r="A208" s="21">
        <v>42513</v>
      </c>
      <c r="B208" s="1">
        <v>0.81</v>
      </c>
      <c r="C208" s="1">
        <v>0.85499999999999998</v>
      </c>
      <c r="D208" s="1">
        <v>4.9000000000000004</v>
      </c>
      <c r="E208" s="1">
        <v>0.25</v>
      </c>
    </row>
    <row r="209" spans="1:5" x14ac:dyDescent="0.25">
      <c r="A209" s="21">
        <v>42514</v>
      </c>
      <c r="B209" s="1">
        <v>0.81499999999999995</v>
      </c>
      <c r="C209" s="1">
        <v>0.89500000000000002</v>
      </c>
      <c r="D209" s="1">
        <v>4.9000000000000004</v>
      </c>
      <c r="E209" s="1">
        <v>0.245</v>
      </c>
    </row>
    <row r="210" spans="1:5" x14ac:dyDescent="0.25">
      <c r="A210" s="21">
        <v>42515</v>
      </c>
      <c r="B210" s="1">
        <v>0.78500000000000003</v>
      </c>
      <c r="C210" s="1">
        <v>0.91500000000000004</v>
      </c>
      <c r="D210" s="1">
        <v>4.9000000000000004</v>
      </c>
      <c r="E210" s="1">
        <v>0.24</v>
      </c>
    </row>
    <row r="211" spans="1:5" x14ac:dyDescent="0.25">
      <c r="A211" s="21">
        <v>42516</v>
      </c>
      <c r="B211" s="1">
        <v>0.755</v>
      </c>
      <c r="C211" s="1">
        <v>0.89</v>
      </c>
      <c r="D211" s="1">
        <v>4.8600000000000003</v>
      </c>
      <c r="E211" s="1">
        <v>0.23499999999999999</v>
      </c>
    </row>
    <row r="212" spans="1:5" x14ac:dyDescent="0.25">
      <c r="A212" s="21">
        <v>42517</v>
      </c>
      <c r="B212" s="1">
        <v>0.76500000000000001</v>
      </c>
      <c r="C212" s="1">
        <v>0.91500000000000004</v>
      </c>
      <c r="D212" s="1">
        <v>4.8600000000000003</v>
      </c>
      <c r="E212" s="1">
        <v>0.22500000000000001</v>
      </c>
    </row>
    <row r="213" spans="1:5" x14ac:dyDescent="0.25">
      <c r="A213" s="21">
        <v>42520</v>
      </c>
      <c r="B213" s="1">
        <v>0.755</v>
      </c>
      <c r="C213" s="1">
        <v>0.92</v>
      </c>
      <c r="D213" s="1">
        <v>4.84</v>
      </c>
      <c r="E213" s="1">
        <v>0.23</v>
      </c>
    </row>
    <row r="214" spans="1:5" x14ac:dyDescent="0.25">
      <c r="A214" s="21">
        <v>42521</v>
      </c>
      <c r="B214" s="1">
        <v>0.745</v>
      </c>
      <c r="C214" s="1">
        <v>0.9</v>
      </c>
      <c r="D214" s="1">
        <v>4.83</v>
      </c>
      <c r="E214" s="1">
        <v>0.22</v>
      </c>
    </row>
    <row r="215" spans="1:5" x14ac:dyDescent="0.25">
      <c r="A215" s="21">
        <v>42522</v>
      </c>
      <c r="B215" s="1">
        <v>0.745</v>
      </c>
      <c r="C215" s="1">
        <v>0.88500000000000001</v>
      </c>
      <c r="D215" s="1">
        <v>4.8499999999999996</v>
      </c>
      <c r="E215" s="1">
        <v>0.22</v>
      </c>
    </row>
    <row r="216" spans="1:5" x14ac:dyDescent="0.25">
      <c r="A216" s="21">
        <v>42523</v>
      </c>
      <c r="B216" s="1">
        <v>0.745</v>
      </c>
      <c r="C216" s="1">
        <v>0.87</v>
      </c>
      <c r="D216" s="1">
        <v>4.84</v>
      </c>
      <c r="E216" s="1">
        <v>0.215</v>
      </c>
    </row>
    <row r="217" spans="1:5" x14ac:dyDescent="0.25">
      <c r="A217" s="21">
        <v>42524</v>
      </c>
      <c r="B217" s="1">
        <v>0.75</v>
      </c>
      <c r="C217" s="1">
        <v>0.85</v>
      </c>
      <c r="D217" s="1">
        <v>4.84</v>
      </c>
      <c r="E217" s="1">
        <v>0.22</v>
      </c>
    </row>
    <row r="218" spans="1:5" x14ac:dyDescent="0.25">
      <c r="A218" s="21">
        <v>42527</v>
      </c>
      <c r="B218" s="1">
        <v>0.80500000000000005</v>
      </c>
      <c r="C218" s="1">
        <v>0.84</v>
      </c>
      <c r="D218" s="1">
        <v>4.84</v>
      </c>
      <c r="E218" s="1">
        <v>0.22500000000000001</v>
      </c>
    </row>
    <row r="219" spans="1:5" x14ac:dyDescent="0.25">
      <c r="A219" s="21">
        <v>42528</v>
      </c>
      <c r="B219" s="1">
        <v>0.80500000000000005</v>
      </c>
      <c r="C219" s="1">
        <v>0.9</v>
      </c>
      <c r="D219" s="1">
        <v>4.83</v>
      </c>
      <c r="E219" s="1">
        <v>0.22</v>
      </c>
    </row>
    <row r="220" spans="1:5" x14ac:dyDescent="0.25">
      <c r="A220" s="21">
        <v>42529</v>
      </c>
      <c r="B220" s="1">
        <v>0.77500000000000002</v>
      </c>
      <c r="C220" s="1">
        <v>0.88</v>
      </c>
      <c r="D220" s="1">
        <v>4.8100000000000005</v>
      </c>
      <c r="E220" s="1">
        <v>0.215</v>
      </c>
    </row>
    <row r="221" spans="1:5" x14ac:dyDescent="0.25">
      <c r="A221" s="21">
        <v>42530</v>
      </c>
      <c r="B221" s="1">
        <v>0.80500000000000005</v>
      </c>
      <c r="C221" s="1">
        <v>0.86499999999999999</v>
      </c>
      <c r="D221" s="1">
        <v>4.82</v>
      </c>
      <c r="E221" s="1">
        <v>0.22</v>
      </c>
    </row>
    <row r="222" spans="1:5" x14ac:dyDescent="0.25">
      <c r="A222" s="21">
        <v>42531</v>
      </c>
      <c r="B222" s="1">
        <v>0.83</v>
      </c>
      <c r="C222" s="1">
        <v>0.86499999999999999</v>
      </c>
      <c r="D222" s="1">
        <v>4.83</v>
      </c>
      <c r="E222" s="1">
        <v>0.21</v>
      </c>
    </row>
    <row r="223" spans="1:5" x14ac:dyDescent="0.25">
      <c r="A223" s="21">
        <v>42534</v>
      </c>
      <c r="B223" s="1">
        <v>0.81499999999999995</v>
      </c>
      <c r="C223" s="1">
        <v>0.85499999999999998</v>
      </c>
      <c r="D223" s="1">
        <v>4.8</v>
      </c>
      <c r="E223" s="1">
        <v>0.215</v>
      </c>
    </row>
    <row r="224" spans="1:5" x14ac:dyDescent="0.25">
      <c r="A224" s="21">
        <v>42535</v>
      </c>
      <c r="B224" s="1">
        <v>0.8</v>
      </c>
      <c r="C224" s="1">
        <v>0.85</v>
      </c>
      <c r="D224" s="1">
        <v>4.78</v>
      </c>
      <c r="E224" s="1">
        <v>0.20499999999999999</v>
      </c>
    </row>
    <row r="225" spans="1:5" x14ac:dyDescent="0.25">
      <c r="A225" s="21">
        <v>42536</v>
      </c>
      <c r="B225" s="1">
        <v>0.79500000000000004</v>
      </c>
      <c r="C225" s="1">
        <v>0.85</v>
      </c>
      <c r="D225" s="1">
        <v>4.8</v>
      </c>
      <c r="E225" s="1">
        <v>0.2</v>
      </c>
    </row>
    <row r="226" spans="1:5" x14ac:dyDescent="0.25">
      <c r="A226" s="21">
        <v>42537</v>
      </c>
      <c r="B226" s="1">
        <v>0.78</v>
      </c>
      <c r="C226" s="1">
        <v>0.87</v>
      </c>
      <c r="D226" s="1">
        <v>4.7699999999999996</v>
      </c>
      <c r="E226" s="1">
        <v>0.2</v>
      </c>
    </row>
    <row r="227" spans="1:5" x14ac:dyDescent="0.25">
      <c r="A227" s="21">
        <v>42538</v>
      </c>
      <c r="B227" s="1">
        <v>0.79</v>
      </c>
      <c r="C227" s="1">
        <v>0.86</v>
      </c>
      <c r="D227" s="1">
        <v>4.7699999999999996</v>
      </c>
      <c r="E227" s="1">
        <v>0.2</v>
      </c>
    </row>
    <row r="228" spans="1:5" x14ac:dyDescent="0.25">
      <c r="A228" s="21">
        <v>42541</v>
      </c>
      <c r="B228" s="1">
        <v>0.78</v>
      </c>
      <c r="C228" s="1">
        <v>0.82499999999999996</v>
      </c>
      <c r="D228" s="1">
        <v>4.7699999999999996</v>
      </c>
      <c r="E228" s="1">
        <v>0.20499999999999999</v>
      </c>
    </row>
    <row r="229" spans="1:5" x14ac:dyDescent="0.25">
      <c r="A229" s="21">
        <v>42542</v>
      </c>
      <c r="B229" s="1">
        <v>0.79</v>
      </c>
      <c r="C229" s="1">
        <v>0.87</v>
      </c>
      <c r="D229" s="1">
        <v>4.75</v>
      </c>
      <c r="E229" s="1">
        <v>0.20499999999999999</v>
      </c>
    </row>
    <row r="230" spans="1:5" x14ac:dyDescent="0.25">
      <c r="A230" s="21">
        <v>42544</v>
      </c>
      <c r="B230" s="1">
        <v>0.78500000000000003</v>
      </c>
      <c r="C230" s="1">
        <v>0.86</v>
      </c>
      <c r="D230" s="1">
        <v>4.74</v>
      </c>
      <c r="E230" s="1">
        <v>0.21</v>
      </c>
    </row>
    <row r="231" spans="1:5" x14ac:dyDescent="0.25">
      <c r="A231" s="21">
        <v>42545</v>
      </c>
      <c r="B231" s="1">
        <v>0.76</v>
      </c>
      <c r="C231" s="1">
        <v>0.85499999999999998</v>
      </c>
      <c r="D231" s="1">
        <v>4.6399999999999997</v>
      </c>
      <c r="E231" s="1">
        <v>0.20499999999999999</v>
      </c>
    </row>
    <row r="232" spans="1:5" x14ac:dyDescent="0.25">
      <c r="A232" s="21">
        <v>42548</v>
      </c>
      <c r="B232" s="1">
        <v>0.76</v>
      </c>
      <c r="C232" s="1">
        <v>0.85</v>
      </c>
      <c r="D232" s="1">
        <v>4.66</v>
      </c>
      <c r="E232" s="1">
        <v>0.2</v>
      </c>
    </row>
    <row r="233" spans="1:5" x14ac:dyDescent="0.25">
      <c r="A233" s="21">
        <v>42549</v>
      </c>
      <c r="B233" s="1">
        <v>0.77500000000000002</v>
      </c>
      <c r="C233" s="1">
        <v>0.85</v>
      </c>
      <c r="D233" s="1">
        <v>4.6399999999999997</v>
      </c>
      <c r="E233" s="1">
        <v>0.2</v>
      </c>
    </row>
    <row r="234" spans="1:5" x14ac:dyDescent="0.25">
      <c r="A234" s="21">
        <v>42550</v>
      </c>
      <c r="B234" s="1">
        <v>0.81</v>
      </c>
      <c r="C234" s="1">
        <v>0.86499999999999999</v>
      </c>
      <c r="D234" s="1">
        <v>4.6399999999999997</v>
      </c>
      <c r="E234" s="1">
        <v>0.19500000000000001</v>
      </c>
    </row>
    <row r="235" spans="1:5" x14ac:dyDescent="0.25">
      <c r="A235" s="21">
        <v>42551</v>
      </c>
      <c r="B235" s="1">
        <v>0.79500000000000004</v>
      </c>
      <c r="C235" s="1">
        <v>0.85499999999999998</v>
      </c>
      <c r="D235" s="1">
        <v>4.6399999999999997</v>
      </c>
      <c r="E235" s="1">
        <v>0.19500000000000001</v>
      </c>
    </row>
    <row r="236" spans="1:5" x14ac:dyDescent="0.25">
      <c r="A236" s="21">
        <v>42552</v>
      </c>
      <c r="B236" s="1">
        <v>0.80500000000000005</v>
      </c>
      <c r="C236" s="1">
        <v>0.85499999999999998</v>
      </c>
      <c r="D236" s="1">
        <v>4.6399999999999997</v>
      </c>
      <c r="E236" s="1">
        <v>0.19500000000000001</v>
      </c>
    </row>
    <row r="237" spans="1:5" x14ac:dyDescent="0.25">
      <c r="A237" s="21">
        <v>42555</v>
      </c>
      <c r="B237" s="1">
        <v>0.85499999999999998</v>
      </c>
      <c r="C237" s="1">
        <v>0.85499999999999998</v>
      </c>
      <c r="D237" s="1">
        <v>4.66</v>
      </c>
      <c r="E237" s="1">
        <v>0.19500000000000001</v>
      </c>
    </row>
    <row r="238" spans="1:5" x14ac:dyDescent="0.25">
      <c r="A238" s="21">
        <v>42556</v>
      </c>
      <c r="B238" s="1">
        <v>0.85499999999999998</v>
      </c>
      <c r="C238" s="1">
        <v>0.87</v>
      </c>
      <c r="D238" s="1">
        <v>4.6399999999999997</v>
      </c>
      <c r="E238" s="1">
        <v>0.19500000000000001</v>
      </c>
    </row>
    <row r="239" spans="1:5" x14ac:dyDescent="0.25">
      <c r="A239" s="21">
        <v>42559</v>
      </c>
      <c r="B239" s="1">
        <v>0.83499999999999996</v>
      </c>
      <c r="C239" s="1">
        <v>0.87</v>
      </c>
      <c r="D239" s="1">
        <v>4.6399999999999997</v>
      </c>
      <c r="E239" s="1">
        <v>0.19500000000000001</v>
      </c>
    </row>
    <row r="240" spans="1:5" x14ac:dyDescent="0.25">
      <c r="A240" s="21">
        <v>42562</v>
      </c>
      <c r="B240" s="1">
        <v>0.84499999999999997</v>
      </c>
      <c r="C240" s="1">
        <v>0.87</v>
      </c>
      <c r="D240" s="1">
        <v>4.6399999999999997</v>
      </c>
      <c r="E240" s="1">
        <v>0.19500000000000001</v>
      </c>
    </row>
    <row r="241" spans="1:9" x14ac:dyDescent="0.25">
      <c r="A241" s="21">
        <v>42563</v>
      </c>
      <c r="B241" s="1">
        <v>0.84</v>
      </c>
      <c r="C241" s="1">
        <v>0.86499999999999999</v>
      </c>
      <c r="D241" s="1">
        <v>4.62</v>
      </c>
      <c r="E241" s="1">
        <v>0.19500000000000001</v>
      </c>
    </row>
    <row r="242" spans="1:9" x14ac:dyDescent="0.25">
      <c r="A242" s="21">
        <v>42564</v>
      </c>
      <c r="B242" s="1">
        <v>0.83499999999999996</v>
      </c>
      <c r="C242" s="1">
        <v>0.86499999999999999</v>
      </c>
      <c r="D242" s="1">
        <v>4.62</v>
      </c>
      <c r="E242" s="1">
        <v>0.2</v>
      </c>
    </row>
    <row r="243" spans="1:9" x14ac:dyDescent="0.25">
      <c r="A243" s="21">
        <v>42565</v>
      </c>
      <c r="B243" s="1">
        <v>0.83499999999999996</v>
      </c>
      <c r="C243" s="1">
        <v>0.89500000000000002</v>
      </c>
      <c r="D243" s="1">
        <v>4.6399999999999997</v>
      </c>
      <c r="E243" s="1">
        <v>0.2</v>
      </c>
    </row>
    <row r="244" spans="1:9" x14ac:dyDescent="0.25">
      <c r="A244" s="21">
        <v>42566</v>
      </c>
      <c r="B244" s="1">
        <v>0.86</v>
      </c>
      <c r="C244" s="1">
        <v>0.91500000000000004</v>
      </c>
      <c r="D244" s="1">
        <v>4.6399999999999997</v>
      </c>
      <c r="E244" s="1">
        <v>0.2</v>
      </c>
    </row>
    <row r="245" spans="1:9" x14ac:dyDescent="0.25">
      <c r="A245" s="21">
        <v>42569</v>
      </c>
      <c r="B245" s="1">
        <v>0.89500000000000002</v>
      </c>
      <c r="C245" s="1">
        <v>0.91</v>
      </c>
      <c r="D245" s="1">
        <v>4.6399999999999997</v>
      </c>
      <c r="E245" s="1">
        <v>0.2</v>
      </c>
    </row>
    <row r="246" spans="1:9" x14ac:dyDescent="0.25">
      <c r="A246" s="21">
        <v>42570</v>
      </c>
      <c r="B246" s="1">
        <v>0.88</v>
      </c>
      <c r="C246" s="1">
        <v>0.91</v>
      </c>
      <c r="D246" s="1">
        <v>4.5999999999999996</v>
      </c>
      <c r="E246" s="1">
        <v>0.19500000000000001</v>
      </c>
    </row>
    <row r="247" spans="1:9" x14ac:dyDescent="0.25">
      <c r="A247" s="21">
        <v>42571</v>
      </c>
      <c r="B247" s="1">
        <v>0.88</v>
      </c>
      <c r="C247" s="1">
        <v>0.9</v>
      </c>
      <c r="D247" s="1">
        <v>4.62</v>
      </c>
      <c r="E247" s="1">
        <v>0.19500000000000001</v>
      </c>
    </row>
    <row r="248" spans="1:9" x14ac:dyDescent="0.25">
      <c r="A248" s="21">
        <v>42572</v>
      </c>
      <c r="B248" s="1">
        <v>0.84</v>
      </c>
      <c r="C248" s="1">
        <v>0.89500000000000002</v>
      </c>
      <c r="D248" s="1">
        <v>4.62</v>
      </c>
      <c r="E248" s="1">
        <v>0.21</v>
      </c>
    </row>
    <row r="249" spans="1:9" x14ac:dyDescent="0.25">
      <c r="A249" s="21">
        <v>42573</v>
      </c>
      <c r="B249" s="1">
        <v>0.83499999999999996</v>
      </c>
      <c r="C249" s="1">
        <v>0.89500000000000002</v>
      </c>
      <c r="D249" s="1">
        <v>4.62</v>
      </c>
      <c r="E249" s="1">
        <v>0.21</v>
      </c>
    </row>
    <row r="250" spans="1:9" x14ac:dyDescent="0.25">
      <c r="A250" s="21">
        <v>42576</v>
      </c>
      <c r="B250" s="1">
        <v>0.87</v>
      </c>
      <c r="C250" s="1">
        <v>0.92500000000000004</v>
      </c>
      <c r="D250" s="1">
        <v>4.62</v>
      </c>
      <c r="E250" s="1">
        <v>0.22500000000000001</v>
      </c>
    </row>
    <row r="251" spans="1:9" x14ac:dyDescent="0.25">
      <c r="A251" s="21">
        <v>42577</v>
      </c>
      <c r="B251" s="1">
        <v>0.85499999999999998</v>
      </c>
      <c r="C251" s="1">
        <v>0.93500000000000005</v>
      </c>
      <c r="D251" s="1">
        <v>4.5999999999999996</v>
      </c>
      <c r="E251" s="1">
        <v>0.23</v>
      </c>
    </row>
    <row r="252" spans="1:9" x14ac:dyDescent="0.25">
      <c r="A252" s="21">
        <v>42578</v>
      </c>
      <c r="B252" s="1">
        <v>0.83499999999999996</v>
      </c>
      <c r="C252" s="1">
        <v>0.98</v>
      </c>
      <c r="D252" s="1">
        <v>4.62</v>
      </c>
      <c r="E252" s="1">
        <v>0.22500000000000001</v>
      </c>
    </row>
    <row r="253" spans="1:9" x14ac:dyDescent="0.25">
      <c r="A253" s="21">
        <v>42579</v>
      </c>
      <c r="B253" s="1">
        <v>0.83</v>
      </c>
      <c r="C253" s="1">
        <v>0.95499999999999996</v>
      </c>
      <c r="D253" s="1">
        <v>4.6500000000000004</v>
      </c>
      <c r="E253" s="1">
        <v>0.215</v>
      </c>
    </row>
    <row r="254" spans="1:9" x14ac:dyDescent="0.25">
      <c r="A254" s="21">
        <v>42580</v>
      </c>
      <c r="B254" s="1">
        <v>0.82499999999999996</v>
      </c>
      <c r="C254" s="1">
        <v>0.96</v>
      </c>
      <c r="D254" s="1">
        <v>4.62</v>
      </c>
      <c r="E254" s="1">
        <v>0.22</v>
      </c>
    </row>
    <row r="255" spans="1:9" x14ac:dyDescent="0.25">
      <c r="A255" s="21">
        <v>42583</v>
      </c>
      <c r="B255" s="1">
        <v>0.85499999999999998</v>
      </c>
      <c r="C255" s="1">
        <v>0.96499999999999997</v>
      </c>
      <c r="D255" s="1">
        <v>4.6100000000000003</v>
      </c>
      <c r="E255" s="1">
        <v>0.21</v>
      </c>
    </row>
    <row r="256" spans="1:9" x14ac:dyDescent="0.25">
      <c r="A256" s="21">
        <v>42584</v>
      </c>
      <c r="B256" s="1">
        <v>0.83499999999999996</v>
      </c>
      <c r="C256" s="1">
        <v>0.95</v>
      </c>
      <c r="D256" s="1">
        <v>4.62</v>
      </c>
      <c r="E256" s="1">
        <v>0.22</v>
      </c>
      <c r="F256">
        <f t="shared" ref="F256:F265" si="21">B256/B255</f>
        <v>0.97660818713450293</v>
      </c>
      <c r="G256">
        <f t="shared" ref="G256:G265" si="22">C256/C255</f>
        <v>0.98445595854922274</v>
      </c>
      <c r="H256">
        <f t="shared" ref="H256:H265" si="23">D256/D255</f>
        <v>1.0021691973969631</v>
      </c>
      <c r="I256">
        <f t="shared" ref="I256:I265" si="24">E256/E255</f>
        <v>1.0476190476190477</v>
      </c>
    </row>
    <row r="257" spans="1:9" x14ac:dyDescent="0.25">
      <c r="A257" s="21">
        <v>42585</v>
      </c>
      <c r="B257" s="1">
        <v>0.84</v>
      </c>
      <c r="C257" s="1">
        <v>0.96</v>
      </c>
      <c r="D257" s="1">
        <v>4.62</v>
      </c>
      <c r="E257" s="1">
        <v>0.23499999999999999</v>
      </c>
      <c r="F257">
        <f t="shared" si="21"/>
        <v>1.0059880239520957</v>
      </c>
      <c r="G257">
        <f t="shared" si="22"/>
        <v>1.0105263157894737</v>
      </c>
      <c r="H257">
        <f t="shared" si="23"/>
        <v>1</v>
      </c>
      <c r="I257">
        <f t="shared" si="24"/>
        <v>1.0681818181818181</v>
      </c>
    </row>
    <row r="258" spans="1:9" x14ac:dyDescent="0.25">
      <c r="A258" s="21">
        <v>42586</v>
      </c>
      <c r="B258" s="1">
        <v>0.83499999999999996</v>
      </c>
      <c r="C258" s="1">
        <v>0.95</v>
      </c>
      <c r="D258" s="1">
        <v>4.62</v>
      </c>
      <c r="E258" s="1">
        <v>0.25</v>
      </c>
      <c r="F258">
        <f t="shared" si="21"/>
        <v>0.99404761904761907</v>
      </c>
      <c r="G258">
        <f t="shared" si="22"/>
        <v>0.98958333333333337</v>
      </c>
      <c r="H258">
        <f t="shared" si="23"/>
        <v>1</v>
      </c>
      <c r="I258">
        <f t="shared" si="24"/>
        <v>1.0638297872340425</v>
      </c>
    </row>
    <row r="259" spans="1:9" x14ac:dyDescent="0.25">
      <c r="A259" s="21">
        <v>42587</v>
      </c>
      <c r="B259" s="1">
        <v>0.83499999999999996</v>
      </c>
      <c r="C259" s="1">
        <v>0.96</v>
      </c>
      <c r="D259" s="1">
        <v>4.5999999999999996</v>
      </c>
      <c r="E259" s="1">
        <v>0.245</v>
      </c>
      <c r="F259">
        <f t="shared" si="21"/>
        <v>1</v>
      </c>
      <c r="G259">
        <f t="shared" si="22"/>
        <v>1.0105263157894737</v>
      </c>
      <c r="H259">
        <f t="shared" si="23"/>
        <v>0.9956709956709956</v>
      </c>
      <c r="I259">
        <f t="shared" si="24"/>
        <v>0.98</v>
      </c>
    </row>
    <row r="260" spans="1:9" x14ac:dyDescent="0.25">
      <c r="A260" s="21">
        <v>42590</v>
      </c>
      <c r="B260" s="1">
        <v>0.84</v>
      </c>
      <c r="C260" s="1">
        <v>0.95499999999999996</v>
      </c>
      <c r="D260" s="1">
        <v>4.6100000000000003</v>
      </c>
      <c r="E260" s="1">
        <v>0.24</v>
      </c>
      <c r="F260">
        <f t="shared" si="21"/>
        <v>1.0059880239520957</v>
      </c>
      <c r="G260">
        <f t="shared" si="22"/>
        <v>0.99479166666666663</v>
      </c>
      <c r="H260">
        <f t="shared" si="23"/>
        <v>1.0021739130434784</v>
      </c>
      <c r="I260">
        <f t="shared" si="24"/>
        <v>0.97959183673469385</v>
      </c>
    </row>
    <row r="261" spans="1:9" x14ac:dyDescent="0.25">
      <c r="A261" s="21">
        <v>42591</v>
      </c>
      <c r="B261" s="1">
        <v>0.84</v>
      </c>
      <c r="C261" s="1">
        <v>0.95499999999999996</v>
      </c>
      <c r="D261" s="1">
        <v>4.6100000000000003</v>
      </c>
      <c r="E261" s="1">
        <v>0.24</v>
      </c>
      <c r="F261">
        <f t="shared" si="21"/>
        <v>1</v>
      </c>
      <c r="G261">
        <f t="shared" si="22"/>
        <v>1</v>
      </c>
      <c r="H261">
        <f t="shared" si="23"/>
        <v>1</v>
      </c>
      <c r="I261">
        <f t="shared" si="24"/>
        <v>1</v>
      </c>
    </row>
    <row r="262" spans="1:9" x14ac:dyDescent="0.25">
      <c r="A262" s="21">
        <v>42592</v>
      </c>
      <c r="B262" s="1">
        <v>0.85499999999999998</v>
      </c>
      <c r="C262" s="1">
        <v>0.98</v>
      </c>
      <c r="D262" s="1">
        <v>4.6100000000000003</v>
      </c>
      <c r="E262" s="1">
        <v>0.23</v>
      </c>
      <c r="F262">
        <f t="shared" si="21"/>
        <v>1.0178571428571428</v>
      </c>
      <c r="G262">
        <f t="shared" si="22"/>
        <v>1.0261780104712042</v>
      </c>
      <c r="H262">
        <f t="shared" si="23"/>
        <v>1</v>
      </c>
      <c r="I262">
        <f t="shared" si="24"/>
        <v>0.95833333333333337</v>
      </c>
    </row>
    <row r="263" spans="1:9" x14ac:dyDescent="0.25">
      <c r="A263" s="21">
        <v>42593</v>
      </c>
      <c r="B263" s="1">
        <v>0.84499999999999997</v>
      </c>
      <c r="C263" s="1">
        <v>0.98</v>
      </c>
      <c r="D263" s="1">
        <v>4.6100000000000003</v>
      </c>
      <c r="E263" s="1">
        <v>0.22500000000000001</v>
      </c>
      <c r="F263">
        <f t="shared" si="21"/>
        <v>0.98830409356725146</v>
      </c>
      <c r="G263">
        <f t="shared" si="22"/>
        <v>1</v>
      </c>
      <c r="H263">
        <f t="shared" si="23"/>
        <v>1</v>
      </c>
      <c r="I263">
        <f t="shared" si="24"/>
        <v>0.97826086956521741</v>
      </c>
    </row>
    <row r="264" spans="1:9" x14ac:dyDescent="0.25">
      <c r="A264" s="21">
        <v>42594</v>
      </c>
      <c r="B264" s="1">
        <v>0.85499999999999998</v>
      </c>
      <c r="C264" s="1">
        <v>0.98499999999999999</v>
      </c>
      <c r="D264" s="1">
        <v>4.6100000000000003</v>
      </c>
      <c r="E264" s="1">
        <v>0.23</v>
      </c>
      <c r="F264">
        <f t="shared" si="21"/>
        <v>1.0118343195266273</v>
      </c>
      <c r="G264">
        <f t="shared" si="22"/>
        <v>1.0051020408163265</v>
      </c>
      <c r="H264">
        <f t="shared" si="23"/>
        <v>1</v>
      </c>
      <c r="I264">
        <f t="shared" si="24"/>
        <v>1.0222222222222221</v>
      </c>
    </row>
    <row r="265" spans="1:9" x14ac:dyDescent="0.25">
      <c r="A265" s="21">
        <v>42597</v>
      </c>
      <c r="B265" s="1">
        <v>0.84</v>
      </c>
      <c r="C265" s="1">
        <v>1.02</v>
      </c>
      <c r="D265" s="1">
        <v>4.6100000000000003</v>
      </c>
      <c r="E265" s="1">
        <v>0.23</v>
      </c>
      <c r="F265">
        <f t="shared" si="21"/>
        <v>0.98245614035087714</v>
      </c>
      <c r="G265">
        <f t="shared" si="22"/>
        <v>1.0355329949238579</v>
      </c>
      <c r="H265">
        <f t="shared" si="23"/>
        <v>1</v>
      </c>
      <c r="I265">
        <f t="shared" si="24"/>
        <v>1</v>
      </c>
    </row>
    <row r="266" spans="1:9" x14ac:dyDescent="0.25">
      <c r="A266" s="21">
        <v>42598</v>
      </c>
      <c r="B266" s="1">
        <v>0.85</v>
      </c>
      <c r="C266" s="1">
        <v>1.02</v>
      </c>
      <c r="D266" s="1">
        <v>4.8100000000000005</v>
      </c>
      <c r="E266" s="1">
        <v>0.23</v>
      </c>
      <c r="F266">
        <f>B266/B265</f>
        <v>1.0119047619047619</v>
      </c>
      <c r="G266">
        <f t="shared" ref="G266:I266" si="25">C266/C265</f>
        <v>1</v>
      </c>
      <c r="H266">
        <f t="shared" si="25"/>
        <v>1.0433839479392626</v>
      </c>
      <c r="I266">
        <f t="shared" si="25"/>
        <v>1</v>
      </c>
    </row>
    <row r="267" spans="1:9" x14ac:dyDescent="0.25">
      <c r="A267" s="22">
        <v>42599</v>
      </c>
      <c r="B267" s="20">
        <v>0.85</v>
      </c>
      <c r="C267" s="20">
        <v>1.02</v>
      </c>
      <c r="D267" s="20">
        <v>4.8100000000000005</v>
      </c>
      <c r="E267" s="20">
        <v>0.22500000000000001</v>
      </c>
    </row>
    <row r="268" spans="1:9" x14ac:dyDescent="0.25">
      <c r="A268" s="21">
        <v>42600</v>
      </c>
      <c r="B268" s="1">
        <v>0.85</v>
      </c>
      <c r="C268" s="1">
        <v>1.01</v>
      </c>
      <c r="D268" s="1">
        <v>4.75</v>
      </c>
      <c r="E268" s="1">
        <v>0.22</v>
      </c>
    </row>
    <row r="269" spans="1:9" x14ac:dyDescent="0.25">
      <c r="A269" s="21">
        <v>42601</v>
      </c>
      <c r="B269" s="1">
        <v>0.84499999999999997</v>
      </c>
      <c r="C269" s="1">
        <v>1.01</v>
      </c>
      <c r="D269" s="1">
        <v>4.72</v>
      </c>
      <c r="E269" s="1">
        <v>0.22</v>
      </c>
    </row>
    <row r="270" spans="1:9" x14ac:dyDescent="0.25">
      <c r="A270" s="21">
        <v>42604</v>
      </c>
      <c r="B270" s="1">
        <v>0.79500000000000004</v>
      </c>
      <c r="C270" s="1">
        <v>1.03</v>
      </c>
      <c r="D270" s="1">
        <v>4.7</v>
      </c>
      <c r="E270" s="1">
        <v>0.215</v>
      </c>
    </row>
    <row r="271" spans="1:9" x14ac:dyDescent="0.25">
      <c r="A271" s="21">
        <v>42605</v>
      </c>
      <c r="B271" s="1">
        <v>0.79</v>
      </c>
      <c r="C271" s="1">
        <v>1.03</v>
      </c>
      <c r="D271" s="1">
        <v>4.7</v>
      </c>
      <c r="E271" s="1">
        <v>0.22</v>
      </c>
    </row>
    <row r="272" spans="1:9" x14ac:dyDescent="0.25">
      <c r="A272" s="21">
        <v>42606</v>
      </c>
      <c r="B272" s="1">
        <v>0.80500000000000005</v>
      </c>
      <c r="C272" s="1">
        <v>0.995</v>
      </c>
      <c r="D272" s="1">
        <v>4.7</v>
      </c>
      <c r="E272" s="1">
        <v>0.2</v>
      </c>
    </row>
    <row r="273" spans="1:5" x14ac:dyDescent="0.25">
      <c r="A273" s="21">
        <v>42607</v>
      </c>
      <c r="B273" s="1">
        <v>0.79</v>
      </c>
      <c r="C273" s="1">
        <v>1.01</v>
      </c>
      <c r="D273" s="1">
        <v>4.75</v>
      </c>
      <c r="E273" s="1">
        <v>0.21</v>
      </c>
    </row>
    <row r="274" spans="1:5" x14ac:dyDescent="0.25">
      <c r="A274" s="21">
        <v>42608</v>
      </c>
      <c r="B274" s="1">
        <v>0.79</v>
      </c>
      <c r="C274" s="1">
        <v>0.995</v>
      </c>
      <c r="D274" s="1">
        <v>4.75</v>
      </c>
      <c r="E274" s="1">
        <v>0.22</v>
      </c>
    </row>
    <row r="275" spans="1:5" x14ac:dyDescent="0.25">
      <c r="A275" s="21">
        <v>42611</v>
      </c>
      <c r="B275" s="1">
        <v>0.78</v>
      </c>
      <c r="C275" s="1">
        <v>1</v>
      </c>
      <c r="D275" s="1">
        <v>4.75</v>
      </c>
      <c r="E275" s="1">
        <v>0.23</v>
      </c>
    </row>
    <row r="276" spans="1:5" x14ac:dyDescent="0.25">
      <c r="A276" s="21">
        <v>42612</v>
      </c>
      <c r="B276" s="1">
        <v>0.77500000000000002</v>
      </c>
      <c r="C276" s="1">
        <v>1.02</v>
      </c>
      <c r="D276" s="1">
        <v>4.7</v>
      </c>
      <c r="E276" s="1">
        <v>0.23</v>
      </c>
    </row>
    <row r="277" spans="1:5" x14ac:dyDescent="0.25">
      <c r="A277" s="21">
        <v>42614</v>
      </c>
      <c r="B277" s="1">
        <v>0.76500000000000001</v>
      </c>
      <c r="C277" s="1">
        <v>1.03</v>
      </c>
      <c r="D277" s="1">
        <v>4.6399999999999997</v>
      </c>
      <c r="E277" s="1">
        <v>0.215</v>
      </c>
    </row>
    <row r="278" spans="1:5" x14ac:dyDescent="0.25">
      <c r="A278" s="21">
        <v>42615</v>
      </c>
      <c r="B278" s="1">
        <v>0.77500000000000002</v>
      </c>
      <c r="C278" s="1">
        <v>1.03</v>
      </c>
      <c r="D278" s="1">
        <v>4.6399999999999997</v>
      </c>
      <c r="E278" s="1">
        <v>0.215</v>
      </c>
    </row>
    <row r="279" spans="1:5" x14ac:dyDescent="0.25">
      <c r="A279" s="21">
        <v>42618</v>
      </c>
      <c r="B279" s="1">
        <v>0.81</v>
      </c>
      <c r="C279" s="1">
        <v>1.07</v>
      </c>
      <c r="D279" s="1">
        <v>4.63</v>
      </c>
      <c r="E279" s="1">
        <v>0.21</v>
      </c>
    </row>
    <row r="280" spans="1:5" x14ac:dyDescent="0.25">
      <c r="A280" s="21">
        <v>42619</v>
      </c>
      <c r="B280" s="1">
        <v>0.81499999999999995</v>
      </c>
      <c r="C280" s="1">
        <v>1.05</v>
      </c>
      <c r="D280" s="1">
        <v>4.6500000000000004</v>
      </c>
      <c r="E280" s="1">
        <v>0.21</v>
      </c>
    </row>
    <row r="281" spans="1:5" x14ac:dyDescent="0.25">
      <c r="A281" s="21">
        <v>42620</v>
      </c>
      <c r="B281" s="1">
        <v>0.8</v>
      </c>
      <c r="C281" s="1">
        <v>1.05</v>
      </c>
      <c r="D281" s="1">
        <v>4.6500000000000004</v>
      </c>
      <c r="E281" s="1">
        <v>0.22500000000000001</v>
      </c>
    </row>
    <row r="282" spans="1:5" x14ac:dyDescent="0.25">
      <c r="A282" s="21">
        <v>42621</v>
      </c>
      <c r="B282" s="1">
        <v>0.8</v>
      </c>
      <c r="C282" s="1">
        <v>1.06</v>
      </c>
      <c r="D282" s="1">
        <v>4.6399999999999997</v>
      </c>
      <c r="E282" s="1">
        <v>0.22500000000000001</v>
      </c>
    </row>
    <row r="283" spans="1:5" x14ac:dyDescent="0.25">
      <c r="A283" s="21">
        <v>42622</v>
      </c>
      <c r="B283" s="1">
        <v>0.84</v>
      </c>
      <c r="C283" s="1">
        <v>1.06</v>
      </c>
      <c r="D283" s="1">
        <v>4.62</v>
      </c>
      <c r="E283" s="1">
        <v>0.22500000000000001</v>
      </c>
    </row>
    <row r="284" spans="1:5" x14ac:dyDescent="0.25">
      <c r="A284" s="21">
        <v>42626</v>
      </c>
      <c r="B284" s="1">
        <v>0.82499999999999996</v>
      </c>
      <c r="C284" s="1">
        <v>1.05</v>
      </c>
      <c r="D284" s="1">
        <v>4.62</v>
      </c>
      <c r="E284" s="1">
        <v>0.22</v>
      </c>
    </row>
    <row r="285" spans="1:5" x14ac:dyDescent="0.25">
      <c r="A285" s="21">
        <v>42627</v>
      </c>
      <c r="B285" s="1">
        <v>0.83</v>
      </c>
      <c r="C285" s="1">
        <v>1.05</v>
      </c>
      <c r="D285" s="1">
        <v>4.62</v>
      </c>
      <c r="E285" s="1">
        <v>0.22</v>
      </c>
    </row>
    <row r="286" spans="1:5" x14ac:dyDescent="0.25">
      <c r="A286" s="21">
        <v>42628</v>
      </c>
      <c r="B286" s="1">
        <v>0.86</v>
      </c>
      <c r="C286" s="1">
        <v>1.02</v>
      </c>
      <c r="D286" s="1">
        <v>4.5999999999999996</v>
      </c>
      <c r="E286" s="1">
        <v>0.21</v>
      </c>
    </row>
    <row r="287" spans="1:5" x14ac:dyDescent="0.25">
      <c r="A287" s="21">
        <v>42632</v>
      </c>
      <c r="B287" s="1">
        <v>0.88500000000000001</v>
      </c>
      <c r="C287" s="1">
        <v>1.03</v>
      </c>
      <c r="D287" s="1">
        <v>4.58</v>
      </c>
      <c r="E287" s="1">
        <v>0.215</v>
      </c>
    </row>
    <row r="288" spans="1:5" x14ac:dyDescent="0.25">
      <c r="A288" s="21">
        <v>42633</v>
      </c>
      <c r="B288" s="1">
        <v>0.875</v>
      </c>
      <c r="C288" s="1">
        <v>1.06</v>
      </c>
      <c r="D288" s="1">
        <v>4.59</v>
      </c>
      <c r="E288" s="1">
        <v>0.215</v>
      </c>
    </row>
    <row r="289" spans="1:5" x14ac:dyDescent="0.25">
      <c r="A289" s="21">
        <v>42634</v>
      </c>
      <c r="B289" s="1">
        <v>0.89</v>
      </c>
      <c r="C289" s="1">
        <v>1.0900000000000001</v>
      </c>
      <c r="D289" s="1">
        <v>4.5999999999999996</v>
      </c>
      <c r="E289" s="1">
        <v>0.215</v>
      </c>
    </row>
    <row r="290" spans="1:5" x14ac:dyDescent="0.25">
      <c r="A290" s="21">
        <v>42635</v>
      </c>
      <c r="B290" s="1">
        <v>0.88500000000000001</v>
      </c>
      <c r="C290" s="1">
        <v>1.08</v>
      </c>
      <c r="D290" s="1">
        <v>4.5999999999999996</v>
      </c>
      <c r="E290" s="1">
        <v>0.215</v>
      </c>
    </row>
    <row r="291" spans="1:5" x14ac:dyDescent="0.25">
      <c r="A291" s="21">
        <v>42636</v>
      </c>
      <c r="B291" s="1">
        <v>0.875</v>
      </c>
      <c r="C291" s="1">
        <v>1.07</v>
      </c>
      <c r="D291" s="1">
        <v>4.5999999999999996</v>
      </c>
      <c r="E291" s="1">
        <v>0.215</v>
      </c>
    </row>
    <row r="292" spans="1:5" x14ac:dyDescent="0.25">
      <c r="A292" s="21">
        <v>42639</v>
      </c>
      <c r="B292" s="1">
        <v>0.9</v>
      </c>
      <c r="C292" s="1">
        <v>1.06</v>
      </c>
      <c r="D292" s="1">
        <v>4.55</v>
      </c>
      <c r="E292" s="1">
        <v>0.21</v>
      </c>
    </row>
    <row r="293" spans="1:5" x14ac:dyDescent="0.25">
      <c r="A293" s="21">
        <v>42640</v>
      </c>
      <c r="B293" s="1">
        <v>0.89</v>
      </c>
      <c r="C293" s="1">
        <v>1.06</v>
      </c>
      <c r="D293" s="1">
        <v>4.49</v>
      </c>
      <c r="E293" s="1">
        <v>0.21</v>
      </c>
    </row>
    <row r="294" spans="1:5" x14ac:dyDescent="0.25">
      <c r="A294" s="21">
        <v>42641</v>
      </c>
      <c r="B294" s="1">
        <v>0.93500000000000005</v>
      </c>
      <c r="C294" s="1">
        <v>1.05</v>
      </c>
      <c r="D294" s="1">
        <v>4.46</v>
      </c>
      <c r="E294" s="1">
        <v>0.21</v>
      </c>
    </row>
    <row r="295" spans="1:5" x14ac:dyDescent="0.25">
      <c r="A295" s="21">
        <v>42642</v>
      </c>
      <c r="B295" s="1">
        <v>0.97</v>
      </c>
      <c r="C295" s="1">
        <v>1.05</v>
      </c>
      <c r="D295" s="1">
        <v>4.5999999999999996</v>
      </c>
      <c r="E295" s="1">
        <v>0.21</v>
      </c>
    </row>
    <row r="296" spans="1:5" x14ac:dyDescent="0.25">
      <c r="A296" s="21">
        <v>42643</v>
      </c>
      <c r="B296" s="1">
        <v>0.94499999999999995</v>
      </c>
      <c r="C296" s="1">
        <v>1.06</v>
      </c>
      <c r="D296" s="1">
        <v>4.55</v>
      </c>
      <c r="E296" s="1">
        <v>0.21</v>
      </c>
    </row>
    <row r="297" spans="1:5" x14ac:dyDescent="0.25">
      <c r="A297" s="21">
        <v>42647</v>
      </c>
      <c r="B297" s="1">
        <v>0.94</v>
      </c>
      <c r="C297" s="1">
        <v>1.03</v>
      </c>
      <c r="D297" s="1">
        <v>4.49</v>
      </c>
      <c r="E297" s="1">
        <v>0.21</v>
      </c>
    </row>
    <row r="298" spans="1:5" x14ac:dyDescent="0.25">
      <c r="A298" s="21">
        <v>42648</v>
      </c>
      <c r="B298" s="1">
        <v>0.90500000000000003</v>
      </c>
      <c r="C298" s="1">
        <v>1.04</v>
      </c>
      <c r="D298" s="1">
        <v>4.4800000000000004</v>
      </c>
      <c r="E298" s="1">
        <v>0.21</v>
      </c>
    </row>
    <row r="299" spans="1:5" x14ac:dyDescent="0.25">
      <c r="A299" s="21">
        <v>42649</v>
      </c>
      <c r="B299" s="1">
        <v>0.92500000000000004</v>
      </c>
      <c r="C299" s="1">
        <v>1.05</v>
      </c>
      <c r="D299" s="1">
        <v>4.4800000000000004</v>
      </c>
      <c r="E299" s="1">
        <v>0.21</v>
      </c>
    </row>
    <row r="300" spans="1:5" x14ac:dyDescent="0.25">
      <c r="A300" s="21">
        <v>42650</v>
      </c>
      <c r="B300" s="1">
        <v>0.92</v>
      </c>
      <c r="C300" s="1">
        <v>1.04</v>
      </c>
      <c r="D300" s="1">
        <v>4.47</v>
      </c>
      <c r="E300" s="1">
        <v>0.21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2" sqref="A2:E2"/>
    </sheetView>
  </sheetViews>
  <sheetFormatPr defaultRowHeight="15" x14ac:dyDescent="0.25"/>
  <cols>
    <col min="1" max="1" width="22.7109375" style="5" customWidth="1"/>
    <col min="6" max="6" width="12.42578125" customWidth="1"/>
    <col min="7" max="11" width="9.140625" style="23"/>
    <col min="12" max="12" width="29" customWidth="1"/>
  </cols>
  <sheetData>
    <row r="1" spans="1:12" ht="45" x14ac:dyDescent="0.25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24"/>
      <c r="H1" s="24"/>
      <c r="I1" s="24"/>
      <c r="J1" s="24"/>
      <c r="K1" s="24"/>
    </row>
    <row r="2" spans="1:12" ht="15.75" thickBot="1" x14ac:dyDescent="0.3">
      <c r="A2" s="3" t="s">
        <v>19</v>
      </c>
      <c r="B2" s="7">
        <v>0.66200000000000003</v>
      </c>
      <c r="C2" s="7">
        <v>0.49099999999999999</v>
      </c>
      <c r="D2" s="7">
        <v>0.69599999999999995</v>
      </c>
      <c r="E2" s="51" t="s">
        <v>15</v>
      </c>
      <c r="G2" s="32"/>
      <c r="H2" s="32"/>
      <c r="I2" s="32"/>
      <c r="J2" s="32"/>
      <c r="K2" s="32"/>
    </row>
    <row r="3" spans="1:12" ht="15.75" thickBot="1" x14ac:dyDescent="0.3">
      <c r="A3" s="4" t="s">
        <v>5</v>
      </c>
      <c r="B3" s="7">
        <v>4</v>
      </c>
      <c r="C3" s="7">
        <v>4</v>
      </c>
      <c r="D3" s="7">
        <v>4</v>
      </c>
      <c r="E3" s="12">
        <v>4</v>
      </c>
      <c r="F3" s="57">
        <v>42233</v>
      </c>
      <c r="G3" s="25">
        <f>SUM(data!F18:F20)</f>
        <v>2.9366752632710078</v>
      </c>
      <c r="H3" s="25">
        <f>SUM(data!G18:G20)</f>
        <v>2.9217273954116059</v>
      </c>
      <c r="I3" s="25">
        <f>SUM(data!H18:H20)</f>
        <v>2.9629988930803322</v>
      </c>
      <c r="J3" s="25">
        <f>SUM(data!I18:I20)</f>
        <v>2.9538645015465144</v>
      </c>
      <c r="K3" s="26">
        <v>200</v>
      </c>
      <c r="L3" s="16"/>
    </row>
    <row r="4" spans="1:12" ht="15.75" thickBot="1" x14ac:dyDescent="0.3">
      <c r="A4" s="6" t="s">
        <v>6</v>
      </c>
      <c r="B4" s="9">
        <v>5</v>
      </c>
      <c r="C4" s="10">
        <v>5</v>
      </c>
      <c r="D4" s="9">
        <v>7</v>
      </c>
      <c r="E4" s="13">
        <v>7</v>
      </c>
      <c r="F4" s="58"/>
      <c r="G4" s="23">
        <f>_xlfn.RANK.AVG(G3,$G$3:$J$3,0)</f>
        <v>3</v>
      </c>
      <c r="H4" s="23">
        <f t="shared" ref="H4:J4" si="0">_xlfn.RANK.AVG(H3,$G$3:$J$3,0)</f>
        <v>4</v>
      </c>
      <c r="I4" s="23">
        <f t="shared" si="0"/>
        <v>1</v>
      </c>
      <c r="J4" s="23">
        <f t="shared" si="0"/>
        <v>2</v>
      </c>
      <c r="L4" t="s">
        <v>17</v>
      </c>
    </row>
    <row r="5" spans="1:12" x14ac:dyDescent="0.25">
      <c r="A5" s="4" t="s">
        <v>7</v>
      </c>
      <c r="B5" s="8">
        <v>2</v>
      </c>
      <c r="C5" s="8">
        <v>3</v>
      </c>
      <c r="D5" s="8">
        <v>1</v>
      </c>
      <c r="E5" s="14">
        <v>4</v>
      </c>
      <c r="F5" s="58"/>
      <c r="G5" s="23">
        <f>AVERAGE($G$4:$H$4)</f>
        <v>3.5</v>
      </c>
      <c r="H5" s="23">
        <f t="shared" ref="H5" si="1">AVERAGE($G$4:$H$4)</f>
        <v>3.5</v>
      </c>
      <c r="I5" s="23">
        <f>AVERAGE($I$4:$J$4)</f>
        <v>1.5</v>
      </c>
      <c r="J5" s="23">
        <f>AVERAGE($I$4:$J$4)</f>
        <v>1.5</v>
      </c>
      <c r="L5" s="17" t="s">
        <v>8</v>
      </c>
    </row>
    <row r="6" spans="1:12" x14ac:dyDescent="0.25">
      <c r="A6" s="4">
        <v>42233</v>
      </c>
      <c r="B6" s="11">
        <v>0.42499999999999999</v>
      </c>
      <c r="C6" s="11">
        <v>0.71499999999999997</v>
      </c>
      <c r="D6" s="11">
        <v>4.92</v>
      </c>
      <c r="E6" s="15">
        <v>0.433</v>
      </c>
      <c r="F6" s="58"/>
      <c r="G6" s="23">
        <f>G4-G5</f>
        <v>-0.5</v>
      </c>
      <c r="H6" s="23">
        <f t="shared" ref="H6:J6" si="2">H4-H5</f>
        <v>0.5</v>
      </c>
      <c r="I6" s="23">
        <f t="shared" si="2"/>
        <v>-0.5</v>
      </c>
      <c r="J6" s="23">
        <f t="shared" si="2"/>
        <v>0.5</v>
      </c>
      <c r="L6" s="17" t="s">
        <v>9</v>
      </c>
    </row>
    <row r="7" spans="1:12" x14ac:dyDescent="0.25">
      <c r="A7" s="4">
        <v>42299</v>
      </c>
      <c r="B7" s="11">
        <v>0.51500000000000001</v>
      </c>
      <c r="C7" s="11">
        <v>0.80500000000000005</v>
      </c>
      <c r="D7" s="11">
        <v>4.9800000000000004</v>
      </c>
      <c r="E7" s="15">
        <v>0.44</v>
      </c>
      <c r="F7" s="58"/>
      <c r="G7" s="23">
        <f>ABS(G6)</f>
        <v>0.5</v>
      </c>
      <c r="H7" s="23">
        <f t="shared" ref="H7:J7" si="3">ABS(H6)</f>
        <v>0.5</v>
      </c>
      <c r="I7" s="23">
        <f t="shared" si="3"/>
        <v>0.5</v>
      </c>
      <c r="J7" s="23">
        <f t="shared" si="3"/>
        <v>0.5</v>
      </c>
      <c r="K7" s="23">
        <f>SUM(G7:J7)</f>
        <v>2</v>
      </c>
      <c r="L7" s="17" t="s">
        <v>10</v>
      </c>
    </row>
    <row r="8" spans="1:12" x14ac:dyDescent="0.25">
      <c r="A8" s="4">
        <v>42599</v>
      </c>
      <c r="B8" s="11">
        <v>0.85</v>
      </c>
      <c r="C8" s="11">
        <v>1.02</v>
      </c>
      <c r="D8" s="11">
        <v>4.8100000000000005</v>
      </c>
      <c r="E8" s="15">
        <v>0.22500000000000001</v>
      </c>
      <c r="F8" s="58"/>
      <c r="G8" s="23">
        <f>G6/$K$7</f>
        <v>-0.25</v>
      </c>
      <c r="H8" s="23">
        <f t="shared" ref="H8:J8" si="4">H6/$K$7</f>
        <v>0.25</v>
      </c>
      <c r="I8" s="23">
        <f t="shared" si="4"/>
        <v>-0.25</v>
      </c>
      <c r="J8" s="23">
        <f t="shared" si="4"/>
        <v>0.25</v>
      </c>
      <c r="K8" s="23">
        <f t="shared" ref="K8:K9" si="5">SUM(G8:J8)</f>
        <v>0</v>
      </c>
      <c r="L8" s="17" t="s">
        <v>13</v>
      </c>
    </row>
    <row r="9" spans="1:12" ht="15.75" thickBot="1" x14ac:dyDescent="0.3">
      <c r="F9" s="59"/>
      <c r="G9" s="23">
        <f>G8*$K$3</f>
        <v>-50</v>
      </c>
      <c r="H9" s="23">
        <f>H8*$K$3</f>
        <v>50</v>
      </c>
      <c r="I9" s="23">
        <f>I8*$K$3</f>
        <v>-50</v>
      </c>
      <c r="J9" s="23">
        <f>J8*$K$3</f>
        <v>50</v>
      </c>
      <c r="K9" s="23">
        <f t="shared" si="5"/>
        <v>0</v>
      </c>
      <c r="L9" s="17" t="s">
        <v>11</v>
      </c>
    </row>
    <row r="10" spans="1:12" ht="15.75" thickBot="1" x14ac:dyDescent="0.3">
      <c r="G10" s="27">
        <f>G9/B6</f>
        <v>-117.64705882352942</v>
      </c>
      <c r="H10" s="27">
        <f>H9/C6</f>
        <v>69.930069930069934</v>
      </c>
      <c r="I10" s="27">
        <f>I9/D6</f>
        <v>-10.16260162601626</v>
      </c>
      <c r="J10" s="27">
        <f>J9/E6</f>
        <v>115.47344110854503</v>
      </c>
      <c r="K10" s="27"/>
      <c r="L10" s="18" t="s">
        <v>12</v>
      </c>
    </row>
    <row r="11" spans="1:12" ht="15.75" thickBot="1" x14ac:dyDescent="0.3">
      <c r="F11" s="57">
        <v>42299</v>
      </c>
      <c r="G11" s="28">
        <f>IF(G10&gt;0,G10*B7,ABS(G10)*B6+ABS(G10)*(B6-B7))</f>
        <v>39.411764705882348</v>
      </c>
      <c r="H11" s="28">
        <f>IF(H10&gt;0,H10*C7,ABS(H10)*C6+ABS(H10)*(C6-C7))</f>
        <v>56.2937062937063</v>
      </c>
      <c r="I11" s="28">
        <f>IF(I10&gt;0,I10*D7,ABS(I10)*D6+ABS(I10)*(D6-D7))</f>
        <v>49.390243902439018</v>
      </c>
      <c r="J11" s="28">
        <f>IF(J10&gt;0,J10*E7,ABS(J10)*E6+ABS(J10)*(E6-E7))</f>
        <v>50.808314087759811</v>
      </c>
      <c r="K11" s="29">
        <f>SUM(G11:J11)</f>
        <v>195.90402898978746</v>
      </c>
      <c r="L11" s="19" t="s">
        <v>14</v>
      </c>
    </row>
    <row r="12" spans="1:12" x14ac:dyDescent="0.25">
      <c r="F12" s="58"/>
      <c r="G12" s="23">
        <f>SUM(data!F62:F64)</f>
        <v>3.0253169777526394</v>
      </c>
      <c r="H12" s="23">
        <f>SUM(data!G62:G64)</f>
        <v>2.9277985427299758</v>
      </c>
      <c r="I12" s="23">
        <f>SUM(data!H62:H64)</f>
        <v>3.0040362820790527</v>
      </c>
      <c r="J12" s="23">
        <f>SUM(data!I62:I64)</f>
        <v>3.0007984809387018</v>
      </c>
      <c r="L12" s="16"/>
    </row>
    <row r="13" spans="1:12" x14ac:dyDescent="0.25">
      <c r="F13" s="58"/>
      <c r="G13" s="23">
        <f>_xlfn.RANK.AVG(G12,$G$12:$J$12,0)</f>
        <v>1</v>
      </c>
      <c r="H13" s="23">
        <f t="shared" ref="H13:J13" si="6">_xlfn.RANK.AVG(H12,$G$12:$J$12,0)</f>
        <v>4</v>
      </c>
      <c r="I13" s="23">
        <f t="shared" si="6"/>
        <v>2</v>
      </c>
      <c r="J13" s="23">
        <f t="shared" si="6"/>
        <v>3</v>
      </c>
      <c r="L13" t="s">
        <v>17</v>
      </c>
    </row>
    <row r="14" spans="1:12" x14ac:dyDescent="0.25">
      <c r="F14" s="58"/>
      <c r="G14" s="23">
        <f>AVERAGE($G$13:$H$13)</f>
        <v>2.5</v>
      </c>
      <c r="H14" s="23">
        <f t="shared" ref="H14" si="7">AVERAGE($G$13:$H$13)</f>
        <v>2.5</v>
      </c>
      <c r="I14" s="23">
        <f>AVERAGE($I$13:$J$13)</f>
        <v>2.5</v>
      </c>
      <c r="J14" s="23">
        <f>AVERAGE($I$13:$J$13)</f>
        <v>2.5</v>
      </c>
      <c r="L14" s="17" t="s">
        <v>8</v>
      </c>
    </row>
    <row r="15" spans="1:12" x14ac:dyDescent="0.25">
      <c r="F15" s="58"/>
      <c r="G15" s="23">
        <f>G13-G14</f>
        <v>-1.5</v>
      </c>
      <c r="H15" s="23">
        <f t="shared" ref="H15:J15" si="8">H13-H14</f>
        <v>1.5</v>
      </c>
      <c r="I15" s="23">
        <f t="shared" si="8"/>
        <v>-0.5</v>
      </c>
      <c r="J15" s="23">
        <f t="shared" si="8"/>
        <v>0.5</v>
      </c>
      <c r="L15" s="17" t="s">
        <v>9</v>
      </c>
    </row>
    <row r="16" spans="1:12" x14ac:dyDescent="0.25">
      <c r="F16" s="58"/>
      <c r="G16" s="23">
        <f>ABS(G15)</f>
        <v>1.5</v>
      </c>
      <c r="H16" s="23">
        <f t="shared" ref="H16" si="9">ABS(H15)</f>
        <v>1.5</v>
      </c>
      <c r="I16" s="23">
        <f t="shared" ref="I16" si="10">ABS(I15)</f>
        <v>0.5</v>
      </c>
      <c r="J16" s="23">
        <f t="shared" ref="J16" si="11">ABS(J15)</f>
        <v>0.5</v>
      </c>
      <c r="K16" s="23">
        <f>SUM(G16:J16)</f>
        <v>4</v>
      </c>
      <c r="L16" s="17" t="s">
        <v>10</v>
      </c>
    </row>
    <row r="17" spans="6:12" x14ac:dyDescent="0.25">
      <c r="F17" s="58"/>
      <c r="G17" s="23">
        <f>G15/$K$16</f>
        <v>-0.375</v>
      </c>
      <c r="H17" s="23">
        <f t="shared" ref="H17:J17" si="12">H15/$K$16</f>
        <v>0.375</v>
      </c>
      <c r="I17" s="23">
        <f t="shared" si="12"/>
        <v>-0.125</v>
      </c>
      <c r="J17" s="23">
        <f t="shared" si="12"/>
        <v>0.125</v>
      </c>
      <c r="K17" s="23">
        <f t="shared" ref="K17:K18" si="13">SUM(G17:J17)</f>
        <v>0</v>
      </c>
      <c r="L17" s="17" t="s">
        <v>13</v>
      </c>
    </row>
    <row r="18" spans="6:12" ht="15.75" thickBot="1" x14ac:dyDescent="0.3">
      <c r="F18" s="59"/>
      <c r="G18" s="23">
        <f>G17*$K$11</f>
        <v>-73.464010871170302</v>
      </c>
      <c r="H18" s="23">
        <f t="shared" ref="H18:J18" si="14">H17*$K$11</f>
        <v>73.464010871170302</v>
      </c>
      <c r="I18" s="23">
        <f t="shared" si="14"/>
        <v>-24.488003623723433</v>
      </c>
      <c r="J18" s="23">
        <f t="shared" si="14"/>
        <v>24.488003623723433</v>
      </c>
      <c r="K18" s="23">
        <f t="shared" si="13"/>
        <v>0</v>
      </c>
      <c r="L18" s="17" t="s">
        <v>11</v>
      </c>
    </row>
    <row r="19" spans="6:12" ht="15.75" thickBot="1" x14ac:dyDescent="0.3">
      <c r="G19" s="23">
        <f>G18/B7</f>
        <v>-142.64856479838895</v>
      </c>
      <c r="H19" s="23">
        <f>H18/C7</f>
        <v>91.259640833751916</v>
      </c>
      <c r="I19" s="23">
        <f>I18/D7</f>
        <v>-4.9172698039605285</v>
      </c>
      <c r="J19" s="23">
        <f>J18/E7</f>
        <v>55.65455369028053</v>
      </c>
      <c r="L19" s="18" t="s">
        <v>12</v>
      </c>
    </row>
    <row r="21" spans="6:12" x14ac:dyDescent="0.25">
      <c r="G21" s="30">
        <f>IF(G19&gt;0,G19*B8,ABS(G19)*B7+ABS(G19)*(B7-B8))</f>
        <v>25.676741663710025</v>
      </c>
      <c r="H21" s="30">
        <f>IF(H19&gt;0,H19*C8,ABS(H19)*C7+ABS(H19)*(C7-C8))</f>
        <v>93.084833650426958</v>
      </c>
      <c r="I21" s="30">
        <f>IF(I19&gt;0,I19*D8,ABS(I19)*D7+ABS(I19)*(D7-D8))</f>
        <v>25.323939490396722</v>
      </c>
      <c r="J21" s="30">
        <f>IF(J19&gt;0,J19*E8,ABS(J19)*E7+ABS(J19)*(E7-E8))</f>
        <v>12.52227458031312</v>
      </c>
      <c r="K21" s="30">
        <f>SUM(G21:J21)</f>
        <v>156.60778938484682</v>
      </c>
    </row>
  </sheetData>
  <mergeCells count="2">
    <mergeCell ref="F3:F9"/>
    <mergeCell ref="F11:F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2" sqref="A2"/>
    </sheetView>
  </sheetViews>
  <sheetFormatPr defaultRowHeight="15" x14ac:dyDescent="0.25"/>
  <cols>
    <col min="1" max="1" width="22.7109375" style="5" customWidth="1"/>
    <col min="6" max="6" width="12.42578125" style="34" customWidth="1"/>
    <col min="7" max="11" width="9.140625" style="35"/>
    <col min="12" max="12" width="29" style="34" customWidth="1"/>
  </cols>
  <sheetData>
    <row r="1" spans="1:12" ht="45.75" thickBot="1" x14ac:dyDescent="0.3">
      <c r="A1" s="3" t="s">
        <v>0</v>
      </c>
      <c r="B1" s="2" t="s">
        <v>1</v>
      </c>
      <c r="C1" s="2" t="s">
        <v>2</v>
      </c>
      <c r="D1" s="2" t="s">
        <v>3</v>
      </c>
      <c r="E1" s="33" t="s">
        <v>4</v>
      </c>
    </row>
    <row r="2" spans="1:12" ht="15.75" thickBot="1" x14ac:dyDescent="0.3">
      <c r="A2" s="3" t="s">
        <v>5</v>
      </c>
      <c r="B2" s="7">
        <v>4</v>
      </c>
      <c r="C2" s="7">
        <v>4</v>
      </c>
      <c r="D2" s="7">
        <v>4</v>
      </c>
      <c r="E2" s="12">
        <v>4</v>
      </c>
      <c r="F2" s="38">
        <v>42233</v>
      </c>
      <c r="G2" s="39">
        <f>SUM(data!F18:F20)</f>
        <v>2.9366752632710078</v>
      </c>
      <c r="H2" s="39">
        <f>SUM(data!G18:G20)</f>
        <v>2.9217273954116059</v>
      </c>
      <c r="I2" s="39">
        <f>SUM(data!H18:H20)</f>
        <v>2.9629988930803322</v>
      </c>
      <c r="J2" s="39">
        <f>SUM(data!I18:I20)</f>
        <v>2.9538645015465144</v>
      </c>
      <c r="K2" s="40">
        <v>200</v>
      </c>
    </row>
    <row r="3" spans="1:12" ht="15.75" thickBot="1" x14ac:dyDescent="0.3">
      <c r="A3" s="52" t="s">
        <v>6</v>
      </c>
      <c r="B3" s="9">
        <v>5</v>
      </c>
      <c r="C3" s="10">
        <v>5</v>
      </c>
      <c r="D3" s="9">
        <v>7</v>
      </c>
      <c r="E3" s="13">
        <v>7</v>
      </c>
      <c r="F3" s="41"/>
      <c r="G3" s="35">
        <f>_xlfn.RANK.AVG(G2,$G$2:$J$2,0)</f>
        <v>3</v>
      </c>
      <c r="H3" s="35">
        <f t="shared" ref="H3:J3" si="0">_xlfn.RANK.AVG(H2,$G$2:$J$2,0)</f>
        <v>4</v>
      </c>
      <c r="I3" s="35">
        <f t="shared" si="0"/>
        <v>1</v>
      </c>
      <c r="J3" s="35">
        <f t="shared" si="0"/>
        <v>2</v>
      </c>
      <c r="K3" s="42"/>
      <c r="L3" s="34" t="s">
        <v>17</v>
      </c>
    </row>
    <row r="4" spans="1:12" x14ac:dyDescent="0.25">
      <c r="A4" s="3" t="s">
        <v>7</v>
      </c>
      <c r="B4" s="8">
        <v>2</v>
      </c>
      <c r="C4" s="8">
        <v>3</v>
      </c>
      <c r="D4" s="8">
        <v>1</v>
      </c>
      <c r="E4" s="14">
        <v>4</v>
      </c>
      <c r="F4" s="41"/>
      <c r="G4" s="35">
        <f>SUM(data!J10:J19)/11</f>
        <v>0.54545454545454541</v>
      </c>
      <c r="H4" s="35">
        <f>SUM(data!K10:K19)/11</f>
        <v>0.45454545454545453</v>
      </c>
      <c r="I4" s="35">
        <f>SUM(data!L10:L19)/11</f>
        <v>0.54545454545454541</v>
      </c>
      <c r="J4" s="35">
        <f>SUM(data!M10:M19)/11</f>
        <v>0.27272727272727271</v>
      </c>
      <c r="K4" s="42"/>
      <c r="L4" s="34" t="s">
        <v>16</v>
      </c>
    </row>
    <row r="5" spans="1:12" x14ac:dyDescent="0.25">
      <c r="A5" s="4">
        <v>42233</v>
      </c>
      <c r="B5" s="11">
        <v>0.42499999999999999</v>
      </c>
      <c r="C5" s="11">
        <v>0.71499999999999997</v>
      </c>
      <c r="D5" s="11">
        <v>4.92</v>
      </c>
      <c r="E5" s="15">
        <v>0.433</v>
      </c>
      <c r="F5" s="41"/>
      <c r="G5" s="35">
        <f>IF(AND(OR(B4=1,B4=2),G4&gt;0.5),ABS(G3),IF(AND(OR(B4=1,B4=2),G4&lt;0.5),-ABS(G3),IF(AND(B4=3,G4&lt;0.5),ABS(G3),IF(AND(B4=3,G4&gt;0.5),-ABS(G3),IF(AND(B4=4,G4&lt;0.5),-2*ABS(G3),IF(AND(B4=3,G4&gt;0.5),-0.5*ABS(G3)))))))</f>
        <v>3</v>
      </c>
      <c r="H5" s="35">
        <f t="shared" ref="H5:J5" si="1">IF(AND(OR(C4=1,C4=2),H4&gt;0.5),ABS(H3),IF(AND(OR(C4=1,C4=2),H4&lt;0.5),-ABS(H3),IF(AND(C4=3,H4&lt;0.5),ABS(H3),IF(AND(C4=3,H4&gt;0.5),-ABS(H3),IF(AND(C4=4,H4&lt;0.5),-2*ABS(H3),IF(AND(C4=3,H4&gt;0.5),-0.5*ABS(H3)))))))</f>
        <v>4</v>
      </c>
      <c r="I5" s="35">
        <f t="shared" si="1"/>
        <v>1</v>
      </c>
      <c r="J5" s="35">
        <f t="shared" si="1"/>
        <v>-4</v>
      </c>
      <c r="K5" s="42"/>
      <c r="L5" s="34" t="s">
        <v>18</v>
      </c>
    </row>
    <row r="6" spans="1:12" x14ac:dyDescent="0.25">
      <c r="A6" s="4">
        <v>42299</v>
      </c>
      <c r="B6" s="11">
        <v>0.51500000000000001</v>
      </c>
      <c r="C6" s="11">
        <v>0.80500000000000005</v>
      </c>
      <c r="D6" s="11">
        <v>4.9800000000000004</v>
      </c>
      <c r="E6" s="15">
        <v>0.44</v>
      </c>
      <c r="F6" s="41"/>
      <c r="G6" s="35">
        <f>AVERAGE($G$5:$H$5)</f>
        <v>3.5</v>
      </c>
      <c r="H6" s="35">
        <f t="shared" ref="H6" si="2">AVERAGE($G$5:$H$5)</f>
        <v>3.5</v>
      </c>
      <c r="I6" s="35">
        <f>AVERAGE($I$5:$J$5)</f>
        <v>-1.5</v>
      </c>
      <c r="J6" s="35">
        <f>AVERAGE($I$5:$J$5)</f>
        <v>-1.5</v>
      </c>
      <c r="K6" s="42"/>
      <c r="L6" s="34" t="s">
        <v>8</v>
      </c>
    </row>
    <row r="7" spans="1:12" x14ac:dyDescent="0.25">
      <c r="A7" s="4">
        <v>42599</v>
      </c>
      <c r="B7" s="11">
        <v>0.85</v>
      </c>
      <c r="C7" s="11">
        <v>1.02</v>
      </c>
      <c r="D7" s="11">
        <v>4.8100000000000005</v>
      </c>
      <c r="E7" s="15">
        <v>0.22500000000000001</v>
      </c>
      <c r="F7" s="41"/>
      <c r="G7" s="35">
        <f>G3-G6</f>
        <v>-0.5</v>
      </c>
      <c r="H7" s="35">
        <f>H3-H6</f>
        <v>0.5</v>
      </c>
      <c r="I7" s="35">
        <f>I3-I6</f>
        <v>2.5</v>
      </c>
      <c r="J7" s="35">
        <f>J3-J6</f>
        <v>3.5</v>
      </c>
      <c r="K7" s="42"/>
      <c r="L7" s="34" t="s">
        <v>9</v>
      </c>
    </row>
    <row r="8" spans="1:12" x14ac:dyDescent="0.25">
      <c r="A8" s="3" t="s">
        <v>19</v>
      </c>
      <c r="B8" s="7">
        <v>0.66200000000000003</v>
      </c>
      <c r="C8" s="7">
        <v>0.49099999999999999</v>
      </c>
      <c r="D8" s="7">
        <v>0.69599999999999995</v>
      </c>
      <c r="E8" s="51" t="s">
        <v>15</v>
      </c>
      <c r="F8" s="41"/>
      <c r="G8" s="35">
        <f>ABS(G7)</f>
        <v>0.5</v>
      </c>
      <c r="H8" s="35">
        <f t="shared" ref="H8:J8" si="3">ABS(H7)</f>
        <v>0.5</v>
      </c>
      <c r="I8" s="35">
        <f t="shared" si="3"/>
        <v>2.5</v>
      </c>
      <c r="J8" s="35">
        <f t="shared" si="3"/>
        <v>3.5</v>
      </c>
      <c r="K8" s="42">
        <f>SUM(G8:J8)</f>
        <v>7</v>
      </c>
      <c r="L8" s="34" t="s">
        <v>10</v>
      </c>
    </row>
    <row r="9" spans="1:12" x14ac:dyDescent="0.25">
      <c r="F9" s="43"/>
      <c r="G9" s="35">
        <f>G7/$K$8</f>
        <v>-7.1428571428571425E-2</v>
      </c>
      <c r="H9" s="35">
        <f t="shared" ref="H9:J9" si="4">H7/$K$8</f>
        <v>7.1428571428571425E-2</v>
      </c>
      <c r="I9" s="35">
        <f t="shared" si="4"/>
        <v>0.35714285714285715</v>
      </c>
      <c r="J9" s="35">
        <f t="shared" si="4"/>
        <v>0.5</v>
      </c>
      <c r="K9" s="42">
        <f t="shared" ref="K9:K10" si="5">SUM(G9:J9)</f>
        <v>0.85714285714285721</v>
      </c>
      <c r="L9" s="34" t="s">
        <v>13</v>
      </c>
    </row>
    <row r="10" spans="1:12" x14ac:dyDescent="0.25">
      <c r="F10" s="43"/>
      <c r="G10" s="35">
        <f>G9*$K$2</f>
        <v>-14.285714285714285</v>
      </c>
      <c r="H10" s="35">
        <f>H9*$K$2</f>
        <v>14.285714285714285</v>
      </c>
      <c r="I10" s="35">
        <f>I9*$K$2</f>
        <v>71.428571428571431</v>
      </c>
      <c r="J10" s="35">
        <f>J9*$K$2</f>
        <v>100</v>
      </c>
      <c r="K10" s="42">
        <f t="shared" si="5"/>
        <v>171.42857142857144</v>
      </c>
      <c r="L10" s="34" t="s">
        <v>11</v>
      </c>
    </row>
    <row r="11" spans="1:12" ht="15.75" thickBot="1" x14ac:dyDescent="0.3">
      <c r="F11" s="41"/>
      <c r="G11" s="35">
        <f>G10/B5</f>
        <v>-33.613445378151262</v>
      </c>
      <c r="H11" s="35">
        <f>H10/C5</f>
        <v>19.980019980019978</v>
      </c>
      <c r="I11" s="35">
        <f>I10/D5</f>
        <v>14.518002322880372</v>
      </c>
      <c r="J11" s="35">
        <f>J10/E5</f>
        <v>230.94688221709006</v>
      </c>
      <c r="K11" s="42"/>
      <c r="L11" s="34" t="s">
        <v>12</v>
      </c>
    </row>
    <row r="12" spans="1:12" ht="15.75" thickBot="1" x14ac:dyDescent="0.3">
      <c r="F12" s="47"/>
      <c r="G12" s="48">
        <f>IF(G11&gt;0,G11*B6,ABS(G11)*B5+ABS(G11)*(B5-B6))</f>
        <v>11.260504201680671</v>
      </c>
      <c r="H12" s="48">
        <f>IF(H11&gt;0,H11*C6,ABS(H11)*C5+ABS(H11)*(C5-C6))</f>
        <v>16.083916083916083</v>
      </c>
      <c r="I12" s="48">
        <f>IF(I11&gt;0,I11*D6,ABS(I11)*D5+ABS(I11)*(D5-D6))</f>
        <v>72.299651567944267</v>
      </c>
      <c r="J12" s="48">
        <f>IF(J11&gt;0,J11*E6,ABS(J11)*E5+ABS(J11)*(E5-E6))</f>
        <v>101.61662817551962</v>
      </c>
      <c r="K12" s="49">
        <f>SUM(G12:J12)</f>
        <v>201.26070002906064</v>
      </c>
      <c r="L12" s="50" t="s">
        <v>14</v>
      </c>
    </row>
    <row r="13" spans="1:12" x14ac:dyDescent="0.25">
      <c r="F13" s="41">
        <v>42299</v>
      </c>
      <c r="G13" s="35">
        <f>SUM(data!F62:F64)</f>
        <v>3.0253169777526394</v>
      </c>
      <c r="H13" s="35">
        <f>SUM(data!G62:G64)</f>
        <v>2.9277985427299758</v>
      </c>
      <c r="I13" s="35">
        <f>SUM(data!H62:H64)</f>
        <v>3.0040362820790527</v>
      </c>
      <c r="J13" s="35">
        <f>SUM(data!I62:I64)</f>
        <v>3.0007984809387018</v>
      </c>
      <c r="K13" s="42"/>
    </row>
    <row r="14" spans="1:12" x14ac:dyDescent="0.25">
      <c r="F14" s="41"/>
      <c r="G14" s="35">
        <f>_xlfn.RANK.AVG(G13,$G$13:$J$13,0)</f>
        <v>1</v>
      </c>
      <c r="H14" s="35">
        <f t="shared" ref="H14:J14" si="6">_xlfn.RANK.AVG(H13,$G$13:$J$13,0)</f>
        <v>4</v>
      </c>
      <c r="I14" s="35">
        <f t="shared" si="6"/>
        <v>2</v>
      </c>
      <c r="J14" s="35">
        <f t="shared" si="6"/>
        <v>3</v>
      </c>
      <c r="K14" s="42"/>
      <c r="L14" s="34" t="s">
        <v>17</v>
      </c>
    </row>
    <row r="15" spans="1:12" x14ac:dyDescent="0.25">
      <c r="F15" s="41"/>
      <c r="G15" s="35">
        <f>SUM(data!J54:J64)/11</f>
        <v>0.63636363636363635</v>
      </c>
      <c r="H15" s="35">
        <f>SUM(data!K54:K64)/11</f>
        <v>0.54545454545454541</v>
      </c>
      <c r="I15" s="35">
        <f>SUM(data!L54:L64)/11</f>
        <v>0.54545454545454541</v>
      </c>
      <c r="J15" s="35">
        <f>SUM(data!M54:M64)/11</f>
        <v>0.45454545454545453</v>
      </c>
      <c r="K15" s="42"/>
      <c r="L15" s="37" t="s">
        <v>16</v>
      </c>
    </row>
    <row r="16" spans="1:12" x14ac:dyDescent="0.25">
      <c r="F16" s="41"/>
      <c r="G16" s="35">
        <f>IF(AND(OR(B4=1,B4=2),G15&gt;0.5),ABS(G14),IF(AND(OR(B4=1,B4=2),G15&lt;0.5),-ABS(G14),IF(AND(B4=3,G15&lt;0.5),ABS(G14),IF(AND(B4=3,G15&gt;0.5),-ABS(G14),IF(AND(B4=4,G15&lt;0.5),-2*ABS(G14),IF(AND(B4=3,G15&gt;0.5),-0.5*ABS(G14)))))))</f>
        <v>1</v>
      </c>
      <c r="H16" s="35">
        <f t="shared" ref="H16:J16" si="7">IF(AND(OR(C4=1,C4=2),H15&gt;0.5),ABS(H14),IF(AND(OR(C4=1,C4=2),H15&lt;0.5),-ABS(H14),IF(AND(C4=3,H15&lt;0.5),ABS(H14),IF(AND(C4=3,H15&gt;0.5),-ABS(H14),IF(AND(C4=4,H15&lt;0.5),-2*ABS(H14),IF(AND(C4=3,H15&gt;0.5),-0.5*ABS(H14)))))))</f>
        <v>-4</v>
      </c>
      <c r="I16" s="35">
        <f t="shared" si="7"/>
        <v>2</v>
      </c>
      <c r="J16" s="35">
        <f t="shared" si="7"/>
        <v>-6</v>
      </c>
      <c r="K16" s="42"/>
      <c r="L16" s="34" t="s">
        <v>18</v>
      </c>
    </row>
    <row r="17" spans="6:12" x14ac:dyDescent="0.25">
      <c r="F17" s="43"/>
      <c r="G17" s="35">
        <f>AVERAGE($G$16:$H$16)</f>
        <v>-1.5</v>
      </c>
      <c r="H17" s="35">
        <f t="shared" ref="H17" si="8">AVERAGE($G$16:$H$16)</f>
        <v>-1.5</v>
      </c>
      <c r="I17" s="35">
        <f>AVERAGE($I$16:$J$16)</f>
        <v>-2</v>
      </c>
      <c r="J17" s="35">
        <f>AVERAGE($I$16:$J$16)</f>
        <v>-2</v>
      </c>
      <c r="K17" s="42"/>
      <c r="L17" s="34" t="s">
        <v>8</v>
      </c>
    </row>
    <row r="18" spans="6:12" x14ac:dyDescent="0.25">
      <c r="F18" s="43"/>
      <c r="G18" s="35">
        <f>G14-G17</f>
        <v>2.5</v>
      </c>
      <c r="H18" s="35">
        <f>H14-H17</f>
        <v>5.5</v>
      </c>
      <c r="I18" s="35">
        <f>I14-I17</f>
        <v>4</v>
      </c>
      <c r="J18" s="35">
        <f>J14-J17</f>
        <v>5</v>
      </c>
      <c r="K18" s="42"/>
      <c r="L18" s="34" t="s">
        <v>9</v>
      </c>
    </row>
    <row r="19" spans="6:12" x14ac:dyDescent="0.25">
      <c r="F19" s="43"/>
      <c r="G19" s="35">
        <f>ABS(G18)</f>
        <v>2.5</v>
      </c>
      <c r="H19" s="35">
        <f t="shared" ref="H19:J19" si="9">ABS(H18)</f>
        <v>5.5</v>
      </c>
      <c r="I19" s="35">
        <f t="shared" si="9"/>
        <v>4</v>
      </c>
      <c r="J19" s="35">
        <f t="shared" si="9"/>
        <v>5</v>
      </c>
      <c r="K19" s="42">
        <f>SUM(G19:J19)</f>
        <v>17</v>
      </c>
      <c r="L19" s="34" t="s">
        <v>10</v>
      </c>
    </row>
    <row r="20" spans="6:12" x14ac:dyDescent="0.25">
      <c r="F20" s="43"/>
      <c r="G20" s="35">
        <f>G18/$K$19</f>
        <v>0.14705882352941177</v>
      </c>
      <c r="H20" s="35">
        <f t="shared" ref="H20:J20" si="10">H18/$K$19</f>
        <v>0.3235294117647059</v>
      </c>
      <c r="I20" s="35">
        <f t="shared" si="10"/>
        <v>0.23529411764705882</v>
      </c>
      <c r="J20" s="35">
        <f t="shared" si="10"/>
        <v>0.29411764705882354</v>
      </c>
      <c r="K20" s="42">
        <f t="shared" ref="K20:K21" si="11">SUM(G20:J20)</f>
        <v>1</v>
      </c>
      <c r="L20" s="34" t="s">
        <v>13</v>
      </c>
    </row>
    <row r="21" spans="6:12" x14ac:dyDescent="0.25">
      <c r="F21" s="43"/>
      <c r="G21" s="35">
        <f>G20*$K$12</f>
        <v>29.597161768979507</v>
      </c>
      <c r="H21" s="35">
        <f t="shared" ref="H21:J21" si="12">H20*$K$12</f>
        <v>65.11375589175492</v>
      </c>
      <c r="I21" s="35">
        <f t="shared" si="12"/>
        <v>47.355458830367212</v>
      </c>
      <c r="J21" s="35">
        <f t="shared" si="12"/>
        <v>59.194323537959015</v>
      </c>
      <c r="K21" s="42">
        <f t="shared" si="11"/>
        <v>201.26070002906064</v>
      </c>
      <c r="L21" s="34" t="s">
        <v>11</v>
      </c>
    </row>
    <row r="22" spans="6:12" ht="15.75" thickBot="1" x14ac:dyDescent="0.3">
      <c r="F22" s="46"/>
      <c r="G22" s="44">
        <f>G21/B6</f>
        <v>57.47021702714467</v>
      </c>
      <c r="H22" s="44">
        <f>H21/C6</f>
        <v>80.886653281683124</v>
      </c>
      <c r="I22" s="44">
        <f>I21/D6</f>
        <v>9.5091282791902021</v>
      </c>
      <c r="J22" s="44">
        <f>J21/E6</f>
        <v>134.53255349536138</v>
      </c>
      <c r="K22" s="45"/>
      <c r="L22" s="34" t="s">
        <v>12</v>
      </c>
    </row>
    <row r="24" spans="6:12" x14ac:dyDescent="0.25">
      <c r="G24" s="36">
        <f>IF(G22&gt;0,G22*B7,ABS(G22)*B6+ABS(G22)*(B6-B7))</f>
        <v>48.849684473072969</v>
      </c>
      <c r="H24" s="36">
        <f>IF(H22&gt;0,H22*C7,ABS(H22)*C6+ABS(H22)*(C6-C7))</f>
        <v>82.504386347316782</v>
      </c>
      <c r="I24" s="36">
        <f>IF(I22&gt;0,I22*D7,ABS(I22)*D6+ABS(I22)*(D6-D7))</f>
        <v>45.738907022904876</v>
      </c>
      <c r="J24" s="36">
        <f>IF(J22&gt;0,J22*E7,ABS(J22)*E6+ABS(J22)*(E6-E7))</f>
        <v>30.269824536456312</v>
      </c>
      <c r="K24" s="36">
        <f>SUM(G24:J24)</f>
        <v>207.36280237975092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2" workbookViewId="0">
      <selection activeCell="D20" sqref="D20"/>
    </sheetView>
  </sheetViews>
  <sheetFormatPr defaultRowHeight="15" x14ac:dyDescent="0.25"/>
  <cols>
    <col min="1" max="1" width="22.7109375" style="5" customWidth="1"/>
    <col min="6" max="6" width="12.42578125" style="34" customWidth="1"/>
    <col min="7" max="11" width="9.140625" style="35"/>
    <col min="12" max="12" width="29" style="34" customWidth="1"/>
  </cols>
  <sheetData>
    <row r="1" spans="1:12" ht="45.75" thickBot="1" x14ac:dyDescent="0.3">
      <c r="A1" s="3" t="s">
        <v>0</v>
      </c>
      <c r="B1" s="2" t="s">
        <v>1</v>
      </c>
      <c r="C1" s="2" t="s">
        <v>2</v>
      </c>
      <c r="D1" s="2" t="s">
        <v>3</v>
      </c>
      <c r="E1" s="33" t="s">
        <v>4</v>
      </c>
    </row>
    <row r="2" spans="1:12" ht="15.75" thickBot="1" x14ac:dyDescent="0.3">
      <c r="A2" s="3" t="s">
        <v>5</v>
      </c>
      <c r="B2" s="7">
        <v>4</v>
      </c>
      <c r="C2" s="7">
        <v>4</v>
      </c>
      <c r="D2" s="7">
        <v>4</v>
      </c>
      <c r="E2" s="12">
        <v>4</v>
      </c>
      <c r="F2" s="38">
        <v>42233</v>
      </c>
      <c r="G2" s="39">
        <f>SUM(data!F18:F20)</f>
        <v>2.9366752632710078</v>
      </c>
      <c r="H2" s="39">
        <f>SUM(data!G18:G20)</f>
        <v>2.9217273954116059</v>
      </c>
      <c r="I2" s="39">
        <f>SUM(data!H18:H20)</f>
        <v>2.9629988930803322</v>
      </c>
      <c r="J2" s="39">
        <f>SUM(data!I18:I20)</f>
        <v>2.9538645015465144</v>
      </c>
      <c r="K2" s="40">
        <v>200</v>
      </c>
    </row>
    <row r="3" spans="1:12" ht="15.75" thickBot="1" x14ac:dyDescent="0.3">
      <c r="A3" s="52" t="s">
        <v>6</v>
      </c>
      <c r="B3" s="9">
        <v>5</v>
      </c>
      <c r="C3" s="10">
        <v>5</v>
      </c>
      <c r="D3" s="9">
        <v>7</v>
      </c>
      <c r="E3" s="13">
        <v>7</v>
      </c>
      <c r="F3" s="41"/>
      <c r="G3" s="35">
        <f>_xlfn.RANK.AVG(G2,$G$2:$J$2,0)</f>
        <v>3</v>
      </c>
      <c r="H3" s="35">
        <f t="shared" ref="H3:J3" si="0">_xlfn.RANK.AVG(H2,$G$2:$J$2,0)</f>
        <v>4</v>
      </c>
      <c r="I3" s="35">
        <f t="shared" si="0"/>
        <v>1</v>
      </c>
      <c r="J3" s="35">
        <f t="shared" si="0"/>
        <v>2</v>
      </c>
      <c r="K3" s="42"/>
      <c r="L3" s="34" t="s">
        <v>17</v>
      </c>
    </row>
    <row r="4" spans="1:12" x14ac:dyDescent="0.25">
      <c r="A4" s="3" t="s">
        <v>7</v>
      </c>
      <c r="B4" s="8">
        <v>2</v>
      </c>
      <c r="C4" s="8">
        <v>3</v>
      </c>
      <c r="D4" s="8">
        <v>1</v>
      </c>
      <c r="E4" s="14">
        <v>4</v>
      </c>
      <c r="F4" s="41"/>
      <c r="G4" s="35">
        <f>SUM(data!J10:J19)/11</f>
        <v>0.54545454545454541</v>
      </c>
      <c r="H4" s="35">
        <f>SUM(data!K10:K19)/11</f>
        <v>0.45454545454545453</v>
      </c>
      <c r="I4" s="35">
        <f>SUM(data!L10:L19)/11</f>
        <v>0.54545454545454541</v>
      </c>
      <c r="J4" s="35">
        <f>SUM(data!M10:M19)/11</f>
        <v>0.27272727272727271</v>
      </c>
      <c r="K4" s="42"/>
      <c r="L4" s="34" t="s">
        <v>16</v>
      </c>
    </row>
    <row r="5" spans="1:12" x14ac:dyDescent="0.25">
      <c r="A5" s="4">
        <v>42233</v>
      </c>
      <c r="B5" s="11">
        <v>0.42499999999999999</v>
      </c>
      <c r="C5" s="11">
        <v>0.71499999999999997</v>
      </c>
      <c r="D5" s="11">
        <v>4.92</v>
      </c>
      <c r="E5" s="15">
        <v>0.433</v>
      </c>
      <c r="F5" s="41"/>
      <c r="G5" s="35">
        <f>IF(AND(OR(B4=1,B4=2),G4&gt;0.5),ABS(G3),IF(AND(OR(B4=1,B4=2),G4&lt;0.5),-ABS(G3),IF(AND(B4=3,G4&lt;0.5),ABS(G3),IF(AND(B4=3,G4&gt;0.5),-ABS(G3),IF(AND(B4=4,G4&lt;0.5),-2*ABS(G3),IF(AND(B4=3,G4&gt;0.5),-0.5*ABS(G3)))))))</f>
        <v>3</v>
      </c>
      <c r="H5" s="35">
        <f t="shared" ref="H5:J5" si="1">IF(AND(OR(C4=1,C4=2),H4&gt;0.5),ABS(H3),IF(AND(OR(C4=1,C4=2),H4&lt;0.5),-ABS(H3),IF(AND(C4=3,H4&lt;0.5),ABS(H3),IF(AND(C4=3,H4&gt;0.5),-ABS(H3),IF(AND(C4=4,H4&lt;0.5),-2*ABS(H3),IF(AND(C4=3,H4&gt;0.5),-0.5*ABS(H3)))))))</f>
        <v>4</v>
      </c>
      <c r="I5" s="35">
        <f t="shared" si="1"/>
        <v>1</v>
      </c>
      <c r="J5" s="35">
        <f t="shared" si="1"/>
        <v>-4</v>
      </c>
      <c r="K5" s="42"/>
      <c r="L5" s="34" t="s">
        <v>18</v>
      </c>
    </row>
    <row r="6" spans="1:12" x14ac:dyDescent="0.25">
      <c r="A6" s="4">
        <v>42299</v>
      </c>
      <c r="B6" s="11">
        <v>0.51500000000000001</v>
      </c>
      <c r="C6" s="11">
        <v>0.80500000000000005</v>
      </c>
      <c r="D6" s="11">
        <v>4.9800000000000004</v>
      </c>
      <c r="E6" s="15">
        <v>0.44</v>
      </c>
      <c r="F6" s="41"/>
      <c r="G6" s="35">
        <f>IF(B2=4,G5*0.8,G5)</f>
        <v>2.4000000000000004</v>
      </c>
      <c r="H6" s="35">
        <f t="shared" ref="H6:J6" si="2">IF(C2=4,H5*0.8,H5)</f>
        <v>3.2</v>
      </c>
      <c r="I6" s="35">
        <f t="shared" si="2"/>
        <v>0.8</v>
      </c>
      <c r="J6" s="35">
        <f t="shared" si="2"/>
        <v>-3.2</v>
      </c>
      <c r="K6" s="42"/>
      <c r="L6" s="34" t="s">
        <v>5</v>
      </c>
    </row>
    <row r="7" spans="1:12" x14ac:dyDescent="0.25">
      <c r="A7" s="4">
        <v>42599</v>
      </c>
      <c r="B7" s="11">
        <v>0.85</v>
      </c>
      <c r="C7" s="11">
        <v>1.02</v>
      </c>
      <c r="D7" s="11">
        <v>4.8100000000000005</v>
      </c>
      <c r="E7" s="15">
        <v>0.22500000000000001</v>
      </c>
      <c r="F7" s="41"/>
      <c r="G7" s="35">
        <f>AVERAGE($G$6:$H$6)</f>
        <v>2.8000000000000003</v>
      </c>
      <c r="H7" s="35">
        <f t="shared" ref="H7" si="3">AVERAGE($G$6:$H$6)</f>
        <v>2.8000000000000003</v>
      </c>
      <c r="I7" s="35">
        <f>AVERAGE($I$6:$J$6)</f>
        <v>-1.2000000000000002</v>
      </c>
      <c r="J7" s="35">
        <f>AVERAGE($I$6:$J$6)</f>
        <v>-1.2000000000000002</v>
      </c>
      <c r="K7" s="42"/>
      <c r="L7" s="34" t="s">
        <v>8</v>
      </c>
    </row>
    <row r="8" spans="1:12" x14ac:dyDescent="0.25">
      <c r="A8" s="3" t="s">
        <v>19</v>
      </c>
      <c r="B8" s="7">
        <v>0.66200000000000003</v>
      </c>
      <c r="C8" s="7">
        <v>0.49099999999999999</v>
      </c>
      <c r="D8" s="7">
        <v>0.69599999999999995</v>
      </c>
      <c r="E8" s="51" t="s">
        <v>15</v>
      </c>
      <c r="F8" s="41"/>
      <c r="G8" s="35">
        <f>G3-G7</f>
        <v>0.19999999999999973</v>
      </c>
      <c r="H8" s="35">
        <f>H3-H7</f>
        <v>1.1999999999999997</v>
      </c>
      <c r="I8" s="35">
        <f>I3-I7</f>
        <v>2.2000000000000002</v>
      </c>
      <c r="J8" s="35">
        <f>J3-J7</f>
        <v>3.2</v>
      </c>
      <c r="K8" s="42"/>
      <c r="L8" s="34" t="s">
        <v>9</v>
      </c>
    </row>
    <row r="9" spans="1:12" x14ac:dyDescent="0.25">
      <c r="F9" s="43"/>
      <c r="G9" s="35">
        <f>ABS(G8)</f>
        <v>0.19999999999999973</v>
      </c>
      <c r="H9" s="35">
        <f t="shared" ref="H9:J9" si="4">ABS(H8)</f>
        <v>1.1999999999999997</v>
      </c>
      <c r="I9" s="35">
        <f t="shared" si="4"/>
        <v>2.2000000000000002</v>
      </c>
      <c r="J9" s="35">
        <f t="shared" si="4"/>
        <v>3.2</v>
      </c>
      <c r="K9" s="42">
        <f>SUM(G9:J9)</f>
        <v>6.8</v>
      </c>
      <c r="L9" s="34" t="s">
        <v>10</v>
      </c>
    </row>
    <row r="10" spans="1:12" x14ac:dyDescent="0.25">
      <c r="F10" s="43"/>
      <c r="G10" s="35">
        <f>G8/$K$9</f>
        <v>2.9411764705882314E-2</v>
      </c>
      <c r="H10" s="35">
        <f t="shared" ref="H10:J10" si="5">H8/$K$9</f>
        <v>0.17647058823529407</v>
      </c>
      <c r="I10" s="35">
        <f t="shared" si="5"/>
        <v>0.3235294117647059</v>
      </c>
      <c r="J10" s="35">
        <f t="shared" si="5"/>
        <v>0.4705882352941177</v>
      </c>
      <c r="K10" s="42">
        <f t="shared" ref="K10:K11" si="6">SUM(G10:J10)</f>
        <v>1</v>
      </c>
      <c r="L10" s="34" t="s">
        <v>13</v>
      </c>
    </row>
    <row r="11" spans="1:12" ht="15.75" thickBot="1" x14ac:dyDescent="0.3">
      <c r="F11" s="41"/>
      <c r="G11" s="35">
        <f>G10*$K$2</f>
        <v>5.882352941176463</v>
      </c>
      <c r="H11" s="35">
        <f>H10*$K$2</f>
        <v>35.294117647058812</v>
      </c>
      <c r="I11" s="35">
        <f>I10*$K$2</f>
        <v>64.705882352941174</v>
      </c>
      <c r="J11" s="35">
        <f>J10*$K$2</f>
        <v>94.117647058823536</v>
      </c>
      <c r="K11" s="42">
        <f t="shared" si="6"/>
        <v>200</v>
      </c>
      <c r="L11" s="34" t="s">
        <v>11</v>
      </c>
    </row>
    <row r="12" spans="1:12" ht="15.75" thickBot="1" x14ac:dyDescent="0.3">
      <c r="F12" s="47"/>
      <c r="G12" s="35">
        <f>G11/B5</f>
        <v>13.840830449826973</v>
      </c>
      <c r="H12" s="35">
        <f>H11/C5</f>
        <v>49.362402303578762</v>
      </c>
      <c r="I12" s="35">
        <f>I11/D5</f>
        <v>13.151602104256336</v>
      </c>
      <c r="J12" s="35">
        <f>J11/E5</f>
        <v>217.36177149843772</v>
      </c>
      <c r="K12" s="42"/>
      <c r="L12" s="34" t="s">
        <v>12</v>
      </c>
    </row>
    <row r="13" spans="1:12" ht="15.75" thickBot="1" x14ac:dyDescent="0.3">
      <c r="F13" s="41">
        <v>42299</v>
      </c>
      <c r="G13" s="48">
        <f>IF(G12&gt;0,G12*B6,ABS(G12)*B5+ABS(G12)*(B5-B6))</f>
        <v>7.1280276816608907</v>
      </c>
      <c r="H13" s="48">
        <f>IF(H12&gt;0,H12*C6,ABS(H12)*C5+ABS(H12)*(C5-C6))</f>
        <v>39.736733854380908</v>
      </c>
      <c r="I13" s="48">
        <f>IF(I12&gt;0,I12*D6,ABS(I12)*D5+ABS(I12)*(D5-D6))</f>
        <v>65.494978479196561</v>
      </c>
      <c r="J13" s="48">
        <f>IF(J12&gt;0,J12*E6,ABS(J12)*E5+ABS(J12)*(E5-E6))</f>
        <v>95.639179459312601</v>
      </c>
      <c r="K13" s="49">
        <f>SUM(G13:J13)</f>
        <v>207.99891947455097</v>
      </c>
      <c r="L13" s="50" t="s">
        <v>14</v>
      </c>
    </row>
    <row r="14" spans="1:12" x14ac:dyDescent="0.25">
      <c r="F14" s="41"/>
      <c r="G14" s="35">
        <f>SUM(data!F62:F64)</f>
        <v>3.0253169777526394</v>
      </c>
      <c r="H14" s="35">
        <f>SUM(data!G62:G64)</f>
        <v>2.9277985427299758</v>
      </c>
      <c r="I14" s="35">
        <f>SUM(data!H62:H64)</f>
        <v>3.0040362820790527</v>
      </c>
      <c r="J14" s="35">
        <f>SUM(data!I62:I64)</f>
        <v>3.0007984809387018</v>
      </c>
      <c r="K14" s="42"/>
    </row>
    <row r="15" spans="1:12" x14ac:dyDescent="0.25">
      <c r="F15" s="41"/>
      <c r="G15" s="35">
        <f>_xlfn.RANK.AVG(G14,$G$14:$J$14,0)</f>
        <v>1</v>
      </c>
      <c r="H15" s="35">
        <f t="shared" ref="H15:J15" si="7">_xlfn.RANK.AVG(H14,$G$14:$J$14,0)</f>
        <v>4</v>
      </c>
      <c r="I15" s="35">
        <f t="shared" si="7"/>
        <v>2</v>
      </c>
      <c r="J15" s="35">
        <f t="shared" si="7"/>
        <v>3</v>
      </c>
      <c r="K15" s="42"/>
      <c r="L15" s="34" t="s">
        <v>17</v>
      </c>
    </row>
    <row r="16" spans="1:12" x14ac:dyDescent="0.25">
      <c r="F16" s="41"/>
      <c r="G16" s="35">
        <f>SUM(data!J54:J64)/11</f>
        <v>0.63636363636363635</v>
      </c>
      <c r="H16" s="35">
        <f>SUM(data!K54:K64)/11</f>
        <v>0.54545454545454541</v>
      </c>
      <c r="I16" s="35">
        <f>SUM(data!L54:L64)/11</f>
        <v>0.54545454545454541</v>
      </c>
      <c r="J16" s="35">
        <f>SUM(data!M54:M64)/11</f>
        <v>0.45454545454545453</v>
      </c>
      <c r="K16" s="42"/>
      <c r="L16" s="37" t="s">
        <v>16</v>
      </c>
    </row>
    <row r="17" spans="6:12" x14ac:dyDescent="0.25">
      <c r="F17" s="43"/>
      <c r="G17" s="35">
        <f>IF(AND(OR(B4=1,B4=2),G16&gt;0.5),ABS(G15),IF(AND(OR(B4=1,B4=2),G16&lt;0.5),-ABS(G15),IF(AND(B4=3,G16&lt;0.5),ABS(G15),IF(AND(B4=3,G16&gt;0.5),-ABS(G15),IF(AND(B4=4,G16&lt;0.5),-2*ABS(G15),IF(AND(B4=3,G16&gt;0.5),-0.5*ABS(G15)))))))</f>
        <v>1</v>
      </c>
      <c r="H17" s="35">
        <f>IF(AND(OR(C4=1,C4=2),H16&gt;0.5),ABS(H15),IF(AND(OR(C4=1,C4=2),H16&lt;0.5),-ABS(H15),IF(AND(C4=3,H16&lt;0.5),ABS(H15),IF(AND(C4=3,H16&gt;0.5),-ABS(H15),IF(AND(C4=4,H16&lt;0.5),-2*ABS(H15),IF(AND(C4=3,H16&gt;0.5),-0.5*ABS(H15)))))))</f>
        <v>-4</v>
      </c>
      <c r="I17" s="35">
        <f>IF(AND(OR(D4=1,D4=2),I16&gt;0.5),ABS(I15),IF(AND(OR(D4=1,D4=2),I16&lt;0.5),-ABS(I15),IF(AND(D4=3,I16&lt;0.5),ABS(I15),IF(AND(D4=3,I16&gt;0.5),-ABS(I15),IF(AND(D4=4,I16&lt;0.5),-2*ABS(I15),IF(AND(D4=3,I16&gt;0.5),-0.5*ABS(I15)))))))</f>
        <v>2</v>
      </c>
      <c r="J17" s="35">
        <f>IF(AND(OR(E4=1,E4=2),J16&gt;0.5),ABS(J15),IF(AND(OR(E4=1,E4=2),J16&lt;0.5),-ABS(J15),IF(AND(E4=3,J16&lt;0.5),ABS(J15),IF(AND(E4=3,J16&gt;0.5),-ABS(J15),IF(AND(E4=4,J16&lt;0.5),-2*ABS(J15),IF(AND(E4=3,J16&gt;0.5),-0.5*ABS(J15)))))))</f>
        <v>-6</v>
      </c>
      <c r="K17" s="42"/>
      <c r="L17" s="34" t="s">
        <v>18</v>
      </c>
    </row>
    <row r="18" spans="6:12" x14ac:dyDescent="0.25">
      <c r="F18" s="43"/>
      <c r="G18" s="35">
        <f>IF(B2=4,G17*0.8,G17)</f>
        <v>0.8</v>
      </c>
      <c r="H18" s="35">
        <f t="shared" ref="H18:J18" si="8">IF(C2=4,H17*0.8,H17)</f>
        <v>-3.2</v>
      </c>
      <c r="I18" s="35">
        <f t="shared" si="8"/>
        <v>1.6</v>
      </c>
      <c r="J18" s="35">
        <f t="shared" si="8"/>
        <v>-4.8000000000000007</v>
      </c>
      <c r="K18" s="42"/>
      <c r="L18" s="34" t="s">
        <v>5</v>
      </c>
    </row>
    <row r="19" spans="6:12" x14ac:dyDescent="0.25">
      <c r="F19" s="43"/>
      <c r="G19" s="35">
        <f>AVERAGE($G$18:$H$18)</f>
        <v>-1.2000000000000002</v>
      </c>
      <c r="H19" s="35">
        <f t="shared" ref="H19" si="9">AVERAGE($G$18:$H$18)</f>
        <v>-1.2000000000000002</v>
      </c>
      <c r="I19" s="35">
        <f>AVERAGE($I$18:$J$18)</f>
        <v>-1.6000000000000003</v>
      </c>
      <c r="J19" s="35">
        <f>AVERAGE($I$18:$J$18)</f>
        <v>-1.6000000000000003</v>
      </c>
      <c r="K19" s="42"/>
      <c r="L19" s="34" t="s">
        <v>8</v>
      </c>
    </row>
    <row r="20" spans="6:12" x14ac:dyDescent="0.25">
      <c r="F20" s="43"/>
      <c r="G20" s="35">
        <f>G15-G19</f>
        <v>2.2000000000000002</v>
      </c>
      <c r="H20" s="35">
        <f>H15-H19</f>
        <v>5.2</v>
      </c>
      <c r="I20" s="35">
        <f>I15-I19</f>
        <v>3.6000000000000005</v>
      </c>
      <c r="J20" s="35">
        <f>J15-J19</f>
        <v>4.6000000000000005</v>
      </c>
      <c r="K20" s="42"/>
      <c r="L20" s="34" t="s">
        <v>9</v>
      </c>
    </row>
    <row r="21" spans="6:12" x14ac:dyDescent="0.25">
      <c r="F21" s="43"/>
      <c r="G21" s="35">
        <f>ABS(G20)</f>
        <v>2.2000000000000002</v>
      </c>
      <c r="H21" s="35">
        <f t="shared" ref="H21:J21" si="10">ABS(H20)</f>
        <v>5.2</v>
      </c>
      <c r="I21" s="35">
        <f t="shared" si="10"/>
        <v>3.6000000000000005</v>
      </c>
      <c r="J21" s="35">
        <f t="shared" si="10"/>
        <v>4.6000000000000005</v>
      </c>
      <c r="K21" s="42">
        <f>SUM(G21:J21)</f>
        <v>15.600000000000001</v>
      </c>
      <c r="L21" s="34" t="s">
        <v>10</v>
      </c>
    </row>
    <row r="22" spans="6:12" ht="15.75" thickBot="1" x14ac:dyDescent="0.3">
      <c r="F22" s="46"/>
      <c r="G22" s="35">
        <f>G20/$K$21</f>
        <v>0.14102564102564102</v>
      </c>
      <c r="H22" s="35">
        <f t="shared" ref="H22:J22" si="11">H20/$K$21</f>
        <v>0.33333333333333331</v>
      </c>
      <c r="I22" s="35">
        <f t="shared" si="11"/>
        <v>0.23076923076923078</v>
      </c>
      <c r="J22" s="35">
        <f t="shared" si="11"/>
        <v>0.29487179487179488</v>
      </c>
      <c r="K22" s="42">
        <f t="shared" ref="K22:K23" si="12">SUM(G22:J22)</f>
        <v>1</v>
      </c>
      <c r="L22" s="34" t="s">
        <v>13</v>
      </c>
    </row>
    <row r="23" spans="6:12" x14ac:dyDescent="0.25">
      <c r="G23" s="35">
        <f>G22*$K$13</f>
        <v>29.333180951539241</v>
      </c>
      <c r="H23" s="35">
        <f t="shared" ref="H23:J23" si="13">H22*$K$13</f>
        <v>69.332973158183648</v>
      </c>
      <c r="I23" s="35">
        <f t="shared" si="13"/>
        <v>47.999750647973308</v>
      </c>
      <c r="J23" s="35">
        <f t="shared" si="13"/>
        <v>61.333014716854777</v>
      </c>
      <c r="K23" s="42">
        <f t="shared" si="12"/>
        <v>207.99891947455097</v>
      </c>
      <c r="L23" s="34" t="s">
        <v>11</v>
      </c>
    </row>
    <row r="24" spans="6:12" ht="15.75" thickBot="1" x14ac:dyDescent="0.3">
      <c r="G24" s="44">
        <f>G23/B6</f>
        <v>56.957632915610176</v>
      </c>
      <c r="H24" s="44">
        <f>H23/C6</f>
        <v>86.127916966687764</v>
      </c>
      <c r="I24" s="44">
        <f>I23/D6</f>
        <v>9.638504146179379</v>
      </c>
      <c r="J24" s="44">
        <f>J23/E6</f>
        <v>139.39321526557904</v>
      </c>
      <c r="K24" s="45"/>
      <c r="L24" s="34" t="s">
        <v>12</v>
      </c>
    </row>
    <row r="26" spans="6:12" x14ac:dyDescent="0.25">
      <c r="G26" s="36">
        <f>IF(G24&gt;0,G24*B7,ABS(G24)*B6+ABS(G24)*(B6-B7))</f>
        <v>48.413987978268651</v>
      </c>
      <c r="H26" s="36">
        <f>IF(H24&gt;0,H24*C7,ABS(H24)*C6+ABS(H24)*(C6-C7))</f>
        <v>87.850475306021522</v>
      </c>
      <c r="I26" s="36">
        <f>IF(I24&gt;0,I24*D7,ABS(I24)*D6+ABS(I24)*(D6-D7))</f>
        <v>46.361204943122814</v>
      </c>
      <c r="J26" s="36">
        <f>IF(J24&gt;0,J24*E7,ABS(J24)*E6+ABS(J24)*(E6-E7))</f>
        <v>31.363473434755285</v>
      </c>
      <c r="K26" s="36">
        <f>SUM(G26:J26)</f>
        <v>213.98914166216827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2</vt:lpstr>
      <vt:lpstr>data</vt:lpstr>
      <vt:lpstr>buy&amp;hold</vt:lpstr>
      <vt:lpstr>class_inside_sector_+_momentum</vt:lpstr>
      <vt:lpstr>class_ins_s_+_mom_+sectr_cluser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2017-02-10T04:54:29Z</dcterms:modified>
</cp:coreProperties>
</file>