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055" windowHeight="717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2"/>
  <c r="G14" i="1"/>
  <c r="G13"/>
  <c r="C10" i="2"/>
  <c r="B10"/>
  <c r="F10"/>
  <c r="G7" i="1"/>
  <c r="G6"/>
  <c r="G4" i="2" l="1"/>
</calcChain>
</file>

<file path=xl/sharedStrings.xml><?xml version="1.0" encoding="utf-8"?>
<sst xmlns="http://schemas.openxmlformats.org/spreadsheetml/2006/main" count="40" uniqueCount="29">
  <si>
    <t>№</t>
  </si>
  <si>
    <t>Адрес объекта Теплоснабжения (объект)</t>
  </si>
  <si>
    <t>Этаж -ность</t>
  </si>
  <si>
    <t>Год  постройки</t>
  </si>
  <si>
    <t>Отапливаемая площадь м2</t>
  </si>
  <si>
    <t>Кубат. коэфф.</t>
  </si>
  <si>
    <t>Объем здания м3</t>
  </si>
  <si>
    <t>Поправ.коэфф. р-н. с-ва.</t>
  </si>
  <si>
    <t>Удельная  отоп. харак- ка ккал/(м3чС)</t>
  </si>
  <si>
    <t xml:space="preserve">t ср .п. воздуха в помещениях </t>
  </si>
  <si>
    <t>Гагарина1</t>
  </si>
  <si>
    <t>Гагарина11</t>
  </si>
  <si>
    <t>Темп. н.о.</t>
  </si>
  <si>
    <t>Темп. вн. помещения</t>
  </si>
  <si>
    <t>Месяц</t>
  </si>
  <si>
    <t>Темп. ср.</t>
  </si>
  <si>
    <r>
      <rPr>
        <sz val="12"/>
        <color indexed="8"/>
        <rFont val="Calibri"/>
        <family val="2"/>
        <charset val="204"/>
      </rPr>
      <t xml:space="preserve"> </t>
    </r>
    <r>
      <rPr>
        <sz val="14"/>
        <color indexed="8"/>
        <rFont val="Tahoma"/>
        <family val="2"/>
        <charset val="204"/>
      </rPr>
      <t>T</t>
    </r>
    <r>
      <rPr>
        <sz val="12"/>
        <color indexed="8"/>
        <rFont val="Tahoma"/>
        <family val="2"/>
        <charset val="204"/>
      </rPr>
      <t>кa</t>
    </r>
    <r>
      <rPr>
        <sz val="8"/>
        <color indexed="8"/>
        <rFont val="Tahoma"/>
        <family val="2"/>
        <charset val="204"/>
      </rPr>
      <t>i</t>
    </r>
    <r>
      <rPr>
        <sz val="8"/>
        <color indexed="8"/>
        <rFont val="Tahoma"/>
        <family val="2"/>
        <charset val="204"/>
      </rPr>
      <t>к,м</t>
    </r>
  </si>
  <si>
    <r>
      <rPr>
        <sz val="12"/>
        <color indexed="8"/>
        <rFont val="Calibri"/>
        <family val="2"/>
        <charset val="204"/>
      </rPr>
      <t xml:space="preserve"> </t>
    </r>
    <r>
      <rPr>
        <sz val="14"/>
        <color indexed="8"/>
        <rFont val="Tahoma"/>
        <family val="2"/>
        <charset val="204"/>
      </rPr>
      <t>Q</t>
    </r>
    <r>
      <rPr>
        <sz val="12"/>
        <color indexed="8"/>
        <rFont val="Tahoma"/>
        <family val="2"/>
        <charset val="204"/>
      </rPr>
      <t>к.а</t>
    </r>
    <r>
      <rPr>
        <sz val="8"/>
        <color indexed="8"/>
        <rFont val="Tahoma"/>
        <family val="2"/>
        <charset val="204"/>
      </rPr>
      <t>iк,м</t>
    </r>
  </si>
  <si>
    <t>Январь</t>
  </si>
  <si>
    <t>Февраль</t>
  </si>
  <si>
    <t>Март</t>
  </si>
  <si>
    <t>Апрель</t>
  </si>
  <si>
    <t>Ноябрь</t>
  </si>
  <si>
    <t>Декабрь</t>
  </si>
  <si>
    <t>Итого</t>
  </si>
  <si>
    <t>Библиотека</t>
  </si>
  <si>
    <t>Бридофсс</t>
  </si>
  <si>
    <t>население</t>
  </si>
  <si>
    <t>бюджет</t>
  </si>
</sst>
</file>

<file path=xl/styles.xml><?xml version="1.0" encoding="utf-8"?>
<styleSheet xmlns="http://schemas.openxmlformats.org/spreadsheetml/2006/main">
  <numFmts count="4">
    <numFmt numFmtId="165" formatCode="0.0&quot; °С&quot;"/>
    <numFmt numFmtId="166" formatCode="&quot;+&quot;0.0&quot; °С&quot;"/>
    <numFmt numFmtId="167" formatCode="0&quot; час.&quot;"/>
    <numFmt numFmtId="168" formatCode="0.00&quot; Гкал/ч&quot;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8"/>
      <color rgb="FF0000CC"/>
      <name val="Tahoma"/>
      <family val="2"/>
      <charset val="204"/>
    </font>
    <font>
      <b/>
      <sz val="8"/>
      <color theme="9" tint="-0.499984740745262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00B05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/>
    </xf>
    <xf numFmtId="165" fontId="12" fillId="4" borderId="2" xfId="0" applyNumberFormat="1" applyFont="1" applyFill="1" applyBorder="1" applyAlignment="1" applyProtection="1">
      <alignment horizontal="center" vertical="center"/>
    </xf>
    <xf numFmtId="167" fontId="2" fillId="4" borderId="5" xfId="0" applyNumberFormat="1" applyFont="1" applyFill="1" applyBorder="1" applyAlignment="1" applyProtection="1">
      <alignment horizontal="center" vertical="center"/>
    </xf>
    <xf numFmtId="168" fontId="13" fillId="0" borderId="2" xfId="0" applyNumberFormat="1" applyFont="1" applyFill="1" applyBorder="1" applyAlignment="1" applyProtection="1">
      <alignment horizontal="center" vertical="center"/>
      <protection locked="0"/>
    </xf>
    <xf numFmtId="166" fontId="12" fillId="4" borderId="2" xfId="0" applyNumberFormat="1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165" fontId="2" fillId="3" borderId="9" xfId="0" applyNumberFormat="1" applyFont="1" applyFill="1" applyBorder="1" applyAlignment="1" applyProtection="1">
      <alignment horizontal="center" vertical="center"/>
    </xf>
    <xf numFmtId="166" fontId="2" fillId="3" borderId="9" xfId="0" applyNumberFormat="1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166" fontId="2" fillId="4" borderId="9" xfId="0" applyNumberFormat="1" applyFont="1" applyFill="1" applyBorder="1" applyAlignment="1" applyProtection="1">
      <alignment horizontal="center" vertical="center"/>
    </xf>
    <xf numFmtId="167" fontId="2" fillId="4" borderId="1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1" fillId="0" borderId="0" xfId="0" applyFont="1"/>
    <xf numFmtId="165" fontId="10" fillId="0" borderId="4" xfId="0" applyNumberFormat="1" applyFont="1" applyFill="1" applyBorder="1" applyAlignment="1" applyProtection="1">
      <alignment horizontal="center" vertical="center"/>
      <protection locked="0"/>
    </xf>
    <xf numFmtId="166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7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14"/>
  <sheetViews>
    <sheetView topLeftCell="A4" workbookViewId="0">
      <selection activeCell="M8" sqref="M8"/>
    </sheetView>
  </sheetViews>
  <sheetFormatPr defaultRowHeight="15"/>
  <cols>
    <col min="2" max="2" width="22.42578125" customWidth="1"/>
    <col min="9" max="9" width="19" customWidth="1"/>
  </cols>
  <sheetData>
    <row r="3" spans="1:10">
      <c r="E3" s="33" t="s">
        <v>27</v>
      </c>
    </row>
    <row r="4" spans="1:10" ht="4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>
      <c r="A5" s="3">
        <v>1</v>
      </c>
      <c r="B5" s="3">
        <v>2</v>
      </c>
      <c r="C5" s="3">
        <v>3</v>
      </c>
      <c r="D5" s="3">
        <v>4</v>
      </c>
      <c r="E5" s="3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</row>
    <row r="6" spans="1:10">
      <c r="A6" s="5">
        <v>1</v>
      </c>
      <c r="B6" s="6" t="s">
        <v>10</v>
      </c>
      <c r="C6" s="5">
        <v>5</v>
      </c>
      <c r="D6" s="7">
        <v>1973</v>
      </c>
      <c r="E6" s="8">
        <v>2724.3</v>
      </c>
      <c r="F6" s="9">
        <v>4.41</v>
      </c>
      <c r="G6" s="10">
        <f>E6*F6</f>
        <v>12014.163</v>
      </c>
      <c r="H6" s="9">
        <v>1.3220000000000001</v>
      </c>
      <c r="I6" s="9">
        <v>0.36</v>
      </c>
      <c r="J6" s="9">
        <v>18</v>
      </c>
    </row>
    <row r="7" spans="1:10">
      <c r="A7" s="5">
        <v>2</v>
      </c>
      <c r="B7" s="6" t="s">
        <v>11</v>
      </c>
      <c r="C7" s="5">
        <v>5</v>
      </c>
      <c r="D7" s="7">
        <v>1968</v>
      </c>
      <c r="E7" s="8">
        <v>2216.4</v>
      </c>
      <c r="F7" s="9">
        <v>4.41</v>
      </c>
      <c r="G7" s="10">
        <f>E7*F7</f>
        <v>9774.3240000000005</v>
      </c>
      <c r="H7" s="9">
        <v>1.3220000000000001</v>
      </c>
      <c r="I7" s="9">
        <v>0.36</v>
      </c>
      <c r="J7" s="9">
        <v>18</v>
      </c>
    </row>
    <row r="10" spans="1:10">
      <c r="E10" s="33" t="s">
        <v>28</v>
      </c>
    </row>
    <row r="11" spans="1:10" ht="4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</row>
    <row r="12" spans="1:10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</row>
    <row r="13" spans="1:10">
      <c r="A13" s="5">
        <v>1</v>
      </c>
      <c r="B13" s="29" t="s">
        <v>25</v>
      </c>
      <c r="C13" s="30">
        <v>5</v>
      </c>
      <c r="D13" s="7">
        <v>1973</v>
      </c>
      <c r="E13" s="31">
        <v>92.16</v>
      </c>
      <c r="F13" s="32">
        <v>4.41</v>
      </c>
      <c r="G13" s="10">
        <f>E13*F13</f>
        <v>406.42559999999997</v>
      </c>
      <c r="H13" s="9">
        <v>1.3220000000000001</v>
      </c>
      <c r="I13" s="9">
        <v>0.52</v>
      </c>
      <c r="J13" s="9">
        <v>18</v>
      </c>
    </row>
    <row r="14" spans="1:10">
      <c r="A14" s="5">
        <v>2</v>
      </c>
      <c r="B14" s="29" t="s">
        <v>26</v>
      </c>
      <c r="C14" s="30">
        <v>2</v>
      </c>
      <c r="D14" s="7">
        <v>1980</v>
      </c>
      <c r="E14" s="31">
        <v>69.599999999999994</v>
      </c>
      <c r="F14" s="32">
        <v>4.41</v>
      </c>
      <c r="G14" s="10">
        <f>E14*F14</f>
        <v>306.93599999999998</v>
      </c>
      <c r="H14" s="9">
        <v>1.3220000000000001</v>
      </c>
      <c r="I14" s="9">
        <v>0.6</v>
      </c>
      <c r="J14" s="9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G4" sqref="G4"/>
    </sheetView>
  </sheetViews>
  <sheetFormatPr defaultRowHeight="15"/>
  <cols>
    <col min="7" max="7" width="20.42578125" customWidth="1"/>
    <col min="8" max="13" width="12.85546875" customWidth="1"/>
  </cols>
  <sheetData>
    <row r="2" spans="1:7" ht="21">
      <c r="A2" s="11" t="s">
        <v>0</v>
      </c>
      <c r="B2" s="12" t="s">
        <v>12</v>
      </c>
      <c r="C2" s="12" t="s">
        <v>13</v>
      </c>
      <c r="D2" s="12" t="s">
        <v>14</v>
      </c>
      <c r="E2" s="12" t="s">
        <v>15</v>
      </c>
      <c r="F2" s="13" t="s">
        <v>16</v>
      </c>
      <c r="G2" s="13" t="s">
        <v>17</v>
      </c>
    </row>
    <row r="3" spans="1:7">
      <c r="A3" s="14">
        <v>1</v>
      </c>
      <c r="B3" s="15">
        <v>2</v>
      </c>
      <c r="C3" s="16">
        <v>3</v>
      </c>
      <c r="D3" s="15">
        <v>4</v>
      </c>
      <c r="E3" s="16">
        <v>5</v>
      </c>
      <c r="F3" s="15">
        <v>6</v>
      </c>
      <c r="G3" s="17">
        <v>10</v>
      </c>
    </row>
    <row r="4" spans="1:7" ht="15" customHeight="1">
      <c r="A4" s="14">
        <v>1</v>
      </c>
      <c r="B4" s="34">
        <v>-14</v>
      </c>
      <c r="C4" s="35">
        <v>18</v>
      </c>
      <c r="D4" s="18" t="s">
        <v>18</v>
      </c>
      <c r="E4" s="19">
        <v>-1</v>
      </c>
      <c r="F4" s="20">
        <v>744</v>
      </c>
      <c r="G4" s="21">
        <f>Лист1!H6*Лист1!I6*Лист1!G6*(C10-E4)*10^-6+Лист1!H7*Лист1!I7*Лист1!G7*(C10-E4)*10^-6+Лист1!H13*Лист1!I13*Лист1!G13*(C10-E4)*10^-6+Лист1!H14*Лист1!I14*Лист1!G14*(C10-E4)*10^-6</f>
        <v>0.206956200071376</v>
      </c>
    </row>
    <row r="5" spans="1:7" ht="15" customHeight="1">
      <c r="A5" s="14">
        <v>2</v>
      </c>
      <c r="B5" s="36"/>
      <c r="C5" s="36"/>
      <c r="D5" s="18" t="s">
        <v>19</v>
      </c>
      <c r="E5" s="22">
        <v>0.6</v>
      </c>
      <c r="F5" s="20">
        <v>672</v>
      </c>
      <c r="G5" s="21"/>
    </row>
    <row r="6" spans="1:7" ht="15" customHeight="1">
      <c r="A6" s="14">
        <v>3</v>
      </c>
      <c r="B6" s="36"/>
      <c r="C6" s="36"/>
      <c r="D6" s="18" t="s">
        <v>20</v>
      </c>
      <c r="E6" s="22">
        <v>3.8</v>
      </c>
      <c r="F6" s="20">
        <v>744</v>
      </c>
      <c r="G6" s="21"/>
    </row>
    <row r="7" spans="1:7" ht="15" customHeight="1">
      <c r="A7" s="14">
        <v>4</v>
      </c>
      <c r="B7" s="36"/>
      <c r="C7" s="36"/>
      <c r="D7" s="18" t="s">
        <v>21</v>
      </c>
      <c r="E7" s="22">
        <v>4</v>
      </c>
      <c r="F7" s="20">
        <v>72</v>
      </c>
      <c r="G7" s="21"/>
    </row>
    <row r="8" spans="1:7" ht="15" customHeight="1">
      <c r="A8" s="14">
        <v>5</v>
      </c>
      <c r="B8" s="36"/>
      <c r="C8" s="36"/>
      <c r="D8" s="18" t="s">
        <v>22</v>
      </c>
      <c r="E8" s="22">
        <v>6.7</v>
      </c>
      <c r="F8" s="20">
        <f>30*24</f>
        <v>720</v>
      </c>
      <c r="G8" s="21"/>
    </row>
    <row r="9" spans="1:7" ht="15" customHeight="1">
      <c r="A9" s="14">
        <v>6</v>
      </c>
      <c r="B9" s="37"/>
      <c r="C9" s="37"/>
      <c r="D9" s="18" t="s">
        <v>23</v>
      </c>
      <c r="E9" s="22">
        <v>2.2999999999999998</v>
      </c>
      <c r="F9" s="20">
        <v>744</v>
      </c>
      <c r="G9" s="21"/>
    </row>
    <row r="10" spans="1:7" ht="15.75" customHeight="1" thickBot="1">
      <c r="A10" s="23">
        <v>7</v>
      </c>
      <c r="B10" s="24">
        <f>B4</f>
        <v>-14</v>
      </c>
      <c r="C10" s="25">
        <f>C4</f>
        <v>18</v>
      </c>
      <c r="D10" s="26" t="s">
        <v>24</v>
      </c>
      <c r="E10" s="27">
        <v>2.7</v>
      </c>
      <c r="F10" s="28">
        <f>F4+F5+F6+F7+F8+F9</f>
        <v>3696</v>
      </c>
      <c r="G10" s="21"/>
    </row>
  </sheetData>
  <mergeCells count="2">
    <mergeCell ref="B4:B9"/>
    <mergeCell ref="C4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Serega</dc:creator>
  <cp:lastModifiedBy>Serega</cp:lastModifiedBy>
  <dcterms:created xsi:type="dcterms:W3CDTF">2017-02-12T09:25:07Z</dcterms:created>
  <dcterms:modified xsi:type="dcterms:W3CDTF">2017-02-12T11:57:36Z</dcterms:modified>
</cp:coreProperties>
</file>