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B" sheetId="1" r:id="rId1"/>
  </sheets>
  <calcPr calcId="145621"/>
</workbook>
</file>

<file path=xl/calcChain.xml><?xml version="1.0" encoding="utf-8"?>
<calcChain xmlns="http://schemas.openxmlformats.org/spreadsheetml/2006/main">
  <c r="F11" i="1" l="1"/>
  <c r="F10" i="1"/>
  <c r="F7" i="1"/>
  <c r="F4" i="1"/>
  <c r="F3" i="1"/>
  <c r="F2" i="1"/>
  <c r="J18" i="1"/>
  <c r="F13" i="1" l="1"/>
  <c r="B50" i="1" l="1"/>
  <c r="A50" i="1" s="1"/>
  <c r="B49" i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B5" i="1"/>
  <c r="A5" i="1" s="1"/>
  <c r="B4" i="1"/>
  <c r="A4" i="1" s="1"/>
  <c r="B3" i="1"/>
  <c r="A3" i="1" s="1"/>
  <c r="B2" i="1"/>
  <c r="A2" i="1" s="1"/>
  <c r="A49" i="1" l="1"/>
</calcChain>
</file>

<file path=xl/sharedStrings.xml><?xml version="1.0" encoding="utf-8"?>
<sst xmlns="http://schemas.openxmlformats.org/spreadsheetml/2006/main" count="56" uniqueCount="54">
  <si>
    <t>2012.12.17</t>
  </si>
  <si>
    <t>2012.12.18</t>
  </si>
  <si>
    <t>2012.12.19</t>
  </si>
  <si>
    <t>2012.12.20</t>
  </si>
  <si>
    <t>2012.12.21</t>
  </si>
  <si>
    <t>2012.12.24</t>
  </si>
  <si>
    <t>2012.12.26</t>
  </si>
  <si>
    <t>2012.12.27</t>
  </si>
  <si>
    <t>2012.12.28</t>
  </si>
  <si>
    <t>2012.12.31</t>
  </si>
  <si>
    <t>2013.01.02</t>
  </si>
  <si>
    <t>2013.01.03</t>
  </si>
  <si>
    <t>2013.01.04</t>
  </si>
  <si>
    <t>2013.01.07</t>
  </si>
  <si>
    <t>2013.01.08</t>
  </si>
  <si>
    <t>2013.01.09</t>
  </si>
  <si>
    <t>2013.01.10</t>
  </si>
  <si>
    <t>2013.01.11</t>
  </si>
  <si>
    <t>2013.01.14</t>
  </si>
  <si>
    <t>2013.01.15</t>
  </si>
  <si>
    <t>2013.01.16</t>
  </si>
  <si>
    <t>2013.01.17</t>
  </si>
  <si>
    <t>2013.01.18</t>
  </si>
  <si>
    <t>2013.01.21</t>
  </si>
  <si>
    <t>2013.01.22</t>
  </si>
  <si>
    <t>2013.01.23</t>
  </si>
  <si>
    <t>2013.01.24</t>
  </si>
  <si>
    <t>2013.01.25</t>
  </si>
  <si>
    <t>2013.01.28</t>
  </si>
  <si>
    <t>2013.01.29</t>
  </si>
  <si>
    <t>2013.01.30</t>
  </si>
  <si>
    <t>2013.01.31</t>
  </si>
  <si>
    <t>2013.02.01</t>
  </si>
  <si>
    <t>2013.02.04</t>
  </si>
  <si>
    <t>2013.02.05</t>
  </si>
  <si>
    <t>2013.02.06</t>
  </si>
  <si>
    <t>2013.02.07</t>
  </si>
  <si>
    <t>2013.02.08</t>
  </si>
  <si>
    <t>2013.02.11</t>
  </si>
  <si>
    <t>2013.02.12</t>
  </si>
  <si>
    <t>2013.02.13</t>
  </si>
  <si>
    <t>2013.02.14</t>
  </si>
  <si>
    <t>2013.02.15</t>
  </si>
  <si>
    <t>2013.02.18</t>
  </si>
  <si>
    <t>2013.02.19</t>
  </si>
  <si>
    <t>2013.02.20</t>
  </si>
  <si>
    <t>2013.02.21</t>
  </si>
  <si>
    <t>2013.02.22</t>
  </si>
  <si>
    <t>2013.02.25</t>
  </si>
  <si>
    <t>gfhsdf</t>
  </si>
  <si>
    <t>ПН</t>
  </si>
  <si>
    <t>СРЕДНЕЕ ПО ВСЕМ ПОНЕДЕЛЬНИКАМ</t>
  </si>
  <si>
    <t xml:space="preserve">А КАК НАЙТИ СРЕДНЕЕ ПО ПОНЕДЕЛЬНИКАМ ЗА ПОСЛЕДНИЕ 10 ЗНАЧЕНИЙ. </t>
  </si>
  <si>
    <t>СРЕДНЕЕ ЗА ПОСЛЕДНЕЕ КОЛИЧЕСТВО ЗНАЧЕНИЙ, УКАЗАННОЕ В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</si>
</sst>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5"/>
  <sheetViews>
    <sheetView tabSelected="1" zoomScaleNormal="100" workbookViewId="0">
      <selection activeCell="F10" sqref="F10:G10"/>
    </sheetView>
  </sheetViews>
  <sheetFormatPr defaultRowHeight="9" x14ac:dyDescent="0.25"/>
  <cols>
    <col min="1" max="1" width="2.7109375" style="1" customWidth="1"/>
    <col min="2" max="2" width="1.7109375" style="1" customWidth="1"/>
    <col min="3" max="3" width="7.28515625" style="4" customWidth="1"/>
    <col min="4" max="4" width="7.140625" style="1" customWidth="1"/>
    <col min="5" max="5" width="9.140625" style="1" customWidth="1"/>
    <col min="6" max="6" width="9.140625" style="1"/>
    <col min="7" max="7" width="20.42578125" style="1" customWidth="1"/>
    <col min="8" max="9" width="9.140625" style="1"/>
    <col min="10" max="10" width="100.42578125" style="1" customWidth="1"/>
    <col min="11" max="16384" width="9.140625" style="1"/>
  </cols>
  <sheetData>
    <row r="1" spans="1:10" ht="9.75" customHeight="1" thickBot="1" x14ac:dyDescent="0.3">
      <c r="A1" s="2"/>
      <c r="B1" s="2"/>
      <c r="C1" s="2"/>
      <c r="D1" s="3" t="s">
        <v>49</v>
      </c>
      <c r="F1" s="8" t="s">
        <v>53</v>
      </c>
      <c r="G1" s="8"/>
      <c r="H1" s="8"/>
      <c r="I1" s="8"/>
      <c r="J1" s="8"/>
    </row>
    <row r="2" spans="1:10" ht="15.75" customHeight="1" thickBot="1" x14ac:dyDescent="0.3">
      <c r="A2" s="1" t="str">
        <f>IF(B2=1,"ПН",IF(B2=2,"ВТ",IF(B2=3,"СР",IF(B2=4,"ЧТ",IF(B2=5,"ПТ",IF(B2=6,"СБ",IF(B2=7,"ВС",NA)))))))</f>
        <v>ПН</v>
      </c>
      <c r="B2" s="1">
        <f t="shared" ref="B2:B50" si="0">WEEKDAY(C2,2)</f>
        <v>1</v>
      </c>
      <c r="C2" s="4" t="s">
        <v>0</v>
      </c>
      <c r="D2" s="5">
        <v>17.999999999999261</v>
      </c>
      <c r="F2" s="10">
        <f>AVERAGE(INDEX($D2:$D99998,MATCH(9^99,$D2:$D99998)-H2+1):INDEX($D2:$D999998,MATCH(9^99,$D2:$D999998)))</f>
        <v>64.299999999999926</v>
      </c>
      <c r="G2" s="11"/>
      <c r="H2" s="1">
        <v>10</v>
      </c>
    </row>
    <row r="3" spans="1:10" ht="9" customHeight="1" thickBot="1" x14ac:dyDescent="0.3">
      <c r="A3" s="1" t="str">
        <f>IF(B3=1,"ПН",IF(B3=2,"ВТ",IF(B3=3,"СР",IF(B3=4,"ЧТ",IF(B3=5,"ПТ",IF(B3=6,"СБ",IF(B3=7,"ВС",NA)))))))</f>
        <v>ВТ</v>
      </c>
      <c r="B3" s="1">
        <f t="shared" si="0"/>
        <v>2</v>
      </c>
      <c r="C3" s="4" t="s">
        <v>1</v>
      </c>
      <c r="D3" s="5">
        <v>95.000000000000284</v>
      </c>
      <c r="F3" s="10">
        <f>AVERAGE(INDEX($D2:$D99999,MATCH(9^99,$D2:$D99999)-H3+1):INDEX($D2:$D999999,MATCH(9^99,$D2:$D999999)))</f>
        <v>70.799999999999912</v>
      </c>
      <c r="G3" s="11"/>
      <c r="H3" s="1">
        <v>20</v>
      </c>
    </row>
    <row r="4" spans="1:10" ht="9" customHeight="1" thickBot="1" x14ac:dyDescent="0.3">
      <c r="A4" s="1" t="str">
        <f>IF(B4=1,"ПН",IF(B4=2,"ВТ",IF(B4=3,"СР",IF(B4=4,"ЧТ",IF(B4=5,"ПТ",IF(B4=6,"СБ",IF(B4=7,"ВС",NA)))))))</f>
        <v>СР</v>
      </c>
      <c r="B4" s="1">
        <f t="shared" si="0"/>
        <v>3</v>
      </c>
      <c r="C4" s="4" t="s">
        <v>2</v>
      </c>
      <c r="D4" s="5">
        <v>114.00000000000006</v>
      </c>
      <c r="F4" s="10">
        <f>AVERAGE(INDEX($D3:$D100000,MATCH(9^99,$D3:$D100000)-H4+1):INDEX($D3:$D1000000,MATCH(9^99,$D3:$D1000000)))</f>
        <v>69.199999999999974</v>
      </c>
      <c r="G4" s="11"/>
      <c r="H4" s="1">
        <v>15</v>
      </c>
    </row>
    <row r="5" spans="1:10" ht="9" customHeight="1" x14ac:dyDescent="0.25">
      <c r="A5" s="1" t="str">
        <f>IF(B5=1,"ПН",IF(B5=2,"ВТ",IF(B5=3,"СР",IF(B5=4,"ЧТ",IF(B5=5,"ПТ",IF(B5=6,"СБ",IF(B5=7,"ВС",NA)))))))</f>
        <v>ЧТ</v>
      </c>
      <c r="B5" s="1">
        <f t="shared" si="0"/>
        <v>4</v>
      </c>
      <c r="C5" s="4" t="s">
        <v>3</v>
      </c>
      <c r="D5" s="5">
        <v>9.9999999999994316</v>
      </c>
    </row>
    <row r="6" spans="1:10" ht="9.75" customHeight="1" thickBot="1" x14ac:dyDescent="0.3">
      <c r="A6" s="1" t="str">
        <f>IF(B6=1,"ПН",IF(B6=2,"ВТ",IF(B6=3,"СР",IF(B6=4,"ЧТ",IF(B6=5,"ПТ",IF(B6=6,"СБ",IF(B6=7,"ВС",NA)))))))</f>
        <v>ПТ</v>
      </c>
      <c r="B6" s="1">
        <f t="shared" si="0"/>
        <v>5</v>
      </c>
      <c r="C6" s="4" t="s">
        <v>4</v>
      </c>
      <c r="D6" s="5">
        <v>110.99999999999994</v>
      </c>
      <c r="F6" s="8" t="s">
        <v>51</v>
      </c>
      <c r="G6" s="8"/>
      <c r="H6" s="8"/>
      <c r="I6" s="8"/>
      <c r="J6" s="8"/>
    </row>
    <row r="7" spans="1:10" ht="9.75" customHeight="1" thickBot="1" x14ac:dyDescent="0.3">
      <c r="A7" s="1" t="str">
        <f>IF(B7=1,"ПН",IF(B7=2,"ВТ",IF(B7=3,"СР",IF(B7=4,"ЧТ",IF(B7=5,"ПТ",IF(B7=6,"СБ",IF(B7=7,"ВС",NA)))))))</f>
        <v>ПН</v>
      </c>
      <c r="B7" s="1">
        <f t="shared" si="0"/>
        <v>1</v>
      </c>
      <c r="C7" s="4" t="s">
        <v>5</v>
      </c>
      <c r="D7" s="5">
        <v>20.999999999999375</v>
      </c>
      <c r="F7" s="12">
        <f>AVERAGE(INDEX($D7:$D100003,MATCH(9^99,$D7:$D100003)-I7+1):INDEX($D7:$D1000003,MATCH(9^99,$D7:$D1000003)))+AVERAGEIFS(D:D,A:A,"ПН")</f>
        <v>130.09090909090924</v>
      </c>
      <c r="G7" s="13"/>
      <c r="H7" s="1" t="s">
        <v>50</v>
      </c>
    </row>
    <row r="8" spans="1:10" x14ac:dyDescent="0.25">
      <c r="A8" s="1" t="str">
        <f>IF(B8=1,"ПН",IF(B8=2,"ВТ",IF(B8=3,"СР",IF(B8=4,"ЧТ",IF(B8=5,"ПТ",IF(B8=6,"СБ",IF(B8=7,"ВС",NA)))))))</f>
        <v>СР</v>
      </c>
      <c r="B8" s="1">
        <f t="shared" si="0"/>
        <v>3</v>
      </c>
      <c r="C8" s="4" t="s">
        <v>6</v>
      </c>
      <c r="D8" s="5">
        <v>153.00000000000011</v>
      </c>
    </row>
    <row r="9" spans="1:10" ht="88.5" customHeight="1" thickBot="1" x14ac:dyDescent="0.3">
      <c r="A9" s="1" t="str">
        <f>IF(B9=1,"ПН",IF(B9=2,"ВТ",IF(B9=3,"СР",IF(B9=4,"ЧТ",IF(B9=5,"ПТ",IF(B9=6,"СБ",IF(B9=7,"ВС",NA)))))))</f>
        <v>ЧТ</v>
      </c>
      <c r="B9" s="1">
        <f t="shared" si="0"/>
        <v>4</v>
      </c>
      <c r="C9" s="4" t="s">
        <v>7</v>
      </c>
      <c r="D9" s="5">
        <v>14.000000000000057</v>
      </c>
      <c r="F9" s="9" t="s">
        <v>52</v>
      </c>
      <c r="G9" s="9"/>
      <c r="H9" s="9"/>
      <c r="I9" s="9"/>
      <c r="J9" s="9"/>
    </row>
    <row r="10" spans="1:10" ht="29.25" thickBot="1" x14ac:dyDescent="0.3">
      <c r="A10" s="1" t="str">
        <f>IF(B10=1,"ПН",IF(B10=2,"ВТ",IF(B10=3,"СР",IF(B10=4,"ЧТ",IF(B10=5,"ПТ",IF(B10=6,"СБ",IF(B10=7,"ВС",NA)))))))</f>
        <v>ПТ</v>
      </c>
      <c r="B10" s="1">
        <f t="shared" si="0"/>
        <v>5</v>
      </c>
      <c r="C10" s="4" t="s">
        <v>8</v>
      </c>
      <c r="D10" s="5">
        <v>60.999999999999943</v>
      </c>
      <c r="F10" s="14">
        <f>SUMPRODUCT((INDEX($D2:$D99998,MATCH(9^99,$D2:$D99998)-H2+1):INDEX($D2:$D99998,MATCH(9^99,$D2:$D99998)))*((INDEX($B2:$B99998,MATCH(9^99,$B2:$B99998)-H2+1):INDEX($B2:$B99998,MATCH(9^99,$B2:$B99998))=1)))/H10</f>
        <v>11.900000000000119</v>
      </c>
      <c r="G10" s="7"/>
      <c r="H10" s="1">
        <v>10</v>
      </c>
      <c r="I10" s="1" t="s">
        <v>50</v>
      </c>
    </row>
    <row r="11" spans="1:10" ht="29.25" thickBot="1" x14ac:dyDescent="0.3">
      <c r="A11" s="1" t="str">
        <f>IF(B11=1,"ПН",IF(B11=2,"ВТ",IF(B11=3,"СР",IF(B11=4,"ЧТ",IF(B11=5,"ПТ",IF(B11=6,"СБ",IF(B11=7,"ВС",NA)))))))</f>
        <v>ПН</v>
      </c>
      <c r="B11" s="1">
        <f t="shared" si="0"/>
        <v>1</v>
      </c>
      <c r="C11" s="4" t="s">
        <v>9</v>
      </c>
      <c r="D11" s="5">
        <v>92.000000000000171</v>
      </c>
      <c r="F11" s="14">
        <f>SUMPRODUCT((INDEX($D3:$D99999,MATCH(9^99,$D3:$D99999)-H3+1):INDEX($D3:$D99999,MATCH(9^99,$D3:$D99999)))*((INDEX($B3:$B99999,MATCH(9^99,$B3:$B99999)-H3+1):INDEX($B3:$B99999,MATCH(9^99,$B3:$B99999))=1)))/H11</f>
        <v>12.900000000000063</v>
      </c>
      <c r="G11" s="7"/>
      <c r="H11" s="1">
        <v>20</v>
      </c>
      <c r="I11" s="1" t="s">
        <v>50</v>
      </c>
    </row>
    <row r="12" spans="1:10" x14ac:dyDescent="0.25">
      <c r="A12" s="1" t="str">
        <f>IF(B12=1,"ПН",IF(B12=2,"ВТ",IF(B12=3,"СР",IF(B12=4,"ЧТ",IF(B12=5,"ПТ",IF(B12=6,"СБ",IF(B12=7,"ВС",NA)))))))</f>
        <v>СР</v>
      </c>
      <c r="B12" s="1">
        <f t="shared" si="0"/>
        <v>3</v>
      </c>
      <c r="C12" s="4" t="s">
        <v>10</v>
      </c>
      <c r="D12" s="5">
        <v>106.99999999999932</v>
      </c>
    </row>
    <row r="13" spans="1:10" x14ac:dyDescent="0.25">
      <c r="A13" s="1" t="str">
        <f>IF(B13=1,"ПН",IF(B13=2,"ВТ",IF(B13=3,"СР",IF(B13=4,"ЧТ",IF(B13=5,"ПТ",IF(B13=6,"СБ",IF(B13=7,"ВС",NA)))))))</f>
        <v>ЧТ</v>
      </c>
      <c r="B13" s="1">
        <f t="shared" si="0"/>
        <v>4</v>
      </c>
      <c r="C13" s="4" t="s">
        <v>11</v>
      </c>
      <c r="D13" s="5">
        <v>41.999999999998749</v>
      </c>
      <c r="F13" s="6">
        <f ca="1">AVERAGE(OFFSET($D$2,COUNTA(D:D)-5,0,5))</f>
        <v>124.99999999999964</v>
      </c>
      <c r="G13" s="6"/>
    </row>
    <row r="14" spans="1:10" x14ac:dyDescent="0.25">
      <c r="A14" s="1" t="str">
        <f>IF(B14=1,"ПН",IF(B14=2,"ВТ",IF(B14=3,"СР",IF(B14=4,"ЧТ",IF(B14=5,"ПТ",IF(B14=6,"СБ",IF(B14=7,"ВС",NA)))))))</f>
        <v>ПТ</v>
      </c>
      <c r="B14" s="1">
        <f t="shared" si="0"/>
        <v>5</v>
      </c>
      <c r="C14" s="4" t="s">
        <v>12</v>
      </c>
      <c r="D14" s="5">
        <v>56.000000000000227</v>
      </c>
    </row>
    <row r="15" spans="1:10" x14ac:dyDescent="0.25">
      <c r="A15" s="1" t="str">
        <f>IF(B15=1,"ПН",IF(B15=2,"ВТ",IF(B15=3,"СР",IF(B15=4,"ЧТ",IF(B15=5,"ПТ",IF(B15=6,"СБ",IF(B15=7,"ВС",NA)))))))</f>
        <v>ПН</v>
      </c>
      <c r="B15" s="1">
        <f t="shared" si="0"/>
        <v>1</v>
      </c>
      <c r="C15" s="4" t="s">
        <v>13</v>
      </c>
      <c r="D15" s="5">
        <v>25</v>
      </c>
    </row>
    <row r="16" spans="1:10" x14ac:dyDescent="0.25">
      <c r="A16" s="1" t="str">
        <f>IF(B16=1,"ПН",IF(B16=2,"ВТ",IF(B16=3,"СР",IF(B16=4,"ЧТ",IF(B16=5,"ПТ",IF(B16=6,"СБ",IF(B16=7,"ВС",NA)))))))</f>
        <v>ВТ</v>
      </c>
      <c r="B16" s="1">
        <f t="shared" si="0"/>
        <v>2</v>
      </c>
      <c r="C16" s="4" t="s">
        <v>14</v>
      </c>
      <c r="D16" s="5">
        <v>33.000000000001251</v>
      </c>
    </row>
    <row r="17" spans="1:10" x14ac:dyDescent="0.25">
      <c r="A17" s="1" t="str">
        <f>IF(B17=1,"ПН",IF(B17=2,"ВТ",IF(B17=3,"СР",IF(B17=4,"ЧТ",IF(B17=5,"ПТ",IF(B17=6,"СБ",IF(B17=7,"ВС",NA)))))))</f>
        <v>СР</v>
      </c>
      <c r="B17" s="1">
        <f t="shared" si="0"/>
        <v>3</v>
      </c>
      <c r="C17" s="4" t="s">
        <v>15</v>
      </c>
      <c r="D17" s="5">
        <v>29.000000000000625</v>
      </c>
    </row>
    <row r="18" spans="1:10" x14ac:dyDescent="0.25">
      <c r="A18" s="1" t="str">
        <f>IF(B18=1,"ПН",IF(B18=2,"ВТ",IF(B18=3,"СР",IF(B18=4,"ЧТ",IF(B18=5,"ПТ",IF(B18=6,"СБ",IF(B18=7,"ВС",NA)))))))</f>
        <v>ЧТ</v>
      </c>
      <c r="B18" s="1">
        <f t="shared" si="0"/>
        <v>4</v>
      </c>
      <c r="C18" s="4" t="s">
        <v>16</v>
      </c>
      <c r="D18" s="5">
        <v>21.999999999999886</v>
      </c>
      <c r="J18" s="5">
        <f>9^99</f>
        <v>2.9512665430652752E+94</v>
      </c>
    </row>
    <row r="19" spans="1:10" x14ac:dyDescent="0.25">
      <c r="A19" s="1" t="str">
        <f>IF(B19=1,"ПН",IF(B19=2,"ВТ",IF(B19=3,"СР",IF(B19=4,"ЧТ",IF(B19=5,"ПТ",IF(B19=6,"СБ",IF(B19=7,"ВС",NA)))))))</f>
        <v>ПТ</v>
      </c>
      <c r="B19" s="1">
        <f t="shared" si="0"/>
        <v>5</v>
      </c>
      <c r="C19" s="4" t="s">
        <v>17</v>
      </c>
      <c r="D19" s="5">
        <v>127.99999999999869</v>
      </c>
    </row>
    <row r="20" spans="1:10" x14ac:dyDescent="0.25">
      <c r="A20" s="1" t="str">
        <f>IF(B20=1,"ПН",IF(B20=2,"ВТ",IF(B20=3,"СР",IF(B20=4,"ЧТ",IF(B20=5,"ПТ",IF(B20=6,"СБ",IF(B20=7,"ВС",NA)))))))</f>
        <v>ПН</v>
      </c>
      <c r="B20" s="1">
        <f t="shared" si="0"/>
        <v>1</v>
      </c>
      <c r="C20" s="4" t="s">
        <v>18</v>
      </c>
      <c r="D20" s="5">
        <v>146.0000000000008</v>
      </c>
    </row>
    <row r="21" spans="1:10" x14ac:dyDescent="0.25">
      <c r="A21" s="1" t="str">
        <f>IF(B21=1,"ПН",IF(B21=2,"ВТ",IF(B21=3,"СР",IF(B21=4,"ЧТ",IF(B21=5,"ПТ",IF(B21=6,"СБ",IF(B21=7,"ВС",NA)))))))</f>
        <v>ВТ</v>
      </c>
      <c r="B21" s="1">
        <f t="shared" si="0"/>
        <v>2</v>
      </c>
      <c r="C21" s="4" t="s">
        <v>19</v>
      </c>
      <c r="D21" s="5">
        <v>232.99999999999983</v>
      </c>
    </row>
    <row r="22" spans="1:10" x14ac:dyDescent="0.25">
      <c r="A22" s="1" t="str">
        <f>IF(B22=1,"ПН",IF(B22=2,"ВТ",IF(B22=3,"СР",IF(B22=4,"ЧТ",IF(B22=5,"ПТ",IF(B22=6,"СБ",IF(B22=7,"ВС",NA)))))))</f>
        <v>СР</v>
      </c>
      <c r="B22" s="1">
        <f t="shared" si="0"/>
        <v>3</v>
      </c>
      <c r="C22" s="4" t="s">
        <v>20</v>
      </c>
      <c r="D22" s="5">
        <v>4.9999999999997158</v>
      </c>
    </row>
    <row r="23" spans="1:10" x14ac:dyDescent="0.25">
      <c r="A23" s="1" t="str">
        <f>IF(B23=1,"ПН",IF(B23=2,"ВТ",IF(B23=3,"СР",IF(B23=4,"ЧТ",IF(B23=5,"ПТ",IF(B23=6,"СБ",IF(B23=7,"ВС",NA)))))))</f>
        <v>ЧТ</v>
      </c>
      <c r="B23" s="1">
        <f t="shared" si="0"/>
        <v>4</v>
      </c>
      <c r="C23" s="4" t="s">
        <v>21</v>
      </c>
      <c r="D23" s="5">
        <v>115.99999999999966</v>
      </c>
    </row>
    <row r="24" spans="1:10" x14ac:dyDescent="0.25">
      <c r="A24" s="1" t="str">
        <f>IF(B24=1,"ПН",IF(B24=2,"ВТ",IF(B24=3,"СР",IF(B24=4,"ЧТ",IF(B24=5,"ПТ",IF(B24=6,"СБ",IF(B24=7,"ВС",NA)))))))</f>
        <v>ПТ</v>
      </c>
      <c r="B24" s="1">
        <f t="shared" si="0"/>
        <v>5</v>
      </c>
      <c r="C24" s="4" t="s">
        <v>22</v>
      </c>
      <c r="D24" s="5">
        <v>81.000000000000227</v>
      </c>
    </row>
    <row r="25" spans="1:10" x14ac:dyDescent="0.25">
      <c r="A25" s="1" t="str">
        <f>IF(B25=1,"ПН",IF(B25=2,"ВТ",IF(B25=3,"СР",IF(B25=4,"ЧТ",IF(B25=5,"ПТ",IF(B25=6,"СБ",IF(B25=7,"ВС",NA)))))))</f>
        <v>ПН</v>
      </c>
      <c r="B25" s="1">
        <f t="shared" si="0"/>
        <v>1</v>
      </c>
      <c r="C25" s="4" t="s">
        <v>23</v>
      </c>
      <c r="D25" s="5">
        <v>8.99999999999892</v>
      </c>
    </row>
    <row r="26" spans="1:10" x14ac:dyDescent="0.25">
      <c r="A26" s="1" t="str">
        <f>IF(B26=1,"ПН",IF(B26=2,"ВТ",IF(B26=3,"СР",IF(B26=4,"ЧТ",IF(B26=5,"ПТ",IF(B26=6,"СБ",IF(B26=7,"ВС",NA)))))))</f>
        <v>ВТ</v>
      </c>
      <c r="B26" s="1">
        <f t="shared" si="0"/>
        <v>2</v>
      </c>
      <c r="C26" s="4" t="s">
        <v>24</v>
      </c>
      <c r="D26" s="5">
        <v>57.000000000000739</v>
      </c>
    </row>
    <row r="27" spans="1:10" x14ac:dyDescent="0.25">
      <c r="A27" s="1" t="str">
        <f>IF(B27=1,"ПН",IF(B27=2,"ВТ",IF(B27=3,"СР",IF(B27=4,"ЧТ",IF(B27=5,"ПТ",IF(B27=6,"СБ",IF(B27=7,"ВС",NA)))))))</f>
        <v>СР</v>
      </c>
      <c r="B27" s="1">
        <f t="shared" si="0"/>
        <v>3</v>
      </c>
      <c r="C27" s="4" t="s">
        <v>25</v>
      </c>
      <c r="D27" s="5">
        <v>44.999999999998863</v>
      </c>
    </row>
    <row r="28" spans="1:10" x14ac:dyDescent="0.25">
      <c r="A28" s="1" t="str">
        <f>IF(B28=1,"ПН",IF(B28=2,"ВТ",IF(B28=3,"СР",IF(B28=4,"ЧТ",IF(B28=5,"ПТ",IF(B28=6,"СБ",IF(B28=7,"ВС",NA)))))))</f>
        <v>ЧТ</v>
      </c>
      <c r="B28" s="1">
        <f t="shared" si="0"/>
        <v>4</v>
      </c>
      <c r="C28" s="4" t="s">
        <v>26</v>
      </c>
      <c r="D28" s="5">
        <v>53.000000000000114</v>
      </c>
    </row>
    <row r="29" spans="1:10" x14ac:dyDescent="0.25">
      <c r="A29" s="1" t="str">
        <f>IF(B29=1,"ПН",IF(B29=2,"ВТ",IF(B29=3,"СР",IF(B29=4,"ЧТ",IF(B29=5,"ПТ",IF(B29=6,"СБ",IF(B29=7,"ВС",NA)))))))</f>
        <v>ПТ</v>
      </c>
      <c r="B29" s="1">
        <f t="shared" si="0"/>
        <v>5</v>
      </c>
      <c r="C29" s="4" t="s">
        <v>27</v>
      </c>
      <c r="D29" s="5">
        <v>11.999999999999034</v>
      </c>
    </row>
    <row r="30" spans="1:10" x14ac:dyDescent="0.25">
      <c r="A30" s="1" t="str">
        <f>IF(B30=1,"ПН",IF(B30=2,"ВТ",IF(B30=3,"СР",IF(B30=4,"ЧТ",IF(B30=5,"ПТ",IF(B30=6,"СБ",IF(B30=7,"ВС",NA)))))))</f>
        <v>ПН</v>
      </c>
      <c r="B30" s="1">
        <f t="shared" si="0"/>
        <v>1</v>
      </c>
      <c r="C30" s="4" t="s">
        <v>28</v>
      </c>
      <c r="D30" s="5">
        <v>4.0000000000006253</v>
      </c>
    </row>
    <row r="31" spans="1:10" x14ac:dyDescent="0.25">
      <c r="A31" s="1" t="str">
        <f>IF(B31=1,"ПН",IF(B31=2,"ВТ",IF(B31=3,"СР",IF(B31=4,"ЧТ",IF(B31=5,"ПТ",IF(B31=6,"СБ",IF(B31=7,"ВС",NA)))))))</f>
        <v>ВТ</v>
      </c>
      <c r="B31" s="1">
        <f t="shared" si="0"/>
        <v>2</v>
      </c>
      <c r="C31" s="4" t="s">
        <v>29</v>
      </c>
      <c r="D31" s="5">
        <v>66.999999999998749</v>
      </c>
    </row>
    <row r="32" spans="1:10" x14ac:dyDescent="0.25">
      <c r="A32" s="1" t="str">
        <f>IF(B32=1,"ПН",IF(B32=2,"ВТ",IF(B32=3,"СР",IF(B32=4,"ЧТ",IF(B32=5,"ПТ",IF(B32=6,"СБ",IF(B32=7,"ВС",NA)))))))</f>
        <v>СР</v>
      </c>
      <c r="B32" s="1">
        <f t="shared" si="0"/>
        <v>3</v>
      </c>
      <c r="C32" s="4" t="s">
        <v>30</v>
      </c>
      <c r="D32" s="5">
        <v>92.000000000000171</v>
      </c>
    </row>
    <row r="33" spans="1:4" x14ac:dyDescent="0.25">
      <c r="A33" s="1" t="str">
        <f>IF(B33=1,"ПН",IF(B33=2,"ВТ",IF(B33=3,"СР",IF(B33=4,"ЧТ",IF(B33=5,"ПТ",IF(B33=6,"СБ",IF(B33=7,"ВС",NA)))))))</f>
        <v>ЧТ</v>
      </c>
      <c r="B33" s="1">
        <f t="shared" si="0"/>
        <v>4</v>
      </c>
      <c r="C33" s="4" t="s">
        <v>31</v>
      </c>
      <c r="D33" s="5">
        <v>52.999999999998693</v>
      </c>
    </row>
    <row r="34" spans="1:4" ht="10.5" customHeight="1" x14ac:dyDescent="0.25">
      <c r="A34" s="1" t="str">
        <f>IF(B34=1,"ПН",IF(B34=2,"ВТ",IF(B34=3,"СР",IF(B34=4,"ЧТ",IF(B34=5,"ПТ",IF(B34=6,"СБ",IF(B34=7,"ВС",NA)))))))</f>
        <v>ПТ</v>
      </c>
      <c r="B34" s="1">
        <f t="shared" si="0"/>
        <v>5</v>
      </c>
      <c r="C34" s="4" t="s">
        <v>32</v>
      </c>
      <c r="D34" s="5">
        <v>91.00000000000108</v>
      </c>
    </row>
    <row r="35" spans="1:4" x14ac:dyDescent="0.25">
      <c r="A35" s="1" t="str">
        <f>IF(B35=1,"ПН",IF(B35=2,"ВТ",IF(B35=3,"СР",IF(B35=4,"ЧТ",IF(B35=5,"ПТ",IF(B35=6,"СБ",IF(B35=7,"ВС",NA)))))))</f>
        <v>ПН</v>
      </c>
      <c r="B35" s="1">
        <f t="shared" si="0"/>
        <v>1</v>
      </c>
      <c r="C35" s="4" t="s">
        <v>33</v>
      </c>
      <c r="D35" s="5">
        <v>75</v>
      </c>
    </row>
    <row r="36" spans="1:4" x14ac:dyDescent="0.25">
      <c r="A36" s="1" t="str">
        <f>IF(B36=1,"ПН",IF(B36=2,"ВТ",IF(B36=3,"СР",IF(B36=4,"ЧТ",IF(B36=5,"ПТ",IF(B36=6,"СБ",IF(B36=7,"ВС",NA)))))))</f>
        <v>ВТ</v>
      </c>
      <c r="B36" s="1">
        <f t="shared" si="0"/>
        <v>2</v>
      </c>
      <c r="C36" s="4" t="s">
        <v>34</v>
      </c>
      <c r="D36" s="5">
        <v>92.000000000000171</v>
      </c>
    </row>
    <row r="37" spans="1:4" x14ac:dyDescent="0.25">
      <c r="A37" s="1" t="str">
        <f>IF(B37=1,"ПН",IF(B37=2,"ВТ",IF(B37=3,"СР",IF(B37=4,"ЧТ",IF(B37=5,"ПТ",IF(B37=6,"СБ",IF(B37=7,"ВС",NA)))))))</f>
        <v>СР</v>
      </c>
      <c r="B37" s="1">
        <f t="shared" si="0"/>
        <v>3</v>
      </c>
      <c r="C37" s="4" t="s">
        <v>35</v>
      </c>
      <c r="D37" s="5">
        <v>32.999999999999829</v>
      </c>
    </row>
    <row r="38" spans="1:4" x14ac:dyDescent="0.25">
      <c r="A38" s="1" t="str">
        <f>IF(B38=1,"ПН",IF(B38=2,"ВТ",IF(B38=3,"СР",IF(B38=4,"ЧТ",IF(B38=5,"ПТ",IF(B38=6,"СБ",IF(B38=7,"ВС",NA)))))))</f>
        <v>ЧТ</v>
      </c>
      <c r="B38" s="1">
        <f t="shared" si="0"/>
        <v>4</v>
      </c>
      <c r="C38" s="4" t="s">
        <v>36</v>
      </c>
      <c r="D38" s="5">
        <v>66.00000000000108</v>
      </c>
    </row>
    <row r="39" spans="1:4" x14ac:dyDescent="0.25">
      <c r="A39" s="1" t="str">
        <f>IF(B39=1,"ПН",IF(B39=2,"ВТ",IF(B39=3,"СР",IF(B39=4,"ЧТ",IF(B39=5,"ПТ",IF(B39=6,"СБ",IF(B39=7,"ВС",NA)))))))</f>
        <v>ПТ</v>
      </c>
      <c r="B39" s="1">
        <f t="shared" si="0"/>
        <v>5</v>
      </c>
      <c r="C39" s="4" t="s">
        <v>37</v>
      </c>
      <c r="D39" s="5">
        <v>139.99999999999915</v>
      </c>
    </row>
    <row r="40" spans="1:4" x14ac:dyDescent="0.25">
      <c r="A40" s="1" t="str">
        <f>IF(B40=1,"ПН",IF(B40=2,"ВТ",IF(B40=3,"СР",IF(B40=4,"ЧТ",IF(B40=5,"ПТ",IF(B40=6,"СБ",IF(B40=7,"ВС",NA)))))))</f>
        <v>ПН</v>
      </c>
      <c r="B40" s="1">
        <f t="shared" si="0"/>
        <v>1</v>
      </c>
      <c r="C40" s="4" t="s">
        <v>38</v>
      </c>
      <c r="D40" s="5">
        <v>64.000000000000057</v>
      </c>
    </row>
    <row r="41" spans="1:4" x14ac:dyDescent="0.25">
      <c r="A41" s="1" t="str">
        <f>IF(B41=1,"ПН",IF(B41=2,"ВТ",IF(B41=3,"СР",IF(B41=4,"ЧТ",IF(B41=5,"ПТ",IF(B41=6,"СБ",IF(B41=7,"ВС",NA)))))))</f>
        <v>ВТ</v>
      </c>
      <c r="B41" s="1">
        <f t="shared" si="0"/>
        <v>2</v>
      </c>
      <c r="C41" s="4" t="s">
        <v>39</v>
      </c>
      <c r="D41" s="5">
        <v>54.000000000000625</v>
      </c>
    </row>
    <row r="42" spans="1:4" x14ac:dyDescent="0.25">
      <c r="A42" s="1" t="str">
        <f>IF(B42=1,"ПН",IF(B42=2,"ВТ",IF(B42=3,"СР",IF(B42=4,"ЧТ",IF(B42=5,"ПТ",IF(B42=6,"СБ",IF(B42=7,"ВС",NA)))))))</f>
        <v>СР</v>
      </c>
      <c r="B42" s="1">
        <f t="shared" si="0"/>
        <v>3</v>
      </c>
      <c r="C42" s="4" t="s">
        <v>40</v>
      </c>
      <c r="D42" s="5">
        <v>24.000000000000909</v>
      </c>
    </row>
    <row r="43" spans="1:4" x14ac:dyDescent="0.25">
      <c r="A43" s="1" t="str">
        <f>IF(B43=1,"ПН",IF(B43=2,"ВТ",IF(B43=3,"СР",IF(B43=4,"ЧТ",IF(B43=5,"ПТ",IF(B43=6,"СБ",IF(B43=7,"ВС",NA)))))))</f>
        <v>ЧТ</v>
      </c>
      <c r="B43" s="1">
        <f t="shared" si="0"/>
        <v>4</v>
      </c>
      <c r="C43" s="4" t="s">
        <v>41</v>
      </c>
      <c r="D43" s="5">
        <v>5.9999999999988063</v>
      </c>
    </row>
    <row r="44" spans="1:4" x14ac:dyDescent="0.25">
      <c r="A44" s="1" t="str">
        <f>IF(B44=1,"ПН",IF(B44=2,"ВТ",IF(B44=3,"СР",IF(B44=4,"ЧТ",IF(B44=5,"ПТ",IF(B44=6,"СБ",IF(B44=7,"ВС",NA)))))))</f>
        <v>ПТ</v>
      </c>
      <c r="B44" s="1">
        <f t="shared" si="0"/>
        <v>5</v>
      </c>
      <c r="C44" s="4" t="s">
        <v>42</v>
      </c>
      <c r="D44" s="5">
        <v>10.999999999999943</v>
      </c>
    </row>
    <row r="45" spans="1:4" x14ac:dyDescent="0.25">
      <c r="A45" s="1" t="str">
        <f>IF(B45=1,"ПН",IF(B45=2,"ВТ",IF(B45=3,"СР",IF(B45=4,"ЧТ",IF(B45=5,"ПТ",IF(B45=6,"СБ",IF(B45=7,"ВС",NA)))))))</f>
        <v>ПН</v>
      </c>
      <c r="B45" s="1">
        <f t="shared" si="0"/>
        <v>1</v>
      </c>
      <c r="C45" s="4" t="s">
        <v>43</v>
      </c>
      <c r="D45" s="5">
        <v>41.00000000000108</v>
      </c>
    </row>
    <row r="46" spans="1:4" x14ac:dyDescent="0.25">
      <c r="A46" s="1" t="str">
        <f>IF(B46=1,"ПН",IF(B46=2,"ВТ",IF(B46=3,"СР",IF(B46=4,"ЧТ",IF(B46=5,"ПТ",IF(B46=6,"СБ",IF(B46=7,"ВС",NA)))))))</f>
        <v>ВТ</v>
      </c>
      <c r="B46" s="1">
        <f t="shared" si="0"/>
        <v>2</v>
      </c>
      <c r="C46" s="4" t="s">
        <v>44</v>
      </c>
      <c r="D46" s="5">
        <v>6.9999999999993179</v>
      </c>
    </row>
    <row r="47" spans="1:4" x14ac:dyDescent="0.25">
      <c r="A47" s="1" t="str">
        <f>IF(B47=1,"ПН",IF(B47=2,"ВТ",IF(B47=3,"СР",IF(B47=4,"ЧТ",IF(B47=5,"ПТ",IF(B47=6,"СБ",IF(B47=7,"ВС",NA)))))))</f>
        <v>СР</v>
      </c>
      <c r="B47" s="1">
        <f t="shared" si="0"/>
        <v>3</v>
      </c>
      <c r="C47" s="4" t="s">
        <v>45</v>
      </c>
      <c r="D47" s="5">
        <v>217.99999999999926</v>
      </c>
    </row>
    <row r="48" spans="1:4" x14ac:dyDescent="0.25">
      <c r="A48" s="1" t="str">
        <f>IF(B48=1,"ПН",IF(B48=2,"ВТ",IF(B48=3,"СР",IF(B48=4,"ЧТ",IF(B48=5,"ПТ",IF(B48=6,"СБ",IF(B48=7,"ВС",NA)))))))</f>
        <v>ЧТ</v>
      </c>
      <c r="B48" s="1">
        <f t="shared" si="0"/>
        <v>4</v>
      </c>
      <c r="C48" s="4" t="s">
        <v>46</v>
      </c>
      <c r="D48" s="5">
        <v>150</v>
      </c>
    </row>
    <row r="49" spans="1:4" x14ac:dyDescent="0.25">
      <c r="A49" s="1" t="str">
        <f>IF(B49=1,"ПН",IF(B49=2,"ВТ",IF(B49=3,"СР",IF(B49=4,"ЧТ",IF(B49=5,"ПТ",IF(B49=6,"СБ",IF(B49=7,"ВС",NA)))))))</f>
        <v>ПТ</v>
      </c>
      <c r="B49" s="1">
        <f t="shared" si="0"/>
        <v>5</v>
      </c>
      <c r="C49" s="4" t="s">
        <v>47</v>
      </c>
      <c r="D49" s="5">
        <v>53.999999999999204</v>
      </c>
    </row>
    <row r="50" spans="1:4" x14ac:dyDescent="0.25">
      <c r="A50" s="1" t="str">
        <f>IF(B50=1,"ПН",IF(B50=2,"ВТ",IF(B50=3,"СР",IF(B50=4,"ЧТ",IF(B50=5,"ПТ",IF(B50=6,"СБ",IF(B50=7,"ВС",NA)))))))</f>
        <v>ПН</v>
      </c>
      <c r="B50" s="1">
        <f t="shared" si="0"/>
        <v>1</v>
      </c>
      <c r="C50" s="4" t="s">
        <v>48</v>
      </c>
      <c r="D50" s="5">
        <v>78.000000000000114</v>
      </c>
    </row>
    <row r="51" spans="1:4" x14ac:dyDescent="0.25">
      <c r="C51" s="1"/>
    </row>
    <row r="52" spans="1:4" x14ac:dyDescent="0.25">
      <c r="C52" s="1"/>
    </row>
    <row r="53" spans="1:4" x14ac:dyDescent="0.25">
      <c r="C53" s="1"/>
    </row>
    <row r="54" spans="1:4" x14ac:dyDescent="0.25">
      <c r="C54" s="1"/>
    </row>
    <row r="55" spans="1:4" x14ac:dyDescent="0.25">
      <c r="C55" s="1"/>
    </row>
    <row r="56" spans="1:4" x14ac:dyDescent="0.25">
      <c r="C56" s="1"/>
    </row>
    <row r="57" spans="1:4" x14ac:dyDescent="0.25">
      <c r="C57" s="1"/>
    </row>
    <row r="58" spans="1:4" x14ac:dyDescent="0.25">
      <c r="C58" s="1"/>
    </row>
    <row r="59" spans="1:4" x14ac:dyDescent="0.25">
      <c r="C59" s="1"/>
    </row>
    <row r="60" spans="1:4" x14ac:dyDescent="0.25">
      <c r="C60" s="1"/>
    </row>
    <row r="61" spans="1:4" x14ac:dyDescent="0.25">
      <c r="C61" s="1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</sheetData>
  <mergeCells count="10">
    <mergeCell ref="F1:J1"/>
    <mergeCell ref="F3:G3"/>
    <mergeCell ref="F4:G4"/>
    <mergeCell ref="F2:G2"/>
    <mergeCell ref="F7:G7"/>
    <mergeCell ref="F13:G13"/>
    <mergeCell ref="F11:G11"/>
    <mergeCell ref="F6:J6"/>
    <mergeCell ref="F10:G10"/>
    <mergeCell ref="F9:J9"/>
  </mergeCells>
  <conditionalFormatting sqref="A2:A1048576">
    <cfRule type="cellIs" dxfId="4" priority="10" operator="equal">
      <formula>"ПТ"</formula>
    </cfRule>
    <cfRule type="cellIs" dxfId="3" priority="11" operator="equal">
      <formula>"ЧТ"</formula>
    </cfRule>
    <cfRule type="cellIs" dxfId="2" priority="12" operator="equal">
      <formula>"СР"</formula>
    </cfRule>
    <cfRule type="cellIs" dxfId="1" priority="13" operator="equal">
      <formula>"ВТ"</formula>
    </cfRule>
    <cfRule type="cellIs" dxfId="0" priority="14" operator="equal">
      <formula>"ПН"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PE</dc:creator>
  <cp:lastModifiedBy>Ракитин И.О.</cp:lastModifiedBy>
  <dcterms:created xsi:type="dcterms:W3CDTF">2017-02-12T18:31:32Z</dcterms:created>
  <dcterms:modified xsi:type="dcterms:W3CDTF">2017-02-13T08:38:36Z</dcterms:modified>
</cp:coreProperties>
</file>