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15345" windowHeight="6825"/>
  </bookViews>
  <sheets>
    <sheet name="Лист1" sheetId="1" r:id="rId1"/>
    <sheet name="Лист2" sheetId="2" r:id="rId2"/>
    <sheet name="Лист3" sheetId="3" r:id="rId3"/>
  </sheets>
  <calcPr calcId="125725"/>
  <pivotCaches>
    <pivotCache cacheId="1206" r:id="rId4"/>
  </pivotCaches>
</workbook>
</file>

<file path=xl/calcChain.xml><?xml version="1.0" encoding="utf-8"?>
<calcChain xmlns="http://schemas.openxmlformats.org/spreadsheetml/2006/main">
  <c r="R9" i="1"/>
  <c r="R6" l="1"/>
  <c r="R7"/>
  <c r="R8"/>
  <c r="R5"/>
</calcChain>
</file>

<file path=xl/sharedStrings.xml><?xml version="1.0" encoding="utf-8"?>
<sst xmlns="http://schemas.openxmlformats.org/spreadsheetml/2006/main" count="127" uniqueCount="48">
  <si>
    <t>№ п/п</t>
  </si>
  <si>
    <t>КИ</t>
  </si>
  <si>
    <t>ИНН</t>
  </si>
  <si>
    <t>адрес</t>
  </si>
  <si>
    <t>недвижимость</t>
  </si>
  <si>
    <t>средняя</t>
  </si>
  <si>
    <t>договор</t>
  </si>
  <si>
    <t xml:space="preserve">дата </t>
  </si>
  <si>
    <t>рублей</t>
  </si>
  <si>
    <t xml:space="preserve">Договор </t>
  </si>
  <si>
    <t>Зал</t>
  </si>
  <si>
    <t>Зае</t>
  </si>
  <si>
    <t xml:space="preserve">вид </t>
  </si>
  <si>
    <t>краткое</t>
  </si>
  <si>
    <t>лик</t>
  </si>
  <si>
    <t>диск</t>
  </si>
  <si>
    <t xml:space="preserve">Образец </t>
  </si>
  <si>
    <t xml:space="preserve">помещение </t>
  </si>
  <si>
    <t xml:space="preserve">дом </t>
  </si>
  <si>
    <t>Павл</t>
  </si>
  <si>
    <t>ИП Леск</t>
  </si>
  <si>
    <t>№2/87 от 31.05</t>
  </si>
  <si>
    <t>№1 от 31.05.</t>
  </si>
  <si>
    <t>№2 от 31.05.</t>
  </si>
  <si>
    <t>Леск</t>
  </si>
  <si>
    <t>рублей2</t>
  </si>
  <si>
    <t xml:space="preserve">товары </t>
  </si>
  <si>
    <t>улица</t>
  </si>
  <si>
    <t>микрорайон</t>
  </si>
  <si>
    <t>проулок</t>
  </si>
  <si>
    <t>Названия строк</t>
  </si>
  <si>
    <t>№325</t>
  </si>
  <si>
    <t>квартира</t>
  </si>
  <si>
    <t>№326</t>
  </si>
  <si>
    <t>№327</t>
  </si>
  <si>
    <t>№328</t>
  </si>
  <si>
    <t>Помол</t>
  </si>
  <si>
    <t>тр-т</t>
  </si>
  <si>
    <t>автомобиль</t>
  </si>
  <si>
    <t>-</t>
  </si>
  <si>
    <t>проср</t>
  </si>
  <si>
    <t>(несколько элементов)</t>
  </si>
  <si>
    <t>ООО ЛЕС</t>
  </si>
  <si>
    <t>Прохор</t>
  </si>
  <si>
    <t>закрыт</t>
  </si>
  <si>
    <t>№12 от 31.05.</t>
  </si>
  <si>
    <t>Вопрос 1.
изначально в сводной были заданы параметры: по "закрыт" - (пусто) и (проср). При последующем заполнении исходной таблицы, обновляю сводную, а новая дата 04.02.17 стоит в сводной с галкой и сводная не меняется ?...
Эту таблицу создала для примера, в ней все правильно, где "собака порылась" - не вижу ! Может кто знает как сводные работают и где может быть ошибка ???</t>
  </si>
  <si>
    <t xml:space="preserve">Вопрос 2. 
Столбец "Зае" в сводной таблице при фильтрации указывает список абсолютно всех контрагентов, можно ли сделать чтоб фильтрация была только среди незакрытых. Т.е. в данном примере, чтоб ООО ЛЕС вообще не было в фильтре параметра "Зае" сводной таблицы ?
...а то у меня уже около 600-т контр-в из них почти с половиной уже не работаем, а я их фильтрую каждый раз! 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</si>
</sst>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#,##0.0_ ;\-#,##0.0\ "/>
    <numFmt numFmtId="165" formatCode="dd/mm/yy;@"/>
  </numFmts>
  <fonts count="5"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2" fontId="3" fillId="2" borderId="1" xfId="2" applyNumberFormat="1" applyFont="1" applyFill="1" applyBorder="1" applyAlignment="1">
      <alignment horizontal="center" vertical="top" wrapText="1"/>
    </xf>
    <xf numFmtId="2" fontId="4" fillId="0" borderId="1" xfId="2" applyNumberFormat="1" applyFont="1" applyBorder="1" applyAlignment="1">
      <alignment horizontal="left" vertical="top" wrapText="1"/>
    </xf>
    <xf numFmtId="165" fontId="4" fillId="0" borderId="1" xfId="0" applyNumberFormat="1" applyFont="1" applyBorder="1" applyAlignment="1">
      <alignment horizontal="left" vertical="top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164" fontId="0" fillId="0" borderId="0" xfId="0" applyNumberFormat="1" applyAlignment="1">
      <alignment horizontal="left"/>
    </xf>
    <xf numFmtId="0" fontId="2" fillId="0" borderId="1" xfId="0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164" fontId="2" fillId="0" borderId="1" xfId="1" applyNumberFormat="1" applyFont="1" applyFill="1" applyBorder="1" applyAlignment="1">
      <alignment horizontal="center" vertical="top" wrapText="1"/>
    </xf>
    <xf numFmtId="14" fontId="3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1" fontId="4" fillId="0" borderId="1" xfId="0" applyNumberFormat="1" applyFont="1" applyFill="1" applyBorder="1" applyAlignment="1">
      <alignment horizontal="left" vertical="top" wrapText="1"/>
    </xf>
    <xf numFmtId="14" fontId="4" fillId="0" borderId="1" xfId="0" applyNumberFormat="1" applyFont="1" applyFill="1" applyBorder="1" applyAlignment="1">
      <alignment horizontal="left" vertical="top" wrapText="1"/>
    </xf>
    <xf numFmtId="164" fontId="4" fillId="0" borderId="1" xfId="1" applyNumberFormat="1" applyFont="1" applyFill="1" applyBorder="1" applyAlignment="1">
      <alignment horizontal="right" vertical="top" wrapText="1"/>
    </xf>
    <xf numFmtId="164" fontId="0" fillId="0" borderId="0" xfId="0" applyNumberFormat="1"/>
    <xf numFmtId="0" fontId="4" fillId="0" borderId="0" xfId="0" applyFont="1" applyFill="1" applyBorder="1" applyAlignment="1">
      <alignment horizontal="left" vertical="top" wrapText="1"/>
    </xf>
    <xf numFmtId="1" fontId="4" fillId="0" borderId="0" xfId="0" applyNumberFormat="1" applyFont="1" applyFill="1" applyBorder="1" applyAlignment="1">
      <alignment horizontal="left" vertical="top" wrapText="1"/>
    </xf>
    <xf numFmtId="14" fontId="4" fillId="0" borderId="0" xfId="0" applyNumberFormat="1" applyFont="1" applyFill="1" applyBorder="1" applyAlignment="1">
      <alignment horizontal="left" vertical="top" wrapText="1"/>
    </xf>
    <xf numFmtId="164" fontId="4" fillId="0" borderId="0" xfId="1" applyNumberFormat="1" applyFont="1" applyFill="1" applyBorder="1" applyAlignment="1">
      <alignment horizontal="right" vertical="top" wrapText="1"/>
    </xf>
    <xf numFmtId="2" fontId="4" fillId="0" borderId="0" xfId="2" applyNumberFormat="1" applyFont="1" applyBorder="1" applyAlignment="1">
      <alignment horizontal="left" vertical="top" wrapText="1"/>
    </xf>
    <xf numFmtId="165" fontId="4" fillId="0" borderId="0" xfId="0" applyNumberFormat="1" applyFont="1" applyBorder="1" applyAlignment="1">
      <alignment horizontal="left" vertical="top" wrapText="1"/>
    </xf>
    <xf numFmtId="165" fontId="4" fillId="3" borderId="1" xfId="0" applyNumberFormat="1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left" vertical="top" wrapText="1"/>
    </xf>
    <xf numFmtId="165" fontId="2" fillId="4" borderId="1" xfId="0" applyNumberFormat="1" applyFont="1" applyFill="1" applyBorder="1" applyAlignment="1">
      <alignment horizontal="center" vertical="top" wrapText="1"/>
    </xf>
    <xf numFmtId="0" fontId="0" fillId="4" borderId="0" xfId="0" applyFill="1" applyAlignment="1">
      <alignment horizontal="left" vertical="top" wrapText="1"/>
    </xf>
    <xf numFmtId="0" fontId="0" fillId="4" borderId="0" xfId="0" applyFill="1" applyAlignment="1">
      <alignment horizontal="left" vertical="top"/>
    </xf>
    <xf numFmtId="0" fontId="0" fillId="4" borderId="0" xfId="0" applyFill="1"/>
    <xf numFmtId="0" fontId="0" fillId="3" borderId="0" xfId="0" applyFont="1" applyFill="1" applyAlignment="1">
      <alignment horizontal="left" vertical="top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52">
    <dxf>
      <fill>
        <patternFill patternType="solid">
          <bgColor theme="9" tint="0.79998168889431442"/>
        </patternFill>
      </fill>
    </dxf>
    <dxf>
      <fill>
        <patternFill patternType="solid">
          <bgColor theme="4" tint="0.59999389629810485"/>
        </patternFill>
      </fill>
    </dxf>
    <dxf>
      <fill>
        <patternFill>
          <bgColor theme="6" tint="0.79998168889431442"/>
        </patternFill>
      </fill>
    </dxf>
    <dxf>
      <fill>
        <patternFill>
          <bgColor theme="0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4" tint="0.59999389629810485"/>
        </patternFill>
      </fill>
    </dxf>
    <dxf>
      <fill>
        <patternFill>
          <bgColor theme="6" tint="0.79998168889431442"/>
        </patternFill>
      </fill>
    </dxf>
    <dxf>
      <fill>
        <patternFill>
          <bgColor theme="0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4" tint="0.59999389629810485"/>
        </patternFill>
      </fill>
    </dxf>
    <dxf>
      <fill>
        <patternFill>
          <bgColor theme="6" tint="0.79998168889431442"/>
        </patternFill>
      </fill>
    </dxf>
    <dxf>
      <fill>
        <patternFill>
          <bgColor theme="0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4" tint="0.59999389629810485"/>
        </patternFill>
      </fill>
    </dxf>
    <dxf>
      <fill>
        <patternFill>
          <bgColor theme="6" tint="0.79998168889431442"/>
        </patternFill>
      </fill>
    </dxf>
    <dxf>
      <fill>
        <patternFill>
          <bgColor theme="0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4" tint="0.59999389629810485"/>
        </patternFill>
      </fill>
    </dxf>
    <dxf>
      <fill>
        <patternFill>
          <bgColor theme="6" tint="0.79998168889431442"/>
        </patternFill>
      </fill>
    </dxf>
    <dxf>
      <fill>
        <patternFill>
          <bgColor theme="0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4" tint="0.59999389629810485"/>
        </patternFill>
      </fill>
    </dxf>
    <dxf>
      <fill>
        <patternFill>
          <bgColor theme="6" tint="0.79998168889431442"/>
        </patternFill>
      </fill>
    </dxf>
    <dxf>
      <fill>
        <patternFill>
          <bgColor theme="0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4" tint="0.59999389629810485"/>
        </patternFill>
      </fill>
    </dxf>
    <dxf>
      <fill>
        <patternFill>
          <bgColor theme="6" tint="0.79998168889431442"/>
        </patternFill>
      </fill>
    </dxf>
    <dxf>
      <fill>
        <patternFill>
          <bgColor theme="0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4" tint="0.59999389629810485"/>
        </patternFill>
      </fill>
    </dxf>
    <dxf>
      <fill>
        <patternFill>
          <bgColor theme="6" tint="0.79998168889431442"/>
        </patternFill>
      </fill>
    </dxf>
    <dxf>
      <fill>
        <patternFill>
          <bgColor theme="0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4" tint="0.59999389629810485"/>
        </patternFill>
      </fill>
    </dxf>
    <dxf>
      <fill>
        <patternFill>
          <bgColor theme="6" tint="0.79998168889431442"/>
        </patternFill>
      </fill>
    </dxf>
    <dxf>
      <fill>
        <patternFill>
          <bgColor theme="0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4" tint="0.59999389629810485"/>
        </patternFill>
      </fill>
    </dxf>
    <dxf>
      <fill>
        <patternFill>
          <bgColor theme="6" tint="0.79998168889431442"/>
        </patternFill>
      </fill>
    </dxf>
    <dxf>
      <fill>
        <patternFill>
          <bgColor theme="0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4" tint="0.59999389629810485"/>
        </patternFill>
      </fill>
    </dxf>
    <dxf>
      <fill>
        <patternFill>
          <bgColor theme="6" tint="0.79998168889431442"/>
        </patternFill>
      </fill>
    </dxf>
    <dxf>
      <fill>
        <patternFill>
          <bgColor theme="0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4" tint="0.59999389629810485"/>
        </patternFill>
      </fill>
    </dxf>
    <dxf>
      <fill>
        <patternFill>
          <bgColor theme="6" tint="0.7999816888943144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6" tint="0.79998168889431442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9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Лудан Наталья Дмитриевна" refreshedDate="42776.520713773149" createdVersion="3" refreshedVersion="3" minRefreshableVersion="3" recordCount="9">
  <cacheSource type="worksheet">
    <worksheetSource ref="A1:S10" sheet="Лист1"/>
  </cacheSource>
  <cacheFields count="19">
    <cacheField name="№ п/п" numFmtId="0">
      <sharedItems containsString="0" containsBlank="1" containsNumber="1" containsInteger="1" minValue="818" maxValue="829"/>
    </cacheField>
    <cacheField name="КИ" numFmtId="0">
      <sharedItems containsBlank="1"/>
    </cacheField>
    <cacheField name="Зае" numFmtId="0">
      <sharedItems containsBlank="1" count="4">
        <s v="ИП Леск"/>
        <s v="ООО ЛЕС"/>
        <s v="Прохор"/>
        <m/>
      </sharedItems>
    </cacheField>
    <cacheField name="ИНН" numFmtId="1">
      <sharedItems containsString="0" containsBlank="1" containsNumber="1" containsInteger="1" minValue="94658" maxValue="94658"/>
    </cacheField>
    <cacheField name="договор" numFmtId="0">
      <sharedItems containsBlank="1" count="6">
        <s v="№2/87 от 31.05"/>
        <s v="№325"/>
        <s v="№326"/>
        <s v="№327"/>
        <s v="№328"/>
        <m/>
      </sharedItems>
    </cacheField>
    <cacheField name="дата " numFmtId="14">
      <sharedItems containsNonDate="0" containsDate="1" containsString="0" containsBlank="1" minDate="2017-01-02T00:00:00" maxDate="2019-05-31T00:00:00"/>
    </cacheField>
    <cacheField name="рублей" numFmtId="164">
      <sharedItems containsString="0" containsBlank="1" containsNumber="1" containsInteger="1" minValue="500000" maxValue="15000000" count="4">
        <n v="15000000"/>
        <n v="3000000"/>
        <n v="500000"/>
        <m/>
      </sharedItems>
    </cacheField>
    <cacheField name="Договор " numFmtId="14">
      <sharedItems containsBlank="1" count="4">
        <s v="№1 от 31.05."/>
        <s v="№2 от 31.05."/>
        <s v="№12 от 31.05."/>
        <m/>
      </sharedItems>
    </cacheField>
    <cacheField name="дата 2" numFmtId="14">
      <sharedItems containsNonDate="0" containsDate="1" containsString="0" containsBlank="1" minDate="2017-03-03T00:00:00" maxDate="2019-05-31T00:00:00"/>
    </cacheField>
    <cacheField name="Зал" numFmtId="0">
      <sharedItems containsBlank="1" count="4">
        <s v="Леск"/>
        <s v="ИП Леск"/>
        <s v="Помол"/>
        <m/>
      </sharedItems>
    </cacheField>
    <cacheField name="ИНН2" numFmtId="0">
      <sharedItems containsString="0" containsBlank="1" containsNumber="1" containsInteger="1" minValue="94658" maxValue="94658"/>
    </cacheField>
    <cacheField name="вид " numFmtId="0">
      <sharedItems containsBlank="1" count="4">
        <s v="недвижимость"/>
        <s v="товары "/>
        <s v="тр-т"/>
        <m/>
      </sharedItems>
    </cacheField>
    <cacheField name="краткое" numFmtId="0">
      <sharedItems containsBlank="1" count="6">
        <s v="дом "/>
        <s v="помещение "/>
        <s v="Образец "/>
        <s v="квартира"/>
        <s v="автомобиль"/>
        <m/>
      </sharedItems>
    </cacheField>
    <cacheField name="адрес" numFmtId="0">
      <sharedItems containsBlank="1" count="5">
        <s v="улица"/>
        <s v="микрорайон"/>
        <s v="проулок"/>
        <s v="-"/>
        <m/>
      </sharedItems>
    </cacheField>
    <cacheField name="рублей2" numFmtId="164">
      <sharedItems containsString="0" containsBlank="1" containsNumber="1" containsInteger="1" minValue="200000" maxValue="12000000" count="9">
        <n v="5000000"/>
        <n v="12000000"/>
        <n v="1821000"/>
        <n v="2000000"/>
        <n v="500000"/>
        <n v="200000"/>
        <n v="1000000"/>
        <n v="3000000"/>
        <m/>
      </sharedItems>
    </cacheField>
    <cacheField name="лик" numFmtId="0">
      <sharedItems containsBlank="1"/>
    </cacheField>
    <cacheField name="дата 3" numFmtId="14">
      <sharedItems containsNonDate="0" containsDate="1" containsString="0" containsBlank="1" minDate="2016-04-29T00:00:00" maxDate="2017-01-31T00:00:00"/>
    </cacheField>
    <cacheField name="диск" numFmtId="2">
      <sharedItems containsString="0" containsBlank="1" containsNumber="1" minValue="0.12139999999999999" maxValue="6"/>
    </cacheField>
    <cacheField name="закрыт" numFmtId="165">
      <sharedItems containsDate="1" containsBlank="1" containsMixedTypes="1" minDate="2016-08-30T00:00:00" maxDate="2017-07-23T00:00:00" count="11">
        <d v="2017-02-04T00:00:00"/>
        <m/>
        <d v="2016-08-30T00:00:00"/>
        <s v="проср"/>
        <d v="2017-07-22T00:00:00" u="1"/>
        <d v="2017-02-02T00:00:00" u="1"/>
        <d v="2017-02-10T00:00:00" u="1"/>
        <d v="2017-02-03T00:00:00" u="1"/>
        <d v="2017-02-15T00:00:00" u="1"/>
        <d v="2017-02-01T00:00:00" u="1"/>
        <d v="2017-01-30T00:00:00" u="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">
  <r>
    <n v="818"/>
    <s v="Павл"/>
    <x v="0"/>
    <n v="94658"/>
    <x v="0"/>
    <d v="2019-05-30T00:00:00"/>
    <x v="0"/>
    <x v="0"/>
    <d v="2019-05-30T00:00:00"/>
    <x v="0"/>
    <m/>
    <x v="0"/>
    <x v="0"/>
    <x v="0"/>
    <x v="0"/>
    <s v="средняя"/>
    <d v="2016-05-30T00:00:00"/>
    <n v="0.33"/>
    <x v="0"/>
  </r>
  <r>
    <n v="819"/>
    <s v="Павл"/>
    <x v="1"/>
    <n v="94658"/>
    <x v="0"/>
    <d v="2019-05-30T00:00:00"/>
    <x v="0"/>
    <x v="1"/>
    <d v="2019-05-30T00:00:00"/>
    <x v="0"/>
    <m/>
    <x v="0"/>
    <x v="1"/>
    <x v="1"/>
    <x v="1"/>
    <s v="средняя"/>
    <d v="2016-05-23T00:00:00"/>
    <n v="0.8"/>
    <x v="1"/>
  </r>
  <r>
    <n v="824"/>
    <s v="Павл"/>
    <x v="0"/>
    <n v="94658"/>
    <x v="0"/>
    <d v="2019-05-30T00:00:00"/>
    <x v="0"/>
    <x v="0"/>
    <d v="2019-05-30T00:00:00"/>
    <x v="1"/>
    <n v="94658"/>
    <x v="1"/>
    <x v="2"/>
    <x v="2"/>
    <x v="2"/>
    <s v="средняя"/>
    <d v="2016-04-29T00:00:00"/>
    <n v="0.12139999999999999"/>
    <x v="1"/>
  </r>
  <r>
    <n v="825"/>
    <s v="Павл"/>
    <x v="0"/>
    <n v="94658"/>
    <x v="1"/>
    <d v="2017-01-02T00:00:00"/>
    <x v="1"/>
    <x v="0"/>
    <d v="2017-03-03T00:00:00"/>
    <x v="0"/>
    <m/>
    <x v="0"/>
    <x v="3"/>
    <x v="0"/>
    <x v="3"/>
    <s v="средняя"/>
    <d v="2017-01-30T00:00:00"/>
    <n v="0.66666666666666663"/>
    <x v="2"/>
  </r>
  <r>
    <n v="826"/>
    <s v="Павл"/>
    <x v="0"/>
    <n v="94658"/>
    <x v="2"/>
    <d v="2017-01-03T00:00:00"/>
    <x v="2"/>
    <x v="0"/>
    <d v="2017-04-04T00:00:00"/>
    <x v="2"/>
    <m/>
    <x v="2"/>
    <x v="4"/>
    <x v="3"/>
    <x v="4"/>
    <s v="средняя"/>
    <d v="2017-01-30T00:00:00"/>
    <n v="1"/>
    <x v="3"/>
  </r>
  <r>
    <n v="827"/>
    <s v="Павл"/>
    <x v="0"/>
    <n v="94658"/>
    <x v="3"/>
    <d v="2017-01-04T00:00:00"/>
    <x v="2"/>
    <x v="0"/>
    <d v="2017-05-05T00:00:00"/>
    <x v="2"/>
    <m/>
    <x v="2"/>
    <x v="4"/>
    <x v="3"/>
    <x v="5"/>
    <s v="средняя"/>
    <d v="2017-01-30T00:00:00"/>
    <n v="0.4"/>
    <x v="1"/>
  </r>
  <r>
    <n v="828"/>
    <s v="Павл"/>
    <x v="2"/>
    <n v="94658"/>
    <x v="4"/>
    <d v="2017-01-05T00:00:00"/>
    <x v="2"/>
    <x v="0"/>
    <d v="2017-06-06T00:00:00"/>
    <x v="0"/>
    <m/>
    <x v="2"/>
    <x v="4"/>
    <x v="3"/>
    <x v="6"/>
    <s v="средняя"/>
    <d v="2017-01-30T00:00:00"/>
    <n v="2"/>
    <x v="1"/>
  </r>
  <r>
    <n v="829"/>
    <s v="Павл"/>
    <x v="0"/>
    <n v="94658"/>
    <x v="3"/>
    <d v="2017-01-04T00:00:00"/>
    <x v="2"/>
    <x v="2"/>
    <d v="2017-04-04T00:00:00"/>
    <x v="0"/>
    <m/>
    <x v="0"/>
    <x v="3"/>
    <x v="0"/>
    <x v="7"/>
    <s v="средняя"/>
    <d v="2017-01-30T00:00:00"/>
    <n v="6"/>
    <x v="1"/>
  </r>
  <r>
    <m/>
    <m/>
    <x v="3"/>
    <m/>
    <x v="5"/>
    <m/>
    <x v="3"/>
    <x v="3"/>
    <m/>
    <x v="3"/>
    <m/>
    <x v="3"/>
    <x v="5"/>
    <x v="4"/>
    <x v="8"/>
    <m/>
    <m/>
    <m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1206" applyNumberFormats="0" applyBorderFormats="0" applyFontFormats="0" applyPatternFormats="0" applyAlignmentFormats="0" applyWidthHeightFormats="1" dataCaption="Значения" showMissing="0" updatedVersion="3" minRefreshableVersion="3" showCalcMbrs="0" showDrill="0" rowGrandTotals="0" colGrandTotals="0" itemPrintTitles="1" createdVersion="3" indent="0" outline="1" outlineData="1" multipleFieldFilters="0" customListSort="0">
  <location ref="B17:G29" firstHeaderRow="1" firstDataRow="1" firstDataCol="6" rowPageCount="2" colPageCount="1"/>
  <pivotFields count="19">
    <pivotField showAll="0"/>
    <pivotField showAll="0"/>
    <pivotField axis="axisPage" multipleItemSelectionAllowed="1" showAll="0">
      <items count="5">
        <item x="0"/>
        <item h="1" x="3"/>
        <item h="1" x="1"/>
        <item h="1" x="2"/>
        <item t="default"/>
      </items>
    </pivotField>
    <pivotField numFmtId="1" showAll="0"/>
    <pivotField axis="axisRow" outline="0" showAll="0" defaultSubtotal="0">
      <items count="6">
        <item x="0"/>
        <item x="1"/>
        <item x="5"/>
        <item x="2"/>
        <item x="3"/>
        <item x="4"/>
      </items>
    </pivotField>
    <pivotField numFmtId="14" showAll="0"/>
    <pivotField axis="axisRow" numFmtId="164" outline="0" showAll="0" defaultSubtotal="0">
      <items count="4">
        <item x="0"/>
        <item x="1"/>
        <item x="3"/>
        <item x="2"/>
      </items>
    </pivotField>
    <pivotField axis="axisRow" outline="0" showAll="0" defaultSubtotal="0">
      <items count="4">
        <item x="0"/>
        <item x="1"/>
        <item x="3"/>
        <item x="2"/>
      </items>
    </pivotField>
    <pivotField numFmtId="14" showAll="0"/>
    <pivotField axis="axisRow" outline="0" showAll="0" defaultSubtotal="0">
      <items count="4">
        <item x="1"/>
        <item x="0"/>
        <item x="3"/>
        <item x="2"/>
      </items>
    </pivotField>
    <pivotField showAll="0"/>
    <pivotField axis="axisRow" showAll="0">
      <items count="5">
        <item x="0"/>
        <item x="1"/>
        <item x="3"/>
        <item x="2"/>
        <item t="default"/>
      </items>
    </pivotField>
    <pivotField axis="axisRow" showAll="0">
      <items count="7">
        <item x="0"/>
        <item x="2"/>
        <item x="1"/>
        <item x="3"/>
        <item x="5"/>
        <item x="4"/>
        <item t="default"/>
      </items>
    </pivotField>
    <pivotField axis="axisRow" showAll="0" defaultSubtotal="0">
      <items count="5">
        <item x="0"/>
        <item x="1"/>
        <item x="2"/>
        <item x="4"/>
        <item x="3"/>
      </items>
    </pivotField>
    <pivotField axis="axisRow" numFmtId="164" outline="0" showAll="0" defaultSubtotal="0">
      <items count="9">
        <item x="2"/>
        <item x="0"/>
        <item x="1"/>
        <item x="3"/>
        <item x="8"/>
        <item x="4"/>
        <item x="5"/>
        <item x="6"/>
        <item x="7"/>
      </items>
    </pivotField>
    <pivotField showAll="0"/>
    <pivotField numFmtId="14" showAll="0"/>
    <pivotField numFmtId="2" showAll="0"/>
    <pivotField axis="axisPage" outline="0" multipleItemSelectionAllowed="1" showAll="0" defaultSubtotal="0">
      <items count="11">
        <item x="3"/>
        <item h="1" m="1" x="9"/>
        <item h="1" m="1" x="7"/>
        <item x="1"/>
        <item h="1" x="0"/>
        <item h="1" m="1" x="6"/>
        <item h="1" m="1" x="5"/>
        <item h="1" m="1" x="10"/>
        <item h="1" m="1" x="8"/>
        <item h="1" m="1" x="4"/>
        <item h="1" x="2"/>
      </items>
    </pivotField>
  </pivotFields>
  <rowFields count="8">
    <field x="4"/>
    <field x="6"/>
    <field x="9"/>
    <field x="7"/>
    <field x="14"/>
    <field x="11"/>
    <field x="12"/>
    <field x="13"/>
  </rowFields>
  <rowItems count="12">
    <i>
      <x/>
      <x/>
      <x/>
      <x/>
      <x/>
      <x v="1"/>
    </i>
    <i r="6">
      <x v="1"/>
    </i>
    <i r="7">
      <x v="2"/>
    </i>
    <i>
      <x v="3"/>
      <x v="3"/>
      <x v="3"/>
      <x/>
      <x v="5"/>
      <x v="3"/>
    </i>
    <i r="6">
      <x v="5"/>
    </i>
    <i r="7">
      <x v="4"/>
    </i>
    <i>
      <x v="4"/>
      <x v="3"/>
      <x v="1"/>
      <x v="3"/>
      <x v="8"/>
      <x/>
    </i>
    <i r="6">
      <x v="3"/>
    </i>
    <i r="7">
      <x/>
    </i>
    <i r="2">
      <x v="3"/>
      <x/>
      <x v="6"/>
      <x v="3"/>
    </i>
    <i r="6">
      <x v="5"/>
    </i>
    <i r="7">
      <x v="4"/>
    </i>
  </rowItems>
  <colItems count="1">
    <i/>
  </colItems>
  <pageFields count="2">
    <pageField fld="2" hier="-1"/>
    <pageField fld="18" hier="-1"/>
  </pageFields>
  <formats count="4">
    <format dxfId="51">
      <pivotArea dataOnly="0" labelOnly="1" offset="IV4" fieldPosition="0">
        <references count="3">
          <reference field="4" count="0" selected="0"/>
          <reference field="6" count="0" selected="0"/>
          <reference field="9" count="1">
            <x v="1"/>
          </reference>
        </references>
      </pivotArea>
    </format>
    <format dxfId="50">
      <pivotArea dataOnly="0" labelOnly="1" outline="0" fieldPosition="0">
        <references count="1">
          <reference field="2" count="0"/>
        </references>
      </pivotArea>
    </format>
    <format dxfId="49">
      <pivotArea dataOnly="0" labelOnly="1" outline="0" fieldPosition="0">
        <references count="1">
          <reference field="2" count="0"/>
        </references>
      </pivotArea>
    </format>
    <format dxfId="48">
      <pivotArea dataOnly="0" labelOnly="1" offset="IV4" fieldPosition="0">
        <references count="3">
          <reference field="4" count="1" selected="0">
            <x v="0"/>
          </reference>
          <reference field="6" count="1" selected="0">
            <x v="0"/>
          </reference>
          <reference field="9" count="1">
            <x v="1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9"/>
  <sheetViews>
    <sheetView tabSelected="1" zoomScale="90" zoomScaleNormal="90" workbookViewId="0">
      <selection activeCell="I13" sqref="I13"/>
    </sheetView>
  </sheetViews>
  <sheetFormatPr defaultRowHeight="15"/>
  <cols>
    <col min="1" max="1" width="7.28515625" customWidth="1"/>
    <col min="2" max="2" width="15.85546875" customWidth="1"/>
    <col min="3" max="3" width="13.5703125" customWidth="1"/>
    <col min="4" max="4" width="8.42578125" customWidth="1"/>
    <col min="5" max="5" width="13.42578125" customWidth="1"/>
    <col min="6" max="6" width="14.28515625" customWidth="1"/>
    <col min="7" max="7" width="18.140625" customWidth="1"/>
    <col min="8" max="8" width="13.28515625" customWidth="1"/>
    <col min="9" max="10" width="12.28515625" customWidth="1"/>
    <col min="11" max="11" width="7.42578125" customWidth="1"/>
    <col min="12" max="12" width="15.85546875" customWidth="1"/>
    <col min="13" max="13" width="12.28515625" customWidth="1"/>
    <col min="14" max="14" width="11.42578125" customWidth="1"/>
    <col min="15" max="15" width="12.85546875" customWidth="1"/>
    <col min="16" max="16" width="8.42578125" customWidth="1"/>
    <col min="17" max="17" width="12.5703125" customWidth="1"/>
    <col min="18" max="18" width="6.140625" customWidth="1"/>
  </cols>
  <sheetData>
    <row r="1" spans="1:19">
      <c r="A1" s="9" t="s">
        <v>0</v>
      </c>
      <c r="B1" s="9" t="s">
        <v>1</v>
      </c>
      <c r="C1" s="26" t="s">
        <v>11</v>
      </c>
      <c r="D1" s="10" t="s">
        <v>2</v>
      </c>
      <c r="E1" s="9" t="s">
        <v>6</v>
      </c>
      <c r="F1" s="11" t="s">
        <v>7</v>
      </c>
      <c r="G1" s="12" t="s">
        <v>8</v>
      </c>
      <c r="H1" s="9" t="s">
        <v>9</v>
      </c>
      <c r="I1" s="13" t="s">
        <v>7</v>
      </c>
      <c r="J1" s="9" t="s">
        <v>10</v>
      </c>
      <c r="K1" s="9" t="s">
        <v>2</v>
      </c>
      <c r="L1" s="9" t="s">
        <v>12</v>
      </c>
      <c r="M1" s="9" t="s">
        <v>13</v>
      </c>
      <c r="N1" s="9" t="s">
        <v>3</v>
      </c>
      <c r="O1" s="12" t="s">
        <v>8</v>
      </c>
      <c r="P1" s="11" t="s">
        <v>14</v>
      </c>
      <c r="Q1" s="9" t="s">
        <v>7</v>
      </c>
      <c r="R1" s="1" t="s">
        <v>15</v>
      </c>
      <c r="S1" s="28" t="s">
        <v>44</v>
      </c>
    </row>
    <row r="2" spans="1:19" ht="30">
      <c r="A2" s="14">
        <v>818</v>
      </c>
      <c r="B2" s="14" t="s">
        <v>19</v>
      </c>
      <c r="C2" s="27" t="s">
        <v>20</v>
      </c>
      <c r="D2" s="15">
        <v>94658</v>
      </c>
      <c r="E2" s="14" t="s">
        <v>21</v>
      </c>
      <c r="F2" s="16">
        <v>43615</v>
      </c>
      <c r="G2" s="17">
        <v>15000000</v>
      </c>
      <c r="H2" s="16" t="s">
        <v>22</v>
      </c>
      <c r="I2" s="16">
        <v>43615</v>
      </c>
      <c r="J2" s="14" t="s">
        <v>24</v>
      </c>
      <c r="K2" s="14"/>
      <c r="L2" s="14" t="s">
        <v>4</v>
      </c>
      <c r="M2" s="14" t="s">
        <v>18</v>
      </c>
      <c r="N2" s="14" t="s">
        <v>27</v>
      </c>
      <c r="O2" s="17">
        <v>5000000</v>
      </c>
      <c r="P2" s="14" t="s">
        <v>5</v>
      </c>
      <c r="Q2" s="16">
        <v>42520</v>
      </c>
      <c r="R2" s="2">
        <v>0.33</v>
      </c>
      <c r="S2" s="25">
        <v>42770</v>
      </c>
    </row>
    <row r="3" spans="1:19" ht="30">
      <c r="A3" s="14">
        <v>819</v>
      </c>
      <c r="B3" s="14" t="s">
        <v>19</v>
      </c>
      <c r="C3" s="27" t="s">
        <v>42</v>
      </c>
      <c r="D3" s="15">
        <v>94658</v>
      </c>
      <c r="E3" s="14" t="s">
        <v>21</v>
      </c>
      <c r="F3" s="16">
        <v>43615</v>
      </c>
      <c r="G3" s="17">
        <v>15000000</v>
      </c>
      <c r="H3" s="16" t="s">
        <v>23</v>
      </c>
      <c r="I3" s="16">
        <v>43615</v>
      </c>
      <c r="J3" s="14" t="s">
        <v>24</v>
      </c>
      <c r="K3" s="14"/>
      <c r="L3" s="14" t="s">
        <v>4</v>
      </c>
      <c r="M3" s="14" t="s">
        <v>17</v>
      </c>
      <c r="N3" s="14" t="s">
        <v>28</v>
      </c>
      <c r="O3" s="17">
        <v>12000000</v>
      </c>
      <c r="P3" s="14" t="s">
        <v>5</v>
      </c>
      <c r="Q3" s="16">
        <v>42513</v>
      </c>
      <c r="R3" s="2">
        <v>0.8</v>
      </c>
      <c r="S3" s="3"/>
    </row>
    <row r="4" spans="1:19" ht="30">
      <c r="A4" s="14">
        <v>824</v>
      </c>
      <c r="B4" s="14" t="s">
        <v>19</v>
      </c>
      <c r="C4" s="27" t="s">
        <v>20</v>
      </c>
      <c r="D4" s="15">
        <v>94658</v>
      </c>
      <c r="E4" s="14" t="s">
        <v>21</v>
      </c>
      <c r="F4" s="16">
        <v>43615</v>
      </c>
      <c r="G4" s="17">
        <v>15000000</v>
      </c>
      <c r="H4" s="16" t="s">
        <v>22</v>
      </c>
      <c r="I4" s="16">
        <v>43615</v>
      </c>
      <c r="J4" s="14" t="s">
        <v>20</v>
      </c>
      <c r="K4" s="15">
        <v>94658</v>
      </c>
      <c r="L4" s="14" t="s">
        <v>26</v>
      </c>
      <c r="M4" s="14" t="s">
        <v>16</v>
      </c>
      <c r="N4" s="14" t="s">
        <v>29</v>
      </c>
      <c r="O4" s="17">
        <v>1821000</v>
      </c>
      <c r="P4" s="14" t="s">
        <v>5</v>
      </c>
      <c r="Q4" s="16">
        <v>42489</v>
      </c>
      <c r="R4" s="2">
        <v>0.12139999999999999</v>
      </c>
      <c r="S4" s="3"/>
    </row>
    <row r="5" spans="1:19">
      <c r="A5" s="14">
        <v>825</v>
      </c>
      <c r="B5" s="14" t="s">
        <v>19</v>
      </c>
      <c r="C5" s="27" t="s">
        <v>20</v>
      </c>
      <c r="D5" s="15">
        <v>94658</v>
      </c>
      <c r="E5" s="14" t="s">
        <v>31</v>
      </c>
      <c r="F5" s="16">
        <v>42737</v>
      </c>
      <c r="G5" s="17">
        <v>3000000</v>
      </c>
      <c r="H5" s="16" t="s">
        <v>22</v>
      </c>
      <c r="I5" s="16">
        <v>42797</v>
      </c>
      <c r="J5" s="14" t="s">
        <v>24</v>
      </c>
      <c r="K5" s="15"/>
      <c r="L5" s="14" t="s">
        <v>4</v>
      </c>
      <c r="M5" s="14" t="s">
        <v>32</v>
      </c>
      <c r="N5" s="14" t="s">
        <v>27</v>
      </c>
      <c r="O5" s="17">
        <v>2000000</v>
      </c>
      <c r="P5" s="14" t="s">
        <v>5</v>
      </c>
      <c r="Q5" s="16">
        <v>42765</v>
      </c>
      <c r="R5" s="2">
        <f>O5/G5</f>
        <v>0.66666666666666663</v>
      </c>
      <c r="S5" s="3">
        <v>42612</v>
      </c>
    </row>
    <row r="6" spans="1:19">
      <c r="A6" s="14">
        <v>826</v>
      </c>
      <c r="B6" s="14" t="s">
        <v>19</v>
      </c>
      <c r="C6" s="27" t="s">
        <v>20</v>
      </c>
      <c r="D6" s="15">
        <v>94658</v>
      </c>
      <c r="E6" s="14" t="s">
        <v>33</v>
      </c>
      <c r="F6" s="16">
        <v>42738</v>
      </c>
      <c r="G6" s="17">
        <v>500000</v>
      </c>
      <c r="H6" s="16" t="s">
        <v>22</v>
      </c>
      <c r="I6" s="16">
        <v>42829</v>
      </c>
      <c r="J6" s="14" t="s">
        <v>36</v>
      </c>
      <c r="K6" s="15"/>
      <c r="L6" s="14" t="s">
        <v>37</v>
      </c>
      <c r="M6" s="14" t="s">
        <v>38</v>
      </c>
      <c r="N6" s="14" t="s">
        <v>39</v>
      </c>
      <c r="O6" s="17">
        <v>500000</v>
      </c>
      <c r="P6" s="14" t="s">
        <v>5</v>
      </c>
      <c r="Q6" s="16">
        <v>42765</v>
      </c>
      <c r="R6" s="2">
        <f t="shared" ref="R6:R9" si="0">O6/G6</f>
        <v>1</v>
      </c>
      <c r="S6" s="3" t="s">
        <v>40</v>
      </c>
    </row>
    <row r="7" spans="1:19">
      <c r="A7" s="14">
        <v>827</v>
      </c>
      <c r="B7" s="14" t="s">
        <v>19</v>
      </c>
      <c r="C7" s="27" t="s">
        <v>20</v>
      </c>
      <c r="D7" s="15">
        <v>94658</v>
      </c>
      <c r="E7" s="14" t="s">
        <v>34</v>
      </c>
      <c r="F7" s="16">
        <v>42739</v>
      </c>
      <c r="G7" s="17">
        <v>500000</v>
      </c>
      <c r="H7" s="16" t="s">
        <v>22</v>
      </c>
      <c r="I7" s="16">
        <v>42860</v>
      </c>
      <c r="J7" s="14" t="s">
        <v>36</v>
      </c>
      <c r="K7" s="15"/>
      <c r="L7" s="14" t="s">
        <v>37</v>
      </c>
      <c r="M7" s="14" t="s">
        <v>38</v>
      </c>
      <c r="N7" s="14" t="s">
        <v>39</v>
      </c>
      <c r="O7" s="17">
        <v>200000</v>
      </c>
      <c r="P7" s="14" t="s">
        <v>5</v>
      </c>
      <c r="Q7" s="16">
        <v>42765</v>
      </c>
      <c r="R7" s="2">
        <f t="shared" si="0"/>
        <v>0.4</v>
      </c>
      <c r="S7" s="3"/>
    </row>
    <row r="8" spans="1:19">
      <c r="A8" s="14">
        <v>828</v>
      </c>
      <c r="B8" s="14" t="s">
        <v>19</v>
      </c>
      <c r="C8" s="27" t="s">
        <v>43</v>
      </c>
      <c r="D8" s="15">
        <v>94658</v>
      </c>
      <c r="E8" s="14" t="s">
        <v>35</v>
      </c>
      <c r="F8" s="16">
        <v>42740</v>
      </c>
      <c r="G8" s="17">
        <v>500000</v>
      </c>
      <c r="H8" s="16" t="s">
        <v>22</v>
      </c>
      <c r="I8" s="16">
        <v>42892</v>
      </c>
      <c r="J8" s="14" t="s">
        <v>24</v>
      </c>
      <c r="K8" s="15"/>
      <c r="L8" s="14" t="s">
        <v>37</v>
      </c>
      <c r="M8" s="14" t="s">
        <v>38</v>
      </c>
      <c r="N8" s="14" t="s">
        <v>39</v>
      </c>
      <c r="O8" s="17">
        <v>1000000</v>
      </c>
      <c r="P8" s="14" t="s">
        <v>5</v>
      </c>
      <c r="Q8" s="16">
        <v>42765</v>
      </c>
      <c r="R8" s="2">
        <f t="shared" si="0"/>
        <v>2</v>
      </c>
      <c r="S8" s="3"/>
    </row>
    <row r="9" spans="1:19">
      <c r="A9" s="14">
        <v>829</v>
      </c>
      <c r="B9" s="14" t="s">
        <v>19</v>
      </c>
      <c r="C9" s="27" t="s">
        <v>20</v>
      </c>
      <c r="D9" s="15">
        <v>94658</v>
      </c>
      <c r="E9" s="14" t="s">
        <v>34</v>
      </c>
      <c r="F9" s="16">
        <v>42739</v>
      </c>
      <c r="G9" s="17">
        <v>500000</v>
      </c>
      <c r="H9" s="16" t="s">
        <v>45</v>
      </c>
      <c r="I9" s="16">
        <v>42829</v>
      </c>
      <c r="J9" s="14" t="s">
        <v>24</v>
      </c>
      <c r="K9" s="15"/>
      <c r="L9" s="14" t="s">
        <v>4</v>
      </c>
      <c r="M9" s="14" t="s">
        <v>32</v>
      </c>
      <c r="N9" s="14" t="s">
        <v>27</v>
      </c>
      <c r="O9" s="17">
        <v>3000000</v>
      </c>
      <c r="P9" s="14" t="s">
        <v>5</v>
      </c>
      <c r="Q9" s="16">
        <v>42765</v>
      </c>
      <c r="R9" s="2">
        <f t="shared" si="0"/>
        <v>6</v>
      </c>
      <c r="S9" s="3"/>
    </row>
    <row r="10" spans="1:19">
      <c r="A10" s="19"/>
      <c r="B10" s="19"/>
      <c r="C10" s="19"/>
      <c r="D10" s="20"/>
      <c r="E10" s="19"/>
      <c r="F10" s="21"/>
      <c r="G10" s="22"/>
      <c r="H10" s="21"/>
      <c r="I10" s="21"/>
      <c r="J10" s="19"/>
      <c r="K10" s="20"/>
      <c r="L10" s="19"/>
      <c r="M10" s="19"/>
      <c r="N10" s="19"/>
      <c r="O10" s="22"/>
      <c r="P10" s="19"/>
      <c r="Q10" s="21"/>
      <c r="R10" s="23"/>
      <c r="S10" s="24"/>
    </row>
    <row r="12" spans="1:19" ht="104.25" customHeight="1">
      <c r="B12" s="32" t="s">
        <v>46</v>
      </c>
      <c r="C12" s="32"/>
      <c r="D12" s="32"/>
      <c r="E12" s="32"/>
      <c r="F12" s="32"/>
      <c r="G12" s="32"/>
      <c r="I12" s="29" t="s">
        <v>47</v>
      </c>
      <c r="J12" s="30"/>
      <c r="K12" s="30"/>
      <c r="L12" s="30"/>
      <c r="M12" s="30"/>
      <c r="N12" s="30"/>
      <c r="O12" s="30"/>
    </row>
    <row r="14" spans="1:19">
      <c r="B14" s="4" t="s">
        <v>11</v>
      </c>
      <c r="C14" s="31" t="s">
        <v>20</v>
      </c>
    </row>
    <row r="15" spans="1:19">
      <c r="B15" s="4" t="s">
        <v>44</v>
      </c>
      <c r="C15" t="s">
        <v>41</v>
      </c>
    </row>
    <row r="17" spans="2:14">
      <c r="B17" s="4" t="s">
        <v>30</v>
      </c>
      <c r="C17" s="4" t="s">
        <v>8</v>
      </c>
      <c r="D17" s="4" t="s">
        <v>10</v>
      </c>
      <c r="E17" s="4" t="s">
        <v>9</v>
      </c>
      <c r="F17" s="4" t="s">
        <v>25</v>
      </c>
      <c r="G17" s="4" t="s">
        <v>12</v>
      </c>
      <c r="J17" s="18"/>
      <c r="L17" s="18"/>
      <c r="N17" s="18"/>
    </row>
    <row r="18" spans="2:14">
      <c r="B18" s="5" t="s">
        <v>21</v>
      </c>
      <c r="C18" s="8">
        <v>15000000</v>
      </c>
      <c r="D18" s="5" t="s">
        <v>20</v>
      </c>
      <c r="E18" s="5" t="s">
        <v>22</v>
      </c>
      <c r="F18" s="8">
        <v>1821000</v>
      </c>
      <c r="G18" s="5" t="s">
        <v>26</v>
      </c>
      <c r="J18" s="18"/>
      <c r="L18" s="18"/>
      <c r="N18" s="18"/>
    </row>
    <row r="19" spans="2:14">
      <c r="G19" s="6" t="s">
        <v>16</v>
      </c>
    </row>
    <row r="20" spans="2:14">
      <c r="G20" s="7" t="s">
        <v>29</v>
      </c>
    </row>
    <row r="21" spans="2:14">
      <c r="B21" s="5" t="s">
        <v>33</v>
      </c>
      <c r="C21" s="8">
        <v>500000</v>
      </c>
      <c r="D21" s="5" t="s">
        <v>36</v>
      </c>
      <c r="E21" s="5" t="s">
        <v>22</v>
      </c>
      <c r="F21" s="8">
        <v>500000</v>
      </c>
      <c r="G21" s="5" t="s">
        <v>37</v>
      </c>
    </row>
    <row r="22" spans="2:14">
      <c r="G22" s="6" t="s">
        <v>38</v>
      </c>
    </row>
    <row r="23" spans="2:14">
      <c r="G23" s="7" t="s">
        <v>39</v>
      </c>
    </row>
    <row r="24" spans="2:14">
      <c r="B24" s="5" t="s">
        <v>34</v>
      </c>
      <c r="C24" s="8">
        <v>500000</v>
      </c>
      <c r="D24" s="5" t="s">
        <v>24</v>
      </c>
      <c r="E24" s="5" t="s">
        <v>45</v>
      </c>
      <c r="F24" s="8">
        <v>3000000</v>
      </c>
      <c r="G24" s="5" t="s">
        <v>4</v>
      </c>
    </row>
    <row r="25" spans="2:14">
      <c r="G25" s="6" t="s">
        <v>32</v>
      </c>
    </row>
    <row r="26" spans="2:14">
      <c r="G26" s="7" t="s">
        <v>27</v>
      </c>
    </row>
    <row r="27" spans="2:14">
      <c r="D27" s="5" t="s">
        <v>36</v>
      </c>
      <c r="E27" s="5" t="s">
        <v>22</v>
      </c>
      <c r="F27" s="8">
        <v>200000</v>
      </c>
      <c r="G27" s="5" t="s">
        <v>37</v>
      </c>
    </row>
    <row r="28" spans="2:14">
      <c r="G28" s="6" t="s">
        <v>38</v>
      </c>
    </row>
    <row r="29" spans="2:14">
      <c r="G29" s="7" t="s">
        <v>39</v>
      </c>
    </row>
  </sheetData>
  <mergeCells count="2">
    <mergeCell ref="B12:G12"/>
    <mergeCell ref="I12:O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Лудан Наталья Дмитриевна</dc:creator>
  <cp:lastModifiedBy>Лудан Наталья Дмитриевна</cp:lastModifiedBy>
  <dcterms:created xsi:type="dcterms:W3CDTF">2017-01-12T11:35:23Z</dcterms:created>
  <dcterms:modified xsi:type="dcterms:W3CDTF">2017-02-10T09:36:08Z</dcterms:modified>
</cp:coreProperties>
</file>