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firstSheet="1" activeTab="2"/>
  </bookViews>
  <sheets>
    <sheet name="Без формулой массива " sheetId="4" state="hidden" r:id="rId1"/>
    <sheet name="задача" sheetId="1" r:id="rId2"/>
    <sheet name="пример" sheetId="7" r:id="rId3"/>
  </sheets>
  <calcPr calcId="152511"/>
</workbook>
</file>

<file path=xl/calcChain.xml><?xml version="1.0" encoding="utf-8"?>
<calcChain xmlns="http://schemas.openxmlformats.org/spreadsheetml/2006/main">
  <c r="D6" i="7" l="1"/>
  <c r="F5" i="7"/>
  <c r="D5" i="7"/>
  <c r="F4" i="7"/>
  <c r="D4" i="7"/>
  <c r="F3" i="7"/>
  <c r="D3" i="7"/>
  <c r="F2" i="7"/>
  <c r="D2" i="7"/>
  <c r="E6" i="7" l="1"/>
  <c r="F6" i="7" s="1"/>
  <c r="B6" i="4"/>
  <c r="C6" i="4"/>
  <c r="E6" i="4" s="1"/>
  <c r="B3" i="4"/>
  <c r="C3" i="4"/>
  <c r="B4" i="4"/>
  <c r="E4" i="4" s="1"/>
  <c r="C4" i="4"/>
  <c r="B5" i="4"/>
  <c r="C5" i="4"/>
  <c r="C2" i="4"/>
  <c r="B2" i="4"/>
  <c r="E2" i="4" s="1"/>
  <c r="D6" i="4"/>
  <c r="D5" i="4"/>
  <c r="G5" i="4" a="1"/>
  <c r="G4" i="4" a="1"/>
  <c r="G3" i="4" a="1"/>
  <c r="F2" i="4"/>
  <c r="F4" i="4" l="1"/>
  <c r="E5" i="4"/>
  <c r="D4" i="4"/>
  <c r="E3" i="4"/>
  <c r="D2" i="4"/>
  <c r="H4" i="4" s="1"/>
  <c r="D3" i="4"/>
  <c r="G2" i="4"/>
  <c r="I2" i="4" s="1"/>
  <c r="G4" i="4"/>
  <c r="I4" i="4" s="1"/>
  <c r="F6" i="4"/>
  <c r="F3" i="4"/>
  <c r="G3" i="4"/>
  <c r="I3" i="4" s="1"/>
  <c r="F5" i="4"/>
  <c r="G5" i="4"/>
  <c r="I5" i="4" s="1"/>
  <c r="H5" i="4"/>
  <c r="F3" i="1"/>
  <c r="F4" i="1"/>
  <c r="F5" i="1"/>
  <c r="H3" i="4" l="1"/>
  <c r="H6" i="4" s="1"/>
  <c r="H2" i="4"/>
  <c r="G6" i="4"/>
  <c r="I6" i="4" s="1"/>
  <c r="F6" i="1"/>
  <c r="F2" i="1" l="1"/>
  <c r="D6" i="1"/>
  <c r="D3" i="1"/>
  <c r="D4" i="1"/>
  <c r="D5" i="1"/>
  <c r="D2" i="1"/>
</calcChain>
</file>

<file path=xl/comments1.xml><?xml version="1.0" encoding="utf-8"?>
<comments xmlns="http://schemas.openxmlformats.org/spreadsheetml/2006/main">
  <authors>
    <author>Автор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Нужно распределить это количество так, чтобы в колонке Е процент стремился к одинаковому значению.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Нужно распределить это количество так, чтобы в колонке Е процент стремился к одинаковому значению.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Автор:
Нужно распределить это количество так, чтобы в колонке Е процент стремился к одинаковому значению.</t>
        </r>
      </text>
    </comment>
  </commentList>
</comments>
</file>

<file path=xl/sharedStrings.xml><?xml version="1.0" encoding="utf-8"?>
<sst xmlns="http://schemas.openxmlformats.org/spreadsheetml/2006/main" count="25" uniqueCount="14">
  <si>
    <t>Потребность</t>
  </si>
  <si>
    <t>В наличии</t>
  </si>
  <si>
    <t>Наполнение до распределения</t>
  </si>
  <si>
    <t>Наполнение после распределения</t>
  </si>
  <si>
    <t>Распределение</t>
  </si>
  <si>
    <t>Склад распределитель</t>
  </si>
  <si>
    <t>Рег. склад 1</t>
  </si>
  <si>
    <t>Рег. склад 2</t>
  </si>
  <si>
    <t>Рег. склад 3</t>
  </si>
  <si>
    <t>Рег. склад 4</t>
  </si>
  <si>
    <t>Норматив (MAX)</t>
  </si>
  <si>
    <t>Норматив если потребность &gt; 0</t>
  </si>
  <si>
    <t>В наличии всего</t>
  </si>
  <si>
    <t>В наличии свободно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</si>
</sst>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0" fontId="1" fillId="0" borderId="1" xfId="0" applyFont="1" applyBorder="1" applyAlignment="1">
      <alignment horizontal="left" vertical="center" wrapText="1"/>
    </xf>
    <xf numFmtId="0" fontId="0" fillId="3" borderId="1" xfId="0" applyFill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"/>
  <sheetViews>
    <sheetView zoomScale="160" zoomScaleNormal="160" workbookViewId="0">
      <selection activeCell="D10" sqref="D10"/>
    </sheetView>
  </sheetViews>
  <sheetFormatPr defaultRowHeight="15" x14ac:dyDescent="0.25"/>
  <cols>
    <col min="1" max="1" width="21.5703125" customWidth="1"/>
    <col min="2" max="3" width="16" customWidth="1"/>
    <col min="4" max="5" width="14.85546875" customWidth="1"/>
    <col min="6" max="6" width="16" customWidth="1"/>
    <col min="7" max="7" width="16" hidden="1" customWidth="1"/>
    <col min="8" max="8" width="16" customWidth="1"/>
    <col min="9" max="9" width="18.28515625" customWidth="1"/>
    <col min="10" max="10" width="14.7109375" customWidth="1"/>
  </cols>
  <sheetData>
    <row r="1" spans="1:9" ht="29.25" customHeight="1" x14ac:dyDescent="0.25">
      <c r="B1" s="4" t="s">
        <v>1</v>
      </c>
      <c r="C1" s="4" t="s">
        <v>10</v>
      </c>
      <c r="D1" s="4" t="s">
        <v>0</v>
      </c>
      <c r="E1" s="4" t="s">
        <v>11</v>
      </c>
      <c r="F1" s="4" t="s">
        <v>2</v>
      </c>
      <c r="G1" s="4" t="s">
        <v>4</v>
      </c>
      <c r="H1" s="4" t="s">
        <v>4</v>
      </c>
      <c r="I1" s="4" t="s">
        <v>3</v>
      </c>
    </row>
    <row r="2" spans="1:9" x14ac:dyDescent="0.25">
      <c r="A2" s="1" t="s">
        <v>6</v>
      </c>
      <c r="B2" s="1">
        <f>задача!A2</f>
        <v>40</v>
      </c>
      <c r="C2" s="1">
        <f>задача!C2</f>
        <v>80</v>
      </c>
      <c r="D2" s="1">
        <f>IF(B2&lt;C2,C2-B2,0)</f>
        <v>40</v>
      </c>
      <c r="E2" s="1">
        <f>IF(B2&lt;C2,C2,0)</f>
        <v>80</v>
      </c>
      <c r="F2" s="2">
        <f>B2/C2</f>
        <v>0.5</v>
      </c>
      <c r="G2" s="1">
        <f>MAX(ROUND(MIN(SUM((B$2:B$5&lt;C$2:C$5)*B$2:B$5,B$6)/SUM((B$2:B$5&lt;C$2:C$5)*C$2:C$5,C$6),1)*C2-B2,0),0)</f>
        <v>11</v>
      </c>
      <c r="H2" s="1">
        <f>MAX(ROUND(MIN(SUM($D$2:$D$5,B$6)/SUM($E$2:$E$5,C$6),1)*C2-B2,0),0)</f>
        <v>10</v>
      </c>
      <c r="I2" s="2">
        <f>SUM(G2,B2)/C2</f>
        <v>0.63749999999999996</v>
      </c>
    </row>
    <row r="3" spans="1:9" x14ac:dyDescent="0.25">
      <c r="A3" s="1" t="s">
        <v>7</v>
      </c>
      <c r="B3" s="1">
        <f>задача!A3</f>
        <v>15</v>
      </c>
      <c r="C3" s="1">
        <f>задача!C3</f>
        <v>30</v>
      </c>
      <c r="D3" s="1">
        <f t="shared" ref="D3:D5" si="0">IF(B3&lt;C3,C3-B3,0)</f>
        <v>15</v>
      </c>
      <c r="E3" s="1">
        <f t="shared" ref="E3:E5" si="1">IF(B3&lt;C3,C3,0)</f>
        <v>30</v>
      </c>
      <c r="F3" s="2">
        <f t="shared" ref="F3:F6" si="2">B3/C3</f>
        <v>0.5</v>
      </c>
      <c r="G3" s="1">
        <f t="array" ref="G3">MAX(ROUND(MIN(SUM((B$2:B$5&lt;C$2:C$5)*B$2:B$5,B$6)/SUM((B$2:B$5&lt;C$2:C$5)*C$2:C$5,C$6),1)*C3-B3,0),0)</f>
        <v>4</v>
      </c>
      <c r="H3" s="1">
        <f>MAX(ROUND(MIN(SUM($D$2:$D$5,B$6)/SUM($E$2:$E$5,C$6),1)*C3-B3,0),0)</f>
        <v>4</v>
      </c>
      <c r="I3" s="2">
        <f t="shared" ref="I3:I6" si="3">SUM(G3,B3)/C3</f>
        <v>0.6333333333333333</v>
      </c>
    </row>
    <row r="4" spans="1:9" x14ac:dyDescent="0.25">
      <c r="A4" s="1" t="s">
        <v>8</v>
      </c>
      <c r="B4" s="1">
        <f>задача!A4</f>
        <v>50</v>
      </c>
      <c r="C4" s="1">
        <f>задача!C4</f>
        <v>40</v>
      </c>
      <c r="D4" s="1">
        <f t="shared" si="0"/>
        <v>0</v>
      </c>
      <c r="E4" s="1">
        <f t="shared" si="1"/>
        <v>0</v>
      </c>
      <c r="F4" s="2">
        <f t="shared" si="2"/>
        <v>1.25</v>
      </c>
      <c r="G4" s="1">
        <f t="array" ref="G4">MAX(ROUND(MIN(SUM((B$2:B$5&lt;C$2:C$5)*B$2:B$5,B$6)/SUM((B$2:B$5&lt;C$2:C$5)*C$2:C$5,C$6),1)*C4-B4,0),0)</f>
        <v>0</v>
      </c>
      <c r="H4" s="1">
        <f t="shared" ref="H4:H5" si="4">MAX(ROUND(MIN(SUM($D$2:$D$5,B$6)/SUM($E$2:$E$5,C$6),1)*C4-B4,0),0)</f>
        <v>0</v>
      </c>
      <c r="I4" s="2">
        <f t="shared" si="3"/>
        <v>1.25</v>
      </c>
    </row>
    <row r="5" spans="1:9" x14ac:dyDescent="0.25">
      <c r="A5" s="1" t="s">
        <v>9</v>
      </c>
      <c r="B5" s="1">
        <f>задача!A5</f>
        <v>80</v>
      </c>
      <c r="C5" s="1">
        <f>задача!C5</f>
        <v>80</v>
      </c>
      <c r="D5" s="1">
        <f t="shared" si="0"/>
        <v>0</v>
      </c>
      <c r="E5" s="1">
        <f t="shared" si="1"/>
        <v>0</v>
      </c>
      <c r="F5" s="2">
        <f t="shared" si="2"/>
        <v>1</v>
      </c>
      <c r="G5" s="1">
        <f t="array" ref="G5">MAX(ROUND(MIN(SUM((B$2:B$5&lt;C$2:C$5)*B$2:B$5,B$6)/SUM((B$2:B$5&lt;C$2:C$5)*C$2:C$5,C$6),1)*C5-B5,0),0)</f>
        <v>0</v>
      </c>
      <c r="H5" s="1">
        <f t="shared" si="4"/>
        <v>0</v>
      </c>
      <c r="I5" s="2">
        <f t="shared" si="3"/>
        <v>1</v>
      </c>
    </row>
    <row r="6" spans="1:9" x14ac:dyDescent="0.25">
      <c r="A6" s="1" t="s">
        <v>5</v>
      </c>
      <c r="B6" s="3">
        <f>задача!A6</f>
        <v>200</v>
      </c>
      <c r="C6" s="1">
        <f>задача!C6</f>
        <v>300</v>
      </c>
      <c r="D6" s="1">
        <f>B6</f>
        <v>200</v>
      </c>
      <c r="E6" s="1">
        <f>C6</f>
        <v>300</v>
      </c>
      <c r="F6" s="2">
        <f t="shared" si="2"/>
        <v>0.66666666666666663</v>
      </c>
      <c r="G6" s="3">
        <f>-SUM(G2:G5)</f>
        <v>-15</v>
      </c>
      <c r="H6" s="3">
        <f>B6-SUM(H2:H5)</f>
        <v>186</v>
      </c>
      <c r="I6" s="2">
        <f t="shared" si="3"/>
        <v>0.6166666666666667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"/>
  <sheetViews>
    <sheetView zoomScale="160" zoomScaleNormal="160" workbookViewId="0">
      <selection activeCell="C10" sqref="C10"/>
    </sheetView>
  </sheetViews>
  <sheetFormatPr defaultRowHeight="15" x14ac:dyDescent="0.25"/>
  <cols>
    <col min="1" max="1" width="14.42578125" customWidth="1"/>
    <col min="2" max="5" width="16" customWidth="1"/>
    <col min="6" max="6" width="18.28515625" customWidth="1"/>
    <col min="7" max="7" width="14.7109375" customWidth="1"/>
  </cols>
  <sheetData>
    <row r="1" spans="1:6" ht="29.25" customHeight="1" x14ac:dyDescent="0.25">
      <c r="A1" s="4" t="s">
        <v>12</v>
      </c>
      <c r="B1" s="4" t="s">
        <v>13</v>
      </c>
      <c r="C1" s="4" t="s">
        <v>0</v>
      </c>
      <c r="D1" s="4" t="s">
        <v>2</v>
      </c>
      <c r="E1" s="4" t="s">
        <v>4</v>
      </c>
      <c r="F1" s="4" t="s">
        <v>3</v>
      </c>
    </row>
    <row r="2" spans="1:6" x14ac:dyDescent="0.25">
      <c r="A2" s="1">
        <v>40</v>
      </c>
      <c r="B2" s="1">
        <v>30</v>
      </c>
      <c r="C2" s="1">
        <v>80</v>
      </c>
      <c r="D2" s="2">
        <f>A2/C2</f>
        <v>0.5</v>
      </c>
      <c r="E2" s="1"/>
      <c r="F2" s="2">
        <f>SUM(E2,A2)/C2</f>
        <v>0.5</v>
      </c>
    </row>
    <row r="3" spans="1:6" x14ac:dyDescent="0.25">
      <c r="A3" s="1">
        <v>15</v>
      </c>
      <c r="B3" s="1">
        <v>15</v>
      </c>
      <c r="C3" s="1">
        <v>30</v>
      </c>
      <c r="D3" s="2">
        <f t="shared" ref="D3:D6" si="0">A3/C3</f>
        <v>0.5</v>
      </c>
      <c r="E3" s="1"/>
      <c r="F3" s="2">
        <f t="shared" ref="F3:F6" si="1">SUM(E3,A3)/C3</f>
        <v>0.5</v>
      </c>
    </row>
    <row r="4" spans="1:6" x14ac:dyDescent="0.25">
      <c r="A4" s="1">
        <v>50</v>
      </c>
      <c r="B4" s="1">
        <v>50</v>
      </c>
      <c r="C4" s="1">
        <v>40</v>
      </c>
      <c r="D4" s="2">
        <f t="shared" si="0"/>
        <v>1.25</v>
      </c>
      <c r="E4" s="1"/>
      <c r="F4" s="2">
        <f t="shared" si="1"/>
        <v>1.25</v>
      </c>
    </row>
    <row r="5" spans="1:6" x14ac:dyDescent="0.25">
      <c r="A5" s="1">
        <v>80</v>
      </c>
      <c r="B5" s="1">
        <v>80</v>
      </c>
      <c r="C5" s="1">
        <v>80</v>
      </c>
      <c r="D5" s="2">
        <f t="shared" si="0"/>
        <v>1</v>
      </c>
      <c r="E5" s="1"/>
      <c r="F5" s="2">
        <f t="shared" si="1"/>
        <v>1</v>
      </c>
    </row>
    <row r="6" spans="1:6" x14ac:dyDescent="0.25">
      <c r="A6" s="6">
        <v>200</v>
      </c>
      <c r="B6" s="3">
        <v>100</v>
      </c>
      <c r="C6" s="1">
        <v>300</v>
      </c>
      <c r="D6" s="2">
        <f t="shared" si="0"/>
        <v>0.66666666666666663</v>
      </c>
      <c r="E6" s="3"/>
      <c r="F6" s="2">
        <f t="shared" si="1"/>
        <v>0.66666666666666663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"/>
  <sheetViews>
    <sheetView tabSelected="1" zoomScale="160" zoomScaleNormal="160" workbookViewId="0">
      <selection activeCell="D9" sqref="D9"/>
    </sheetView>
  </sheetViews>
  <sheetFormatPr defaultRowHeight="15" x14ac:dyDescent="0.25"/>
  <cols>
    <col min="1" max="1" width="14.42578125" customWidth="1"/>
    <col min="2" max="2" width="14.5703125" customWidth="1"/>
    <col min="3" max="5" width="16" customWidth="1"/>
    <col min="6" max="6" width="18.28515625" customWidth="1"/>
    <col min="7" max="7" width="14.7109375" customWidth="1"/>
  </cols>
  <sheetData>
    <row r="1" spans="1:6" ht="29.25" customHeight="1" x14ac:dyDescent="0.25">
      <c r="A1" s="4" t="s">
        <v>12</v>
      </c>
      <c r="B1" s="4" t="s">
        <v>13</v>
      </c>
      <c r="C1" s="4" t="s">
        <v>0</v>
      </c>
      <c r="D1" s="4" t="s">
        <v>2</v>
      </c>
      <c r="E1" s="4" t="s">
        <v>4</v>
      </c>
      <c r="F1" s="4" t="s">
        <v>3</v>
      </c>
    </row>
    <row r="2" spans="1:6" x14ac:dyDescent="0.25">
      <c r="A2" s="1">
        <v>40</v>
      </c>
      <c r="B2" s="1">
        <v>30</v>
      </c>
      <c r="C2" s="1">
        <v>80</v>
      </c>
      <c r="D2" s="2">
        <f>A2/C2</f>
        <v>0.5</v>
      </c>
      <c r="E2" s="1">
        <v>10</v>
      </c>
      <c r="F2" s="2">
        <f>SUM(E2,A2)/C2</f>
        <v>0.625</v>
      </c>
    </row>
    <row r="3" spans="1:6" x14ac:dyDescent="0.25">
      <c r="A3" s="1">
        <v>15</v>
      </c>
      <c r="B3" s="1">
        <v>15</v>
      </c>
      <c r="C3" s="1">
        <v>30</v>
      </c>
      <c r="D3" s="2">
        <f t="shared" ref="D3:D6" si="0">A3/C3</f>
        <v>0.5</v>
      </c>
      <c r="E3" s="1">
        <v>4</v>
      </c>
      <c r="F3" s="2">
        <f t="shared" ref="F3:F6" si="1">SUM(E3,A3)/C3</f>
        <v>0.6333333333333333</v>
      </c>
    </row>
    <row r="4" spans="1:6" x14ac:dyDescent="0.25">
      <c r="A4" s="1">
        <v>50</v>
      </c>
      <c r="B4" s="1">
        <v>40</v>
      </c>
      <c r="C4" s="1">
        <v>40</v>
      </c>
      <c r="D4" s="2">
        <f t="shared" si="0"/>
        <v>1.25</v>
      </c>
      <c r="E4" s="1"/>
      <c r="F4" s="2">
        <f t="shared" si="1"/>
        <v>1.25</v>
      </c>
    </row>
    <row r="5" spans="1:6" x14ac:dyDescent="0.25">
      <c r="A5" s="1">
        <v>80</v>
      </c>
      <c r="B5" s="1">
        <v>80</v>
      </c>
      <c r="C5" s="1">
        <v>80</v>
      </c>
      <c r="D5" s="2">
        <f t="shared" si="0"/>
        <v>1</v>
      </c>
      <c r="E5" s="1"/>
      <c r="F5" s="2">
        <f t="shared" si="1"/>
        <v>1</v>
      </c>
    </row>
    <row r="6" spans="1:6" x14ac:dyDescent="0.25">
      <c r="A6" s="5">
        <v>200</v>
      </c>
      <c r="B6" s="3">
        <v>20</v>
      </c>
      <c r="C6" s="1">
        <v>300</v>
      </c>
      <c r="D6" s="2">
        <f t="shared" si="0"/>
        <v>0.66666666666666663</v>
      </c>
      <c r="E6" s="3">
        <f>-SUM(E2:E5)</f>
        <v>-14</v>
      </c>
      <c r="F6" s="2">
        <f t="shared" si="1"/>
        <v>0.62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Без формулой массива </vt:lpstr>
      <vt:lpstr>задача</vt:lpstr>
      <vt:lpstr>пример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2017-02-17T10:01:31Z</dcterms:modified>
</cp:coreProperties>
</file>