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firstSheet="2" activeTab="2"/>
  </bookViews>
  <sheets>
    <sheet name="034-138" sheetId="347" r:id="rId1"/>
    <sheet name="034-137" sheetId="346" r:id="rId2"/>
    <sheet name="01-2" sheetId="344" r:id="rId3"/>
  </sheets>
  <calcPr calcId="125725" refMode="R1C1"/>
</workbook>
</file>

<file path=xl/calcChain.xml><?xml version="1.0" encoding="utf-8"?>
<calcChain xmlns="http://schemas.openxmlformats.org/spreadsheetml/2006/main">
  <c r="F54" i="344"/>
  <c r="D53"/>
  <c r="F51"/>
  <c r="F50"/>
  <c r="F52" s="1"/>
  <c r="F47"/>
  <c r="F46"/>
  <c r="F48" s="1"/>
  <c r="F43"/>
  <c r="F42"/>
  <c r="F44"/>
  <c r="F39"/>
  <c r="F38"/>
  <c r="F40"/>
  <c r="F35"/>
  <c r="F34"/>
  <c r="F36"/>
  <c r="F31"/>
  <c r="F30"/>
  <c r="F32"/>
  <c r="F27"/>
  <c r="F26"/>
  <c r="F28"/>
  <c r="F23"/>
  <c r="D8" i="347"/>
  <c r="F5"/>
  <c r="F7"/>
  <c r="F8"/>
  <c r="F6"/>
  <c r="D21" i="346"/>
  <c r="F9"/>
  <c r="F5"/>
  <c r="F17"/>
  <c r="F18"/>
  <c r="F19"/>
  <c r="F13"/>
  <c r="F14"/>
  <c r="F15"/>
  <c r="F6"/>
  <c r="F7"/>
  <c r="F10"/>
  <c r="F11"/>
  <c r="F17" i="344"/>
  <c r="F21"/>
  <c r="F22"/>
  <c r="F5"/>
  <c r="F6"/>
  <c r="F9"/>
  <c r="F10"/>
  <c r="F13"/>
  <c r="F14"/>
  <c r="F18"/>
  <c r="F11"/>
  <c r="F7"/>
  <c r="F21" i="346"/>
  <c r="F15" i="344"/>
  <c r="F24"/>
  <c r="F19"/>
</calcChain>
</file>

<file path=xl/sharedStrings.xml><?xml version="1.0" encoding="utf-8"?>
<sst xmlns="http://schemas.openxmlformats.org/spreadsheetml/2006/main" count="110" uniqueCount="39">
  <si>
    <t>№</t>
  </si>
  <si>
    <t>Наименование работ и материалов</t>
  </si>
  <si>
    <t>Ед. измерения</t>
  </si>
  <si>
    <t>Объем</t>
  </si>
  <si>
    <t>За ед. измерения</t>
  </si>
  <si>
    <t>Общая</t>
  </si>
  <si>
    <t>кв.м.</t>
  </si>
  <si>
    <t>Обработка углов</t>
  </si>
  <si>
    <t>шт.</t>
  </si>
  <si>
    <t>ИТОГО:</t>
  </si>
  <si>
    <t>Материал потолка 3030 - 1,5</t>
  </si>
  <si>
    <t>м.п.</t>
  </si>
  <si>
    <t>Криволинейность</t>
  </si>
  <si>
    <t>Полотно №568</t>
  </si>
  <si>
    <t>Материал потолка 3031 - 2,7</t>
  </si>
  <si>
    <t>Полотно №582</t>
  </si>
  <si>
    <t>Полотно №583</t>
  </si>
  <si>
    <t>Полотно №584</t>
  </si>
  <si>
    <t>Полотно №585</t>
  </si>
  <si>
    <t>Материал потолка 3031 - 1,5</t>
  </si>
  <si>
    <t xml:space="preserve">Счет №034 - 137 от  25.12.12 г. </t>
  </si>
  <si>
    <t>Материал потолка 3030 - 2</t>
  </si>
  <si>
    <t xml:space="preserve">Счет №034 - 138 от   26.12.12 г. </t>
  </si>
  <si>
    <t>Материал потолка белый мат</t>
  </si>
  <si>
    <t xml:space="preserve">Счет №01- 2   от   25.02.14 г. </t>
  </si>
  <si>
    <t>Полотно №11</t>
  </si>
  <si>
    <t>Полотно №12</t>
  </si>
  <si>
    <t>Полотно №13</t>
  </si>
  <si>
    <t>Полотно №14</t>
  </si>
  <si>
    <t>Полотно №15</t>
  </si>
  <si>
    <t>Полотно №16</t>
  </si>
  <si>
    <t>Полотно №17</t>
  </si>
  <si>
    <t>Полотно №18</t>
  </si>
  <si>
    <t>Полотно №19</t>
  </si>
  <si>
    <t>Полотно №20</t>
  </si>
  <si>
    <t>Полотно №21</t>
  </si>
  <si>
    <t>Полотно №22</t>
  </si>
  <si>
    <t xml:space="preserve">Материал потолка белый мат </t>
  </si>
  <si>
    <t>Материал потолка белый сатин</t>
  </si>
</sst>
</file>

<file path=xl/styles.xml><?xml version="1.0" encoding="utf-8"?>
<styleSheet xmlns="http://schemas.openxmlformats.org/spreadsheetml/2006/main">
  <numFmts count="4">
    <numFmt numFmtId="8" formatCode="#,##0.00&quot;р.&quot;;[Red]\-#,##0.00&quot;р.&quot;"/>
    <numFmt numFmtId="178" formatCode="_(&quot;$&quot;* #,##0.00_);_(&quot;$&quot;* \(#,##0.00\);_(&quot;$&quot;* &quot;-&quot;??_);_(@_)"/>
    <numFmt numFmtId="180" formatCode="#,##0.00&quot;р.&quot;"/>
    <numFmt numFmtId="181" formatCode="#,##0.00_р_."/>
  </numFmts>
  <fonts count="8">
    <font>
      <sz val="10"/>
      <name val="Arial"/>
    </font>
    <font>
      <sz val="10"/>
      <name val="Arial"/>
    </font>
    <font>
      <sz val="8"/>
      <name val="Arial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i/>
      <sz val="10"/>
      <name val="Verdana"/>
      <family val="2"/>
      <charset val="204"/>
    </font>
    <font>
      <b/>
      <i/>
      <sz val="14"/>
      <name val="Verdana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8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justify"/>
    </xf>
    <xf numFmtId="180" fontId="3" fillId="0" borderId="1" xfId="0" applyNumberFormat="1" applyFont="1" applyBorder="1" applyAlignment="1">
      <alignment horizontal="center" vertical="justify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80" fontId="3" fillId="0" borderId="1" xfId="0" applyNumberFormat="1" applyFont="1" applyBorder="1" applyAlignment="1">
      <alignment horizontal="center"/>
    </xf>
    <xf numFmtId="0" fontId="7" fillId="0" borderId="0" xfId="0" applyFont="1"/>
    <xf numFmtId="4" fontId="3" fillId="0" borderId="1" xfId="0" applyNumberFormat="1" applyFont="1" applyBorder="1" applyAlignment="1">
      <alignment horizontal="center"/>
    </xf>
    <xf numFmtId="4" fontId="0" fillId="0" borderId="0" xfId="0" applyNumberFormat="1"/>
    <xf numFmtId="181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F9" sqref="F9"/>
    </sheetView>
  </sheetViews>
  <sheetFormatPr defaultRowHeight="12.75"/>
  <cols>
    <col min="1" max="1" width="5" customWidth="1"/>
    <col min="2" max="2" width="30.140625" customWidth="1"/>
    <col min="3" max="3" width="11.140625" customWidth="1"/>
    <col min="4" max="4" width="8" customWidth="1"/>
    <col min="5" max="5" width="11.7109375" customWidth="1"/>
    <col min="6" max="6" width="13.28515625" customWidth="1"/>
  </cols>
  <sheetData>
    <row r="1" spans="1:7" ht="18" customHeight="1">
      <c r="A1" s="16" t="s">
        <v>22</v>
      </c>
      <c r="B1" s="16"/>
      <c r="C1" s="16"/>
      <c r="D1" s="16"/>
      <c r="E1" s="16"/>
      <c r="F1" s="16"/>
    </row>
    <row r="2" spans="1:7" ht="18" customHeight="1">
      <c r="A2" s="17"/>
      <c r="B2" s="17"/>
      <c r="C2" s="17"/>
      <c r="D2" s="17"/>
      <c r="E2" s="17"/>
      <c r="F2" s="17"/>
    </row>
    <row r="3" spans="1:7" ht="24.75" customHeight="1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1:7" ht="18" customHeight="1">
      <c r="A4" s="1"/>
      <c r="B4" s="9" t="s">
        <v>13</v>
      </c>
      <c r="C4" s="1"/>
      <c r="D4" s="3"/>
      <c r="E4" s="4"/>
      <c r="F4" s="5"/>
    </row>
    <row r="5" spans="1:7" ht="18" customHeight="1">
      <c r="A5" s="1">
        <v>1</v>
      </c>
      <c r="B5" s="10" t="s">
        <v>14</v>
      </c>
      <c r="C5" s="1" t="s">
        <v>6</v>
      </c>
      <c r="D5" s="13">
        <v>4.6100000000000003</v>
      </c>
      <c r="E5" s="11">
        <v>170</v>
      </c>
      <c r="F5" s="11">
        <f>D5*E5</f>
        <v>783.7</v>
      </c>
    </row>
    <row r="6" spans="1:7" ht="18" customHeight="1">
      <c r="A6" s="1">
        <v>2</v>
      </c>
      <c r="B6" s="2" t="s">
        <v>7</v>
      </c>
      <c r="C6" s="1" t="s">
        <v>8</v>
      </c>
      <c r="D6" s="3">
        <v>8</v>
      </c>
      <c r="E6" s="4">
        <v>40</v>
      </c>
      <c r="F6" s="5">
        <f>D6*E6</f>
        <v>320</v>
      </c>
    </row>
    <row r="7" spans="1:7" ht="18" customHeight="1">
      <c r="A7" s="1"/>
      <c r="B7" s="2"/>
      <c r="C7" s="1"/>
      <c r="D7" s="3"/>
      <c r="E7" s="4"/>
      <c r="F7" s="6">
        <f>F5+F6</f>
        <v>1103.7</v>
      </c>
    </row>
    <row r="8" spans="1:7" ht="27" customHeight="1">
      <c r="D8" s="14">
        <f>D5</f>
        <v>4.6100000000000003</v>
      </c>
      <c r="E8" s="12" t="s">
        <v>9</v>
      </c>
      <c r="F8" s="15">
        <f>F7</f>
        <v>1103.7</v>
      </c>
    </row>
    <row r="9" spans="1:7" ht="18" customHeight="1">
      <c r="D9" s="14"/>
    </row>
    <row r="10" spans="1:7" ht="22.5" customHeight="1">
      <c r="D10" s="14"/>
    </row>
    <row r="11" spans="1:7" ht="18" customHeight="1">
      <c r="D11" s="14"/>
    </row>
    <row r="12" spans="1:7" ht="18" customHeight="1"/>
    <row r="13" spans="1:7" ht="18" customHeight="1"/>
    <row r="14" spans="1:7" ht="24.75" customHeight="1">
      <c r="G14" s="14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mergeCells count="2">
    <mergeCell ref="A1:F1"/>
    <mergeCell ref="A2:F2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activeCell="F21" sqref="F21"/>
    </sheetView>
  </sheetViews>
  <sheetFormatPr defaultRowHeight="12.75"/>
  <cols>
    <col min="1" max="1" width="5" customWidth="1"/>
    <col min="2" max="2" width="32.85546875" customWidth="1"/>
    <col min="3" max="3" width="11.140625" customWidth="1"/>
    <col min="4" max="4" width="8" customWidth="1"/>
    <col min="5" max="5" width="11.7109375" customWidth="1"/>
    <col min="6" max="6" width="14.7109375" customWidth="1"/>
  </cols>
  <sheetData>
    <row r="1" spans="1:6" ht="18" customHeight="1">
      <c r="A1" s="16" t="s">
        <v>20</v>
      </c>
      <c r="B1" s="16"/>
      <c r="C1" s="16"/>
      <c r="D1" s="16"/>
      <c r="E1" s="16"/>
      <c r="F1" s="16"/>
    </row>
    <row r="2" spans="1:6" ht="18" customHeight="1">
      <c r="A2" s="17"/>
      <c r="B2" s="17"/>
      <c r="C2" s="17"/>
      <c r="D2" s="17"/>
      <c r="E2" s="17"/>
      <c r="F2" s="17"/>
    </row>
    <row r="3" spans="1:6" ht="24.75" customHeight="1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1:6" ht="18" customHeight="1">
      <c r="A4" s="1"/>
      <c r="B4" s="9" t="s">
        <v>15</v>
      </c>
      <c r="C4" s="1"/>
      <c r="D4" s="3"/>
      <c r="E4" s="4"/>
      <c r="F4" s="5"/>
    </row>
    <row r="5" spans="1:6" ht="18" customHeight="1">
      <c r="A5" s="1">
        <v>1</v>
      </c>
      <c r="B5" s="10" t="s">
        <v>10</v>
      </c>
      <c r="C5" s="1" t="s">
        <v>6</v>
      </c>
      <c r="D5" s="13">
        <v>3.91</v>
      </c>
      <c r="E5" s="11">
        <v>140</v>
      </c>
      <c r="F5" s="11">
        <f>D5*E5</f>
        <v>547.4</v>
      </c>
    </row>
    <row r="6" spans="1:6" ht="18" customHeight="1">
      <c r="A6" s="1">
        <v>2</v>
      </c>
      <c r="B6" s="2" t="s">
        <v>7</v>
      </c>
      <c r="C6" s="1" t="s">
        <v>8</v>
      </c>
      <c r="D6" s="3">
        <v>4</v>
      </c>
      <c r="E6" s="4">
        <v>40</v>
      </c>
      <c r="F6" s="5">
        <f>D6*E6</f>
        <v>160</v>
      </c>
    </row>
    <row r="7" spans="1:6" ht="18" customHeight="1">
      <c r="A7" s="1"/>
      <c r="B7" s="2"/>
      <c r="C7" s="1"/>
      <c r="D7" s="3"/>
      <c r="E7" s="4"/>
      <c r="F7" s="6">
        <f>F5+F6</f>
        <v>707.4</v>
      </c>
    </row>
    <row r="8" spans="1:6" ht="18" customHeight="1">
      <c r="A8" s="1"/>
      <c r="B8" s="9" t="s">
        <v>16</v>
      </c>
      <c r="C8" s="1"/>
      <c r="D8" s="3"/>
      <c r="E8" s="4"/>
      <c r="F8" s="5"/>
    </row>
    <row r="9" spans="1:6" ht="18" customHeight="1">
      <c r="A9" s="1">
        <v>1</v>
      </c>
      <c r="B9" s="10" t="s">
        <v>21</v>
      </c>
      <c r="C9" s="1" t="s">
        <v>6</v>
      </c>
      <c r="D9" s="13">
        <v>0.98</v>
      </c>
      <c r="E9" s="11">
        <v>110</v>
      </c>
      <c r="F9" s="11">
        <f>D9*E9</f>
        <v>107.8</v>
      </c>
    </row>
    <row r="10" spans="1:6" ht="18" customHeight="1">
      <c r="A10" s="1">
        <v>2</v>
      </c>
      <c r="B10" s="2" t="s">
        <v>7</v>
      </c>
      <c r="C10" s="1" t="s">
        <v>8</v>
      </c>
      <c r="D10" s="3">
        <v>4</v>
      </c>
      <c r="E10" s="4">
        <v>40</v>
      </c>
      <c r="F10" s="5">
        <f>D10*E10</f>
        <v>160</v>
      </c>
    </row>
    <row r="11" spans="1:6" ht="18" customHeight="1">
      <c r="A11" s="1"/>
      <c r="B11" s="2"/>
      <c r="C11" s="1"/>
      <c r="D11" s="3"/>
      <c r="E11" s="4"/>
      <c r="F11" s="6">
        <f>F9+F10</f>
        <v>267.8</v>
      </c>
    </row>
    <row r="12" spans="1:6" ht="18" customHeight="1">
      <c r="A12" s="1"/>
      <c r="B12" s="9" t="s">
        <v>17</v>
      </c>
      <c r="C12" s="1"/>
      <c r="D12" s="3"/>
      <c r="E12" s="4"/>
      <c r="F12" s="5"/>
    </row>
    <row r="13" spans="1:6" ht="18" customHeight="1">
      <c r="A13" s="1">
        <v>1</v>
      </c>
      <c r="B13" s="10" t="s">
        <v>19</v>
      </c>
      <c r="C13" s="1" t="s">
        <v>6</v>
      </c>
      <c r="D13" s="13">
        <v>5.29</v>
      </c>
      <c r="E13" s="11">
        <v>125</v>
      </c>
      <c r="F13" s="11">
        <f>D13*E13</f>
        <v>661.25</v>
      </c>
    </row>
    <row r="14" spans="1:6" ht="18" customHeight="1">
      <c r="A14" s="1">
        <v>2</v>
      </c>
      <c r="B14" s="2" t="s">
        <v>7</v>
      </c>
      <c r="C14" s="1" t="s">
        <v>8</v>
      </c>
      <c r="D14" s="3">
        <v>4</v>
      </c>
      <c r="E14" s="4">
        <v>40</v>
      </c>
      <c r="F14" s="5">
        <f>D14*E14</f>
        <v>160</v>
      </c>
    </row>
    <row r="15" spans="1:6" ht="18" customHeight="1">
      <c r="A15" s="1"/>
      <c r="B15" s="2"/>
      <c r="C15" s="1"/>
      <c r="D15" s="3"/>
      <c r="E15" s="4"/>
      <c r="F15" s="6">
        <f>F13+F14</f>
        <v>821.25</v>
      </c>
    </row>
    <row r="16" spans="1:6" ht="18" customHeight="1">
      <c r="A16" s="1"/>
      <c r="B16" s="9" t="s">
        <v>18</v>
      </c>
      <c r="C16" s="1"/>
      <c r="D16" s="3"/>
      <c r="E16" s="4"/>
      <c r="F16" s="5"/>
    </row>
    <row r="17" spans="1:7" ht="18" customHeight="1">
      <c r="A17" s="1">
        <v>1</v>
      </c>
      <c r="B17" s="10" t="s">
        <v>19</v>
      </c>
      <c r="C17" s="1" t="s">
        <v>6</v>
      </c>
      <c r="D17" s="13">
        <v>2</v>
      </c>
      <c r="E17" s="11">
        <v>125</v>
      </c>
      <c r="F17" s="11">
        <f>D17*E17</f>
        <v>250</v>
      </c>
    </row>
    <row r="18" spans="1:7" ht="18" customHeight="1">
      <c r="A18" s="1">
        <v>2</v>
      </c>
      <c r="B18" s="2" t="s">
        <v>7</v>
      </c>
      <c r="C18" s="1" t="s">
        <v>8</v>
      </c>
      <c r="D18" s="3">
        <v>4</v>
      </c>
      <c r="E18" s="4">
        <v>40</v>
      </c>
      <c r="F18" s="5">
        <f>D18*E18</f>
        <v>160</v>
      </c>
    </row>
    <row r="19" spans="1:7" ht="18" customHeight="1">
      <c r="A19" s="1"/>
      <c r="B19" s="2"/>
      <c r="C19" s="1"/>
      <c r="D19" s="3"/>
      <c r="E19" s="4"/>
      <c r="F19" s="6">
        <f>F17+F18</f>
        <v>410</v>
      </c>
    </row>
    <row r="20" spans="1:7" ht="18" customHeight="1">
      <c r="A20" s="1"/>
      <c r="B20" s="2"/>
      <c r="C20" s="1"/>
      <c r="D20" s="3"/>
      <c r="E20" s="4"/>
      <c r="F20" s="6"/>
    </row>
    <row r="21" spans="1:7" ht="22.5" customHeight="1">
      <c r="D21" s="14">
        <f>D5+D9+D13+D17</f>
        <v>12.18</v>
      </c>
      <c r="E21" s="12" t="s">
        <v>9</v>
      </c>
      <c r="F21" s="15">
        <f>F7+F11+F19+F20+F15</f>
        <v>2206.4499999999998</v>
      </c>
    </row>
    <row r="22" spans="1:7" ht="18" customHeight="1">
      <c r="D22" s="14"/>
    </row>
    <row r="23" spans="1:7" ht="18" customHeight="1">
      <c r="D23" s="14"/>
    </row>
    <row r="24" spans="1:7" ht="18" customHeight="1">
      <c r="D24" s="14"/>
    </row>
    <row r="25" spans="1:7" ht="24.75" customHeight="1">
      <c r="G25" s="14"/>
    </row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</sheetData>
  <mergeCells count="2">
    <mergeCell ref="A1:F1"/>
    <mergeCell ref="A2:F2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3"/>
  <sheetViews>
    <sheetView tabSelected="1" topLeftCell="A38" workbookViewId="0">
      <selection activeCell="J57" sqref="J57"/>
    </sheetView>
  </sheetViews>
  <sheetFormatPr defaultRowHeight="12.75"/>
  <cols>
    <col min="1" max="1" width="5" customWidth="1"/>
    <col min="2" max="2" width="32.85546875" customWidth="1"/>
    <col min="3" max="3" width="11.140625" customWidth="1"/>
    <col min="4" max="4" width="8" customWidth="1"/>
    <col min="5" max="5" width="11.7109375" customWidth="1"/>
    <col min="6" max="6" width="14.7109375" customWidth="1"/>
  </cols>
  <sheetData>
    <row r="1" spans="1:6" ht="18" customHeight="1">
      <c r="A1" s="16" t="s">
        <v>24</v>
      </c>
      <c r="B1" s="16"/>
      <c r="C1" s="16"/>
      <c r="D1" s="16"/>
      <c r="E1" s="16"/>
      <c r="F1" s="16"/>
    </row>
    <row r="2" spans="1:6" ht="18" customHeight="1">
      <c r="A2" s="17"/>
      <c r="B2" s="17"/>
      <c r="C2" s="17"/>
      <c r="D2" s="17"/>
      <c r="E2" s="17"/>
      <c r="F2" s="17"/>
    </row>
    <row r="3" spans="1:6" ht="24.75" customHeight="1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1:6" ht="18" customHeight="1">
      <c r="A4" s="1"/>
      <c r="B4" s="9" t="s">
        <v>25</v>
      </c>
      <c r="C4" s="1"/>
      <c r="D4" s="3"/>
      <c r="E4" s="4"/>
      <c r="F4" s="5"/>
    </row>
    <row r="5" spans="1:6" ht="18" customHeight="1">
      <c r="A5" s="1">
        <v>1</v>
      </c>
      <c r="B5" s="10" t="s">
        <v>37</v>
      </c>
      <c r="C5" s="1" t="s">
        <v>6</v>
      </c>
      <c r="D5" s="13">
        <v>11</v>
      </c>
      <c r="E5" s="11">
        <v>110</v>
      </c>
      <c r="F5" s="11">
        <f>D5*E5</f>
        <v>1210</v>
      </c>
    </row>
    <row r="6" spans="1:6" ht="18" customHeight="1">
      <c r="A6" s="1">
        <v>2</v>
      </c>
      <c r="B6" s="2" t="s">
        <v>7</v>
      </c>
      <c r="C6" s="1" t="s">
        <v>8</v>
      </c>
      <c r="D6" s="3">
        <v>4</v>
      </c>
      <c r="E6" s="4">
        <v>40</v>
      </c>
      <c r="F6" s="5">
        <f>D6*E6</f>
        <v>160</v>
      </c>
    </row>
    <row r="7" spans="1:6" ht="18" customHeight="1">
      <c r="A7" s="1"/>
      <c r="B7" s="2"/>
      <c r="C7" s="1"/>
      <c r="D7" s="3"/>
      <c r="E7" s="4"/>
      <c r="F7" s="6">
        <f>F5+F6</f>
        <v>1370</v>
      </c>
    </row>
    <row r="8" spans="1:6" ht="18" customHeight="1">
      <c r="A8" s="1"/>
      <c r="B8" s="9" t="s">
        <v>26</v>
      </c>
      <c r="C8" s="1"/>
      <c r="D8" s="3"/>
      <c r="E8" s="4"/>
      <c r="F8" s="5"/>
    </row>
    <row r="9" spans="1:6" ht="18" customHeight="1">
      <c r="A9" s="1">
        <v>1</v>
      </c>
      <c r="B9" s="10" t="s">
        <v>23</v>
      </c>
      <c r="C9" s="1" t="s">
        <v>6</v>
      </c>
      <c r="D9" s="13">
        <v>17.53</v>
      </c>
      <c r="E9" s="11">
        <v>110</v>
      </c>
      <c r="F9" s="11">
        <f>D9*E9</f>
        <v>1928.3000000000002</v>
      </c>
    </row>
    <row r="10" spans="1:6" ht="18" customHeight="1">
      <c r="A10" s="1">
        <v>2</v>
      </c>
      <c r="B10" s="2" t="s">
        <v>7</v>
      </c>
      <c r="C10" s="1" t="s">
        <v>8</v>
      </c>
      <c r="D10" s="3">
        <v>4</v>
      </c>
      <c r="E10" s="4">
        <v>40</v>
      </c>
      <c r="F10" s="5">
        <f>D10*E10</f>
        <v>160</v>
      </c>
    </row>
    <row r="11" spans="1:6" ht="18" customHeight="1">
      <c r="A11" s="1"/>
      <c r="B11" s="2"/>
      <c r="C11" s="1"/>
      <c r="D11" s="3"/>
      <c r="E11" s="4"/>
      <c r="F11" s="6">
        <f>F9+F10</f>
        <v>2088.3000000000002</v>
      </c>
    </row>
    <row r="12" spans="1:6" ht="18" customHeight="1">
      <c r="A12" s="1"/>
      <c r="B12" s="9" t="s">
        <v>27</v>
      </c>
      <c r="C12" s="1"/>
      <c r="D12" s="3"/>
      <c r="E12" s="4"/>
      <c r="F12" s="5"/>
    </row>
    <row r="13" spans="1:6" ht="18" customHeight="1">
      <c r="A13" s="1">
        <v>1</v>
      </c>
      <c r="B13" s="10" t="s">
        <v>23</v>
      </c>
      <c r="C13" s="1" t="s">
        <v>6</v>
      </c>
      <c r="D13" s="13">
        <v>13.93</v>
      </c>
      <c r="E13" s="11">
        <v>110</v>
      </c>
      <c r="F13" s="11">
        <f>D13*E13</f>
        <v>1532.3</v>
      </c>
    </row>
    <row r="14" spans="1:6" ht="18" customHeight="1">
      <c r="A14" s="1">
        <v>2</v>
      </c>
      <c r="B14" s="2" t="s">
        <v>7</v>
      </c>
      <c r="C14" s="1" t="s">
        <v>8</v>
      </c>
      <c r="D14" s="3">
        <v>4</v>
      </c>
      <c r="E14" s="4">
        <v>40</v>
      </c>
      <c r="F14" s="5">
        <f>D14*E14</f>
        <v>160</v>
      </c>
    </row>
    <row r="15" spans="1:6" ht="18" customHeight="1">
      <c r="A15" s="1"/>
      <c r="B15" s="2"/>
      <c r="C15" s="1"/>
      <c r="D15" s="3"/>
      <c r="E15" s="4"/>
      <c r="F15" s="6">
        <f>F13+F14</f>
        <v>1692.3</v>
      </c>
    </row>
    <row r="16" spans="1:6" ht="18" customHeight="1">
      <c r="A16" s="1"/>
      <c r="B16" s="9" t="s">
        <v>28</v>
      </c>
      <c r="C16" s="1"/>
      <c r="D16" s="3"/>
      <c r="E16" s="4"/>
      <c r="F16" s="5"/>
    </row>
    <row r="17" spans="1:6" ht="18" customHeight="1">
      <c r="A17" s="1">
        <v>1</v>
      </c>
      <c r="B17" s="10" t="s">
        <v>23</v>
      </c>
      <c r="C17" s="1" t="s">
        <v>6</v>
      </c>
      <c r="D17" s="13">
        <v>7.48</v>
      </c>
      <c r="E17" s="11">
        <v>110</v>
      </c>
      <c r="F17" s="11">
        <f>D17*E17</f>
        <v>822.80000000000007</v>
      </c>
    </row>
    <row r="18" spans="1:6" ht="18" customHeight="1">
      <c r="A18" s="1">
        <v>2</v>
      </c>
      <c r="B18" s="2" t="s">
        <v>7</v>
      </c>
      <c r="C18" s="1" t="s">
        <v>8</v>
      </c>
      <c r="D18" s="3">
        <v>4</v>
      </c>
      <c r="E18" s="4">
        <v>40</v>
      </c>
      <c r="F18" s="5">
        <f>D18*E18</f>
        <v>160</v>
      </c>
    </row>
    <row r="19" spans="1:6" ht="18" customHeight="1">
      <c r="A19" s="1"/>
      <c r="B19" s="2"/>
      <c r="C19" s="1"/>
      <c r="D19" s="3"/>
      <c r="E19" s="4"/>
      <c r="F19" s="6">
        <f>F17+F18</f>
        <v>982.80000000000007</v>
      </c>
    </row>
    <row r="20" spans="1:6" ht="18" customHeight="1">
      <c r="A20" s="1"/>
      <c r="B20" s="9" t="s">
        <v>29</v>
      </c>
      <c r="C20" s="1"/>
      <c r="D20" s="3"/>
      <c r="E20" s="4"/>
      <c r="F20" s="5"/>
    </row>
    <row r="21" spans="1:6" ht="18" customHeight="1">
      <c r="A21" s="1">
        <v>1</v>
      </c>
      <c r="B21" s="10" t="s">
        <v>23</v>
      </c>
      <c r="C21" s="1" t="s">
        <v>6</v>
      </c>
      <c r="D21" s="13">
        <v>7.25</v>
      </c>
      <c r="E21" s="11">
        <v>110</v>
      </c>
      <c r="F21" s="11">
        <f>D21*E21</f>
        <v>797.5</v>
      </c>
    </row>
    <row r="22" spans="1:6" ht="18" customHeight="1">
      <c r="A22" s="1">
        <v>2</v>
      </c>
      <c r="B22" s="2" t="s">
        <v>7</v>
      </c>
      <c r="C22" s="1" t="s">
        <v>8</v>
      </c>
      <c r="D22" s="3">
        <v>4</v>
      </c>
      <c r="E22" s="4">
        <v>40</v>
      </c>
      <c r="F22" s="5">
        <f>D22*E22</f>
        <v>160</v>
      </c>
    </row>
    <row r="23" spans="1:6" ht="18" customHeight="1">
      <c r="A23" s="1">
        <v>3</v>
      </c>
      <c r="B23" s="2" t="s">
        <v>12</v>
      </c>
      <c r="C23" s="1" t="s">
        <v>11</v>
      </c>
      <c r="D23" s="3"/>
      <c r="E23" s="4">
        <v>150</v>
      </c>
      <c r="F23" s="5">
        <f>D23*E23</f>
        <v>0</v>
      </c>
    </row>
    <row r="24" spans="1:6" ht="18" customHeight="1">
      <c r="A24" s="1"/>
      <c r="B24" s="2"/>
      <c r="C24" s="1"/>
      <c r="D24" s="3"/>
      <c r="E24" s="4"/>
      <c r="F24" s="6">
        <f>F21+F22+F23</f>
        <v>957.5</v>
      </c>
    </row>
    <row r="25" spans="1:6" ht="18" customHeight="1">
      <c r="A25" s="1"/>
      <c r="B25" s="9" t="s">
        <v>30</v>
      </c>
      <c r="C25" s="1"/>
      <c r="D25" s="3"/>
      <c r="E25" s="4"/>
      <c r="F25" s="5"/>
    </row>
    <row r="26" spans="1:6" ht="18" customHeight="1">
      <c r="A26" s="1">
        <v>1</v>
      </c>
      <c r="B26" s="10" t="s">
        <v>23</v>
      </c>
      <c r="C26" s="1" t="s">
        <v>6</v>
      </c>
      <c r="D26" s="13">
        <v>10.1</v>
      </c>
      <c r="E26" s="11">
        <v>110</v>
      </c>
      <c r="F26" s="11">
        <f>D26*E26</f>
        <v>1111</v>
      </c>
    </row>
    <row r="27" spans="1:6" ht="18" customHeight="1">
      <c r="A27" s="1">
        <v>2</v>
      </c>
      <c r="B27" s="2" t="s">
        <v>7</v>
      </c>
      <c r="C27" s="1" t="s">
        <v>8</v>
      </c>
      <c r="D27" s="3">
        <v>8</v>
      </c>
      <c r="E27" s="4">
        <v>40</v>
      </c>
      <c r="F27" s="5">
        <f>D27*E27</f>
        <v>320</v>
      </c>
    </row>
    <row r="28" spans="1:6" ht="18" customHeight="1">
      <c r="A28" s="1"/>
      <c r="B28" s="2"/>
      <c r="C28" s="1"/>
      <c r="D28" s="3"/>
      <c r="E28" s="4"/>
      <c r="F28" s="6">
        <f>F26+F27</f>
        <v>1431</v>
      </c>
    </row>
    <row r="29" spans="1:6" ht="18" customHeight="1">
      <c r="A29" s="1"/>
      <c r="B29" s="9" t="s">
        <v>31</v>
      </c>
      <c r="C29" s="1"/>
      <c r="D29" s="3"/>
      <c r="E29" s="4"/>
      <c r="F29" s="5"/>
    </row>
    <row r="30" spans="1:6" ht="18" customHeight="1">
      <c r="A30" s="1">
        <v>1</v>
      </c>
      <c r="B30" s="10" t="s">
        <v>38</v>
      </c>
      <c r="C30" s="1" t="s">
        <v>6</v>
      </c>
      <c r="D30" s="13">
        <v>11.73</v>
      </c>
      <c r="E30" s="11">
        <v>110</v>
      </c>
      <c r="F30" s="11">
        <f>D30*E30</f>
        <v>1290.3</v>
      </c>
    </row>
    <row r="31" spans="1:6" ht="18" customHeight="1">
      <c r="A31" s="1">
        <v>2</v>
      </c>
      <c r="B31" s="2" t="s">
        <v>7</v>
      </c>
      <c r="C31" s="1" t="s">
        <v>8</v>
      </c>
      <c r="D31" s="3">
        <v>4</v>
      </c>
      <c r="E31" s="4">
        <v>40</v>
      </c>
      <c r="F31" s="5">
        <f>D31*E31</f>
        <v>160</v>
      </c>
    </row>
    <row r="32" spans="1:6" ht="18" customHeight="1">
      <c r="A32" s="1"/>
      <c r="B32" s="2"/>
      <c r="C32" s="1"/>
      <c r="D32" s="3"/>
      <c r="E32" s="4"/>
      <c r="F32" s="6">
        <f>F30+F31</f>
        <v>1450.3</v>
      </c>
    </row>
    <row r="33" spans="1:6" ht="18" customHeight="1">
      <c r="A33" s="1"/>
      <c r="B33" s="9" t="s">
        <v>32</v>
      </c>
      <c r="C33" s="1"/>
      <c r="D33" s="3"/>
      <c r="E33" s="4"/>
      <c r="F33" s="5"/>
    </row>
    <row r="34" spans="1:6" ht="18" customHeight="1">
      <c r="A34" s="1">
        <v>1</v>
      </c>
      <c r="B34" s="10" t="s">
        <v>38</v>
      </c>
      <c r="C34" s="1" t="s">
        <v>6</v>
      </c>
      <c r="D34" s="13">
        <v>4.38</v>
      </c>
      <c r="E34" s="11">
        <v>110</v>
      </c>
      <c r="F34" s="11">
        <f>D34*E34</f>
        <v>481.8</v>
      </c>
    </row>
    <row r="35" spans="1:6" ht="18" customHeight="1">
      <c r="A35" s="1">
        <v>2</v>
      </c>
      <c r="B35" s="2" t="s">
        <v>7</v>
      </c>
      <c r="C35" s="1" t="s">
        <v>8</v>
      </c>
      <c r="D35" s="3">
        <v>4</v>
      </c>
      <c r="E35" s="4">
        <v>40</v>
      </c>
      <c r="F35" s="5">
        <f>D35*E35</f>
        <v>160</v>
      </c>
    </row>
    <row r="36" spans="1:6" ht="18" customHeight="1">
      <c r="A36" s="1"/>
      <c r="B36" s="2"/>
      <c r="C36" s="1"/>
      <c r="D36" s="3"/>
      <c r="E36" s="4"/>
      <c r="F36" s="6">
        <f>F34+F35</f>
        <v>641.79999999999995</v>
      </c>
    </row>
    <row r="37" spans="1:6" ht="18" customHeight="1">
      <c r="A37" s="1"/>
      <c r="B37" s="9" t="s">
        <v>33</v>
      </c>
      <c r="C37" s="1"/>
      <c r="D37" s="3"/>
      <c r="E37" s="4"/>
      <c r="F37" s="5"/>
    </row>
    <row r="38" spans="1:6" ht="18" customHeight="1">
      <c r="A38" s="1">
        <v>1</v>
      </c>
      <c r="B38" s="10" t="s">
        <v>38</v>
      </c>
      <c r="C38" s="1" t="s">
        <v>6</v>
      </c>
      <c r="D38" s="13">
        <v>2.2599999999999998</v>
      </c>
      <c r="E38" s="11">
        <v>110</v>
      </c>
      <c r="F38" s="11">
        <f>D38*E38</f>
        <v>248.59999999999997</v>
      </c>
    </row>
    <row r="39" spans="1:6" ht="18" customHeight="1">
      <c r="A39" s="1">
        <v>2</v>
      </c>
      <c r="B39" s="2" t="s">
        <v>7</v>
      </c>
      <c r="C39" s="1" t="s">
        <v>8</v>
      </c>
      <c r="D39" s="3">
        <v>4</v>
      </c>
      <c r="E39" s="4">
        <v>40</v>
      </c>
      <c r="F39" s="5">
        <f>D39*E39</f>
        <v>160</v>
      </c>
    </row>
    <row r="40" spans="1:6" ht="18" customHeight="1">
      <c r="A40" s="1"/>
      <c r="B40" s="2"/>
      <c r="C40" s="1"/>
      <c r="D40" s="3"/>
      <c r="E40" s="4"/>
      <c r="F40" s="6">
        <f>F38+F39</f>
        <v>408.59999999999997</v>
      </c>
    </row>
    <row r="41" spans="1:6" ht="18" customHeight="1">
      <c r="A41" s="1"/>
      <c r="B41" s="9" t="s">
        <v>34</v>
      </c>
      <c r="C41" s="1"/>
      <c r="D41" s="3"/>
      <c r="E41" s="4"/>
      <c r="F41" s="5"/>
    </row>
    <row r="42" spans="1:6" ht="18" customHeight="1">
      <c r="A42" s="1">
        <v>1</v>
      </c>
      <c r="B42" s="10" t="s">
        <v>38</v>
      </c>
      <c r="C42" s="1" t="s">
        <v>6</v>
      </c>
      <c r="D42" s="13">
        <v>1</v>
      </c>
      <c r="E42" s="11">
        <v>110</v>
      </c>
      <c r="F42" s="11">
        <f>D42*E42</f>
        <v>110</v>
      </c>
    </row>
    <row r="43" spans="1:6" ht="18" customHeight="1">
      <c r="A43" s="1">
        <v>2</v>
      </c>
      <c r="B43" s="2" t="s">
        <v>7</v>
      </c>
      <c r="C43" s="1" t="s">
        <v>8</v>
      </c>
      <c r="D43" s="3">
        <v>4</v>
      </c>
      <c r="E43" s="4">
        <v>40</v>
      </c>
      <c r="F43" s="5">
        <f>D43*E43</f>
        <v>160</v>
      </c>
    </row>
    <row r="44" spans="1:6" ht="18" customHeight="1">
      <c r="A44" s="1"/>
      <c r="B44" s="2"/>
      <c r="C44" s="1"/>
      <c r="D44" s="3"/>
      <c r="E44" s="4"/>
      <c r="F44" s="6">
        <f>F42+F43</f>
        <v>270</v>
      </c>
    </row>
    <row r="45" spans="1:6" ht="18" customHeight="1">
      <c r="A45" s="1"/>
      <c r="B45" s="9" t="s">
        <v>35</v>
      </c>
      <c r="C45" s="1"/>
      <c r="D45" s="3"/>
      <c r="E45" s="4"/>
      <c r="F45" s="5"/>
    </row>
    <row r="46" spans="1:6" ht="18" customHeight="1">
      <c r="A46" s="1">
        <v>1</v>
      </c>
      <c r="B46" s="10" t="s">
        <v>38</v>
      </c>
      <c r="C46" s="1" t="s">
        <v>6</v>
      </c>
      <c r="D46" s="13">
        <v>2.76</v>
      </c>
      <c r="E46" s="11">
        <v>110</v>
      </c>
      <c r="F46" s="11">
        <f>D46*E46</f>
        <v>303.59999999999997</v>
      </c>
    </row>
    <row r="47" spans="1:6" ht="18" customHeight="1">
      <c r="A47" s="1">
        <v>2</v>
      </c>
      <c r="B47" s="2" t="s">
        <v>7</v>
      </c>
      <c r="C47" s="1" t="s">
        <v>8</v>
      </c>
      <c r="D47" s="3">
        <v>4</v>
      </c>
      <c r="E47" s="4">
        <v>40</v>
      </c>
      <c r="F47" s="5">
        <f>D47*E47</f>
        <v>160</v>
      </c>
    </row>
    <row r="48" spans="1:6" ht="18" customHeight="1">
      <c r="A48" s="1"/>
      <c r="B48" s="2"/>
      <c r="C48" s="1"/>
      <c r="D48" s="3"/>
      <c r="E48" s="4"/>
      <c r="F48" s="6">
        <f>F46+F47</f>
        <v>463.59999999999997</v>
      </c>
    </row>
    <row r="49" spans="1:6" ht="18" customHeight="1">
      <c r="A49" s="1"/>
      <c r="B49" s="9" t="s">
        <v>36</v>
      </c>
      <c r="C49" s="1"/>
      <c r="D49" s="3"/>
      <c r="E49" s="4"/>
      <c r="F49" s="5"/>
    </row>
    <row r="50" spans="1:6" ht="18" customHeight="1">
      <c r="A50" s="1">
        <v>1</v>
      </c>
      <c r="B50" s="10" t="s">
        <v>38</v>
      </c>
      <c r="C50" s="1" t="s">
        <v>6</v>
      </c>
      <c r="D50" s="13">
        <v>7.85</v>
      </c>
      <c r="E50" s="11">
        <v>110</v>
      </c>
      <c r="F50" s="11">
        <f>D50*E50</f>
        <v>863.5</v>
      </c>
    </row>
    <row r="51" spans="1:6" ht="18" customHeight="1">
      <c r="A51" s="1">
        <v>2</v>
      </c>
      <c r="B51" s="2" t="s">
        <v>7</v>
      </c>
      <c r="C51" s="1" t="s">
        <v>8</v>
      </c>
      <c r="D51" s="3">
        <v>4</v>
      </c>
      <c r="E51" s="4">
        <v>40</v>
      </c>
      <c r="F51" s="5">
        <f>D51*E51</f>
        <v>160</v>
      </c>
    </row>
    <row r="52" spans="1:6" ht="18" customHeight="1">
      <c r="A52" s="1"/>
      <c r="B52" s="2"/>
      <c r="C52" s="1"/>
      <c r="D52" s="3"/>
      <c r="E52" s="4"/>
      <c r="F52" s="6">
        <f>F50+F51</f>
        <v>1023.5</v>
      </c>
    </row>
    <row r="53" spans="1:6" ht="18" customHeight="1">
      <c r="D53" s="14">
        <f>D50+D46+D42+D38+D34+D30+D26+D21+D17+D13+D5+D9</f>
        <v>97.27000000000001</v>
      </c>
    </row>
    <row r="54" spans="1:6" ht="18" customHeight="1">
      <c r="F54" s="14">
        <f>F52+F48+F44+F40+F36+F28+F32+F24+F19+F15+F11+F7</f>
        <v>12779.7</v>
      </c>
    </row>
    <row r="55" spans="1:6" ht="18" customHeight="1"/>
    <row r="56" spans="1:6" ht="18" customHeight="1"/>
    <row r="57" spans="1:6" ht="18" customHeight="1"/>
    <row r="58" spans="1:6" ht="18" customHeight="1"/>
    <row r="59" spans="1:6" ht="18" customHeight="1"/>
    <row r="60" spans="1:6" ht="18" customHeight="1"/>
    <row r="61" spans="1:6" ht="18" customHeight="1"/>
    <row r="62" spans="1:6" ht="18" customHeight="1"/>
    <row r="63" spans="1:6" ht="18" customHeight="1"/>
  </sheetData>
  <mergeCells count="2">
    <mergeCell ref="A1:F1"/>
    <mergeCell ref="A2:F2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034-138</vt:lpstr>
      <vt:lpstr>034-137</vt:lpstr>
      <vt:lpstr>01-2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2013-03-03T19:09:55Z</cp:lastPrinted>
  <dcterms:created xsi:type="dcterms:W3CDTF">1996-10-08T23:32:33Z</dcterms:created>
  <dcterms:modified xsi:type="dcterms:W3CDTF">2014-02-25T18:18:20Z</dcterms:modified>
</cp:coreProperties>
</file>