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8195" windowHeight="11055" activeTab="1"/>
  </bookViews>
  <sheets>
    <sheet name="Расчет цены" sheetId="2" r:id="rId1"/>
    <sheet name="Расценки" sheetId="1" r:id="rId2"/>
  </sheets>
  <definedNames>
    <definedName name="Вид_тура">'Расчет цены'!$A$7</definedName>
    <definedName name="данет">Расценки!$J$13:$J$14</definedName>
    <definedName name="Коллич">Расценки!$A$5:$A$14</definedName>
    <definedName name="Наименование_услуги">Расценки!$B$5,Расценки!$B$10,Расценки!$B$15,Расценки!$B$22,Расценки!$B$30</definedName>
    <definedName name="Одиночный_полный_тур">Расценки!$J$13:$J$14</definedName>
    <definedName name="Одиночный_тур_Восток">Расценки!$J$13:$J$14</definedName>
    <definedName name="Одиночный_тур_Запад">Расценки!$J$13:$J$14</definedName>
    <definedName name="Питание" localSheetId="0">'Расчет цены'!$C$7</definedName>
    <definedName name="Полный_тур">Расценки!$J$14:$J$17</definedName>
    <definedName name="Тур_Восток">Расценки!$J$18:$J$21</definedName>
    <definedName name="Тур_Запад">Расценки!$J$22:$J$25</definedName>
    <definedName name="Туры">Расценки!$J$6:$J$11</definedName>
  </definedNames>
  <calcPr calcId="124519"/>
</workbook>
</file>

<file path=xl/calcChain.xml><?xml version="1.0" encoding="utf-8"?>
<calcChain xmlns="http://schemas.openxmlformats.org/spreadsheetml/2006/main">
  <c r="A2" i="2"/>
  <c r="D3"/>
  <c r="D2"/>
  <c r="H2" l="1"/>
  <c r="D11" i="1" s="1"/>
  <c r="D5" l="1"/>
  <c r="D6"/>
  <c r="D16"/>
  <c r="D24"/>
  <c r="D9"/>
  <c r="D19"/>
  <c r="D8"/>
  <c r="D14"/>
  <c r="D18"/>
  <c r="D22"/>
  <c r="D26"/>
  <c r="D12"/>
  <c r="D10"/>
  <c r="D20"/>
  <c r="D28"/>
  <c r="D15"/>
  <c r="D23"/>
  <c r="D27"/>
  <c r="D7"/>
  <c r="D13"/>
  <c r="D17"/>
  <c r="D21"/>
  <c r="D25"/>
</calcChain>
</file>

<file path=xl/sharedStrings.xml><?xml version="1.0" encoding="utf-8"?>
<sst xmlns="http://schemas.openxmlformats.org/spreadsheetml/2006/main" count="69" uniqueCount="54">
  <si>
    <t>№ п/п</t>
  </si>
  <si>
    <t>Наименование услуги</t>
  </si>
  <si>
    <t>Цена $</t>
  </si>
  <si>
    <t>Цена €</t>
  </si>
  <si>
    <t>Примечание</t>
  </si>
  <si>
    <t>Одиночный полный тур</t>
  </si>
  <si>
    <t>Одиночный тур Восток</t>
  </si>
  <si>
    <t>Одиночный тур Запад</t>
  </si>
  <si>
    <t>Полный тур (без допов)</t>
  </si>
  <si>
    <t>Питание на 1 чел в полном туре</t>
  </si>
  <si>
    <t>Размещение на 1 чел в полном туре</t>
  </si>
  <si>
    <t>Страхование на 1 чел в полном туре</t>
  </si>
  <si>
    <t>Тур Восток (без допов)</t>
  </si>
  <si>
    <t>Питание Восток на 1 чел</t>
  </si>
  <si>
    <t>Страхование на 1 чел Восток</t>
  </si>
  <si>
    <t>Тур Запад (без допов)</t>
  </si>
  <si>
    <t>Питание Запад на 1 чел</t>
  </si>
  <si>
    <t>Страхование на 1 чел Запад</t>
  </si>
  <si>
    <t>Размещение на 1 чел Восток</t>
  </si>
  <si>
    <t>Размещение на 1 чел Запад</t>
  </si>
  <si>
    <t>Аренда авто в полном туре X-Trail</t>
  </si>
  <si>
    <t>Аренда авто в полном туре RAV4</t>
  </si>
  <si>
    <t>Аренда авто в полном туре PRADO</t>
  </si>
  <si>
    <t>Аренда авто Восток X-Trail</t>
  </si>
  <si>
    <t>Аренда авто Восток RAV4</t>
  </si>
  <si>
    <t>Аренда авто Восток PRADO</t>
  </si>
  <si>
    <t>Аренда авто Запад X-Trail</t>
  </si>
  <si>
    <t>Аренда авто Запад RAV4</t>
  </si>
  <si>
    <t>Аренда авто Запад PRADO</t>
  </si>
  <si>
    <t>Курс доллара в рублю</t>
  </si>
  <si>
    <t>Курс евро к рублю</t>
  </si>
  <si>
    <t>Вид тура</t>
  </si>
  <si>
    <t>Дополнительные услуги</t>
  </si>
  <si>
    <t>Курс евро к доллару</t>
  </si>
  <si>
    <t>Прайс лист на предоставляемые услуги</t>
  </si>
  <si>
    <t>Аренда авто</t>
  </si>
  <si>
    <t>Питание</t>
  </si>
  <si>
    <t>Размещение</t>
  </si>
  <si>
    <t>Страхование</t>
  </si>
  <si>
    <t>Кол-во туристов</t>
  </si>
  <si>
    <t>СЕГОДНЯ</t>
  </si>
  <si>
    <t>да</t>
  </si>
  <si>
    <t>нет</t>
  </si>
  <si>
    <t>Цена путёвки:</t>
  </si>
  <si>
    <t>Доллары</t>
  </si>
  <si>
    <t>Евро</t>
  </si>
  <si>
    <t>Рубли</t>
  </si>
  <si>
    <r>
      <t>Полный</t>
    </r>
    <r>
      <rPr>
        <sz val="14"/>
        <color theme="0"/>
        <rFont val="Arial Cyr"/>
        <charset val="204"/>
      </rPr>
      <t>_</t>
    </r>
    <r>
      <rPr>
        <sz val="14"/>
        <color theme="1"/>
        <rFont val="Arial Cyr"/>
        <charset val="204"/>
      </rPr>
      <t>тур</t>
    </r>
  </si>
  <si>
    <r>
      <t>Тур</t>
    </r>
    <r>
      <rPr>
        <sz val="14"/>
        <color theme="0"/>
        <rFont val="Arial Cyr"/>
        <charset val="204"/>
      </rPr>
      <t>_</t>
    </r>
    <r>
      <rPr>
        <sz val="14"/>
        <color theme="1"/>
        <rFont val="Arial Cyr"/>
        <charset val="204"/>
      </rPr>
      <t>Восток</t>
    </r>
  </si>
  <si>
    <r>
      <t>Тур</t>
    </r>
    <r>
      <rPr>
        <sz val="14"/>
        <color theme="0"/>
        <rFont val="Arial Cyr"/>
        <charset val="204"/>
      </rPr>
      <t>_</t>
    </r>
    <r>
      <rPr>
        <sz val="14"/>
        <color theme="1"/>
        <rFont val="Arial Cyr"/>
        <charset val="204"/>
      </rPr>
      <t>Запад</t>
    </r>
  </si>
  <si>
    <r>
      <t>Одиночный</t>
    </r>
    <r>
      <rPr>
        <sz val="14"/>
        <color theme="0"/>
        <rFont val="Arial Cyr"/>
        <charset val="204"/>
      </rPr>
      <t>_</t>
    </r>
    <r>
      <rPr>
        <sz val="14"/>
        <color theme="1"/>
        <rFont val="Arial Cyr"/>
        <charset val="204"/>
      </rPr>
      <t>полный</t>
    </r>
    <r>
      <rPr>
        <sz val="14"/>
        <color theme="0"/>
        <rFont val="Arial Cyr"/>
        <charset val="204"/>
      </rPr>
      <t>_</t>
    </r>
    <r>
      <rPr>
        <sz val="14"/>
        <color theme="1"/>
        <rFont val="Arial Cyr"/>
        <charset val="204"/>
      </rPr>
      <t>тур</t>
    </r>
  </si>
  <si>
    <r>
      <t>Одиночный</t>
    </r>
    <r>
      <rPr>
        <sz val="14"/>
        <color theme="0"/>
        <rFont val="Arial Cyr"/>
        <charset val="204"/>
      </rPr>
      <t>_</t>
    </r>
    <r>
      <rPr>
        <sz val="14"/>
        <color theme="1"/>
        <rFont val="Arial Cyr"/>
        <charset val="204"/>
      </rPr>
      <t>тур</t>
    </r>
    <r>
      <rPr>
        <sz val="14"/>
        <color theme="0"/>
        <rFont val="Arial Cyr"/>
        <charset val="204"/>
      </rPr>
      <t>_</t>
    </r>
    <r>
      <rPr>
        <sz val="14"/>
        <color theme="1"/>
        <rFont val="Arial Cyr"/>
        <charset val="204"/>
      </rPr>
      <t>Восток</t>
    </r>
  </si>
  <si>
    <r>
      <t>Одиночный</t>
    </r>
    <r>
      <rPr>
        <sz val="14"/>
        <color theme="0"/>
        <rFont val="Arial Cyr"/>
        <charset val="204"/>
      </rPr>
      <t>_</t>
    </r>
    <r>
      <rPr>
        <sz val="14"/>
        <color theme="1"/>
        <rFont val="Arial Cyr"/>
        <charset val="204"/>
      </rPr>
      <t>тур</t>
    </r>
    <r>
      <rPr>
        <sz val="14"/>
        <color theme="0"/>
        <rFont val="Arial Cyr"/>
        <charset val="204"/>
      </rPr>
      <t>_</t>
    </r>
    <r>
      <rPr>
        <sz val="14"/>
        <color theme="1"/>
        <rFont val="Arial Cyr"/>
        <charset val="204"/>
      </rPr>
      <t>Запад</t>
    </r>
  </si>
  <si>
    <t>Одиночный_тур_Восток</t>
  </si>
</sst>
</file>

<file path=xl/styles.xml><?xml version="1.0" encoding="utf-8"?>
<styleSheet xmlns="http://schemas.openxmlformats.org/spreadsheetml/2006/main">
  <fonts count="27"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10"/>
      <name val="Arial Cyr"/>
      <charset val="204"/>
    </font>
    <font>
      <sz val="10"/>
      <color indexed="12"/>
      <name val="Arial Cyr"/>
      <charset val="204"/>
    </font>
    <font>
      <sz val="10"/>
      <color indexed="17"/>
      <name val="Arial Cyr"/>
      <charset val="204"/>
    </font>
    <font>
      <sz val="8"/>
      <name val="Arial Cyr"/>
      <charset val="204"/>
    </font>
    <font>
      <sz val="14"/>
      <name val="Arial Cyr"/>
      <charset val="204"/>
    </font>
    <font>
      <sz val="14"/>
      <color indexed="10"/>
      <name val="Arial Cyr"/>
      <charset val="204"/>
    </font>
    <font>
      <sz val="14"/>
      <color indexed="17"/>
      <name val="Arial Cyr"/>
      <charset val="204"/>
    </font>
    <font>
      <sz val="14"/>
      <color indexed="12"/>
      <name val="Arial Cyr"/>
      <charset val="204"/>
    </font>
    <font>
      <sz val="14"/>
      <color indexed="8"/>
      <name val="Arial Cyr"/>
      <charset val="204"/>
    </font>
    <font>
      <sz val="14"/>
      <color rgb="FFFF0000"/>
      <name val="Arial Cyr"/>
      <charset val="204"/>
    </font>
    <font>
      <u/>
      <sz val="14"/>
      <color indexed="12"/>
      <name val="Arial Cyr"/>
      <charset val="204"/>
    </font>
    <font>
      <sz val="14"/>
      <color rgb="FF00B050"/>
      <name val="Arial Cyr"/>
      <charset val="204"/>
    </font>
    <font>
      <sz val="14"/>
      <color rgb="FF0070C0"/>
      <name val="Arial Cyr"/>
      <charset val="204"/>
    </font>
    <font>
      <sz val="20"/>
      <name val="Arial Cyr"/>
      <charset val="204"/>
    </font>
    <font>
      <sz val="24"/>
      <name val="Arial Cyr"/>
      <charset val="204"/>
    </font>
    <font>
      <sz val="10"/>
      <color rgb="FFFF000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b/>
      <sz val="14"/>
      <color rgb="FFFF0000"/>
      <name val="Arial Cyr"/>
      <charset val="204"/>
    </font>
    <font>
      <b/>
      <sz val="14"/>
      <color rgb="FF0070C0"/>
      <name val="Arial Cyr"/>
      <charset val="204"/>
    </font>
    <font>
      <sz val="10"/>
      <color theme="1"/>
      <name val="Arial Cyr"/>
      <charset val="204"/>
    </font>
    <font>
      <sz val="10"/>
      <color theme="0" tint="-0.14999847407452621"/>
      <name val="Arial Cyr"/>
      <charset val="204"/>
    </font>
    <font>
      <sz val="14"/>
      <color theme="0" tint="-0.14999847407452621"/>
      <name val="Arial Cyr"/>
      <charset val="204"/>
    </font>
    <font>
      <sz val="14"/>
      <color theme="1"/>
      <name val="Arial Cyr"/>
      <charset val="204"/>
    </font>
    <font>
      <sz val="14"/>
      <color theme="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9" xfId="0" applyFont="1" applyBorder="1"/>
    <xf numFmtId="0" fontId="9" fillId="0" borderId="10" xfId="0" applyFont="1" applyBorder="1"/>
    <xf numFmtId="0" fontId="9" fillId="0" borderId="11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6" fillId="0" borderId="0" xfId="0" applyFont="1"/>
    <xf numFmtId="0" fontId="11" fillId="0" borderId="0" xfId="0" applyFont="1"/>
    <xf numFmtId="14" fontId="6" fillId="0" borderId="0" xfId="0" applyNumberFormat="1" applyFont="1"/>
    <xf numFmtId="0" fontId="12" fillId="0" borderId="0" xfId="1" applyFont="1" applyAlignment="1" applyProtection="1"/>
    <xf numFmtId="0" fontId="13" fillId="0" borderId="0" xfId="0" applyFont="1"/>
    <xf numFmtId="0" fontId="14" fillId="0" borderId="0" xfId="0" applyFont="1"/>
    <xf numFmtId="0" fontId="16" fillId="0" borderId="0" xfId="0" applyFont="1"/>
    <xf numFmtId="0" fontId="11" fillId="0" borderId="6" xfId="0" applyFont="1" applyBorder="1"/>
    <xf numFmtId="0" fontId="11" fillId="0" borderId="7" xfId="0" applyFont="1" applyBorder="1"/>
    <xf numFmtId="0" fontId="11" fillId="0" borderId="14" xfId="0" applyFont="1" applyBorder="1"/>
    <xf numFmtId="0" fontId="17" fillId="0" borderId="0" xfId="0" applyFont="1"/>
    <xf numFmtId="2" fontId="10" fillId="0" borderId="7" xfId="0" applyNumberFormat="1" applyFont="1" applyBorder="1"/>
    <xf numFmtId="2" fontId="7" fillId="0" borderId="13" xfId="0" applyNumberFormat="1" applyFont="1" applyBorder="1"/>
    <xf numFmtId="2" fontId="11" fillId="0" borderId="7" xfId="0" applyNumberFormat="1" applyFont="1" applyBorder="1"/>
    <xf numFmtId="2" fontId="7" fillId="0" borderId="7" xfId="0" applyNumberFormat="1" applyFont="1" applyBorder="1"/>
    <xf numFmtId="2" fontId="8" fillId="0" borderId="7" xfId="0" applyNumberFormat="1" applyFont="1" applyBorder="1"/>
    <xf numFmtId="2" fontId="9" fillId="0" borderId="7" xfId="0" applyNumberFormat="1" applyFont="1" applyBorder="1"/>
    <xf numFmtId="2" fontId="9" fillId="0" borderId="10" xfId="0" applyNumberFormat="1" applyFont="1" applyBorder="1"/>
    <xf numFmtId="0" fontId="6" fillId="0" borderId="15" xfId="0" applyFont="1" applyBorder="1"/>
    <xf numFmtId="0" fontId="6" fillId="0" borderId="17" xfId="0" applyFont="1" applyBorder="1"/>
    <xf numFmtId="0" fontId="6" fillId="0" borderId="19" xfId="0" applyFont="1" applyBorder="1" applyAlignment="1">
      <alignment horizontal="center"/>
    </xf>
    <xf numFmtId="0" fontId="6" fillId="0" borderId="22" xfId="0" applyFont="1" applyBorder="1"/>
    <xf numFmtId="0" fontId="6" fillId="0" borderId="2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4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0" fillId="0" borderId="23" xfId="0" applyBorder="1"/>
    <xf numFmtId="0" fontId="13" fillId="0" borderId="24" xfId="0" applyFont="1" applyBorder="1"/>
    <xf numFmtId="0" fontId="14" fillId="0" borderId="28" xfId="0" applyFont="1" applyBorder="1"/>
    <xf numFmtId="0" fontId="11" fillId="0" borderId="4" xfId="0" applyFont="1" applyBorder="1"/>
    <xf numFmtId="0" fontId="19" fillId="0" borderId="0" xfId="0" applyFont="1"/>
    <xf numFmtId="0" fontId="20" fillId="0" borderId="25" xfId="0" applyFont="1" applyBorder="1"/>
    <xf numFmtId="0" fontId="21" fillId="0" borderId="3" xfId="0" applyFont="1" applyBorder="1"/>
    <xf numFmtId="0" fontId="19" fillId="0" borderId="4" xfId="0" applyFont="1" applyBorder="1"/>
    <xf numFmtId="0" fontId="19" fillId="0" borderId="21" xfId="0" applyFont="1" applyBorder="1" applyAlignment="1">
      <alignment horizontal="right"/>
    </xf>
    <xf numFmtId="0" fontId="22" fillId="0" borderId="0" xfId="0" applyFont="1"/>
    <xf numFmtId="0" fontId="23" fillId="3" borderId="0" xfId="0" applyFont="1" applyFill="1"/>
    <xf numFmtId="0" fontId="23" fillId="3" borderId="0" xfId="0" applyFont="1" applyFill="1" applyBorder="1"/>
    <xf numFmtId="0" fontId="6" fillId="0" borderId="22" xfId="0" applyNumberFormat="1" applyFont="1" applyBorder="1" applyAlignment="1">
      <alignment horizontal="center" vertical="center"/>
    </xf>
    <xf numFmtId="0" fontId="4" fillId="0" borderId="0" xfId="0" applyFont="1" applyFill="1"/>
    <xf numFmtId="0" fontId="23" fillId="0" borderId="0" xfId="0" applyFont="1" applyFill="1" applyBorder="1"/>
    <xf numFmtId="0" fontId="23" fillId="0" borderId="0" xfId="0" applyFont="1"/>
    <xf numFmtId="0" fontId="24" fillId="3" borderId="0" xfId="0" applyFont="1" applyFill="1" applyBorder="1"/>
    <xf numFmtId="0" fontId="23" fillId="0" borderId="0" xfId="0" applyFont="1" applyBorder="1"/>
    <xf numFmtId="0" fontId="22" fillId="0" borderId="0" xfId="0" applyFont="1" applyFill="1" applyBorder="1"/>
    <xf numFmtId="0" fontId="22" fillId="0" borderId="0" xfId="0" applyFont="1" applyFill="1"/>
    <xf numFmtId="0" fontId="25" fillId="0" borderId="0" xfId="0" applyFont="1" applyFill="1" applyBorder="1"/>
    <xf numFmtId="0" fontId="22" fillId="0" borderId="0" xfId="0" applyFont="1" applyBorder="1"/>
    <xf numFmtId="0" fontId="25" fillId="0" borderId="0" xfId="0" applyFont="1" applyBorder="1"/>
    <xf numFmtId="0" fontId="6" fillId="4" borderId="27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/>
    </xf>
    <xf numFmtId="0" fontId="6" fillId="7" borderId="28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14" fontId="15" fillId="2" borderId="15" xfId="0" applyNumberFormat="1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I31"/>
  <sheetViews>
    <sheetView workbookViewId="0">
      <selection activeCell="B9" sqref="B9"/>
    </sheetView>
  </sheetViews>
  <sheetFormatPr defaultRowHeight="12.75"/>
  <cols>
    <col min="1" max="1" width="34.140625" customWidth="1"/>
    <col min="2" max="2" width="47.85546875" customWidth="1"/>
    <col min="3" max="3" width="15.28515625" customWidth="1"/>
    <col min="4" max="4" width="17.42578125" customWidth="1"/>
    <col min="5" max="5" width="17.7109375" customWidth="1"/>
    <col min="6" max="6" width="22.28515625" customWidth="1"/>
    <col min="8" max="8" width="14.140625" customWidth="1"/>
    <col min="9" max="9" width="13.28515625" customWidth="1"/>
    <col min="10" max="10" width="14.85546875" customWidth="1"/>
  </cols>
  <sheetData>
    <row r="1" spans="1:9" ht="13.5" thickBot="1">
      <c r="A1" s="54" t="s">
        <v>40</v>
      </c>
    </row>
    <row r="2" spans="1:9" ht="18.75" thickBot="1">
      <c r="A2" s="89">
        <f ca="1">TODAY()</f>
        <v>42782</v>
      </c>
      <c r="B2" s="85" t="s">
        <v>29</v>
      </c>
      <c r="C2" s="86"/>
      <c r="D2" s="58">
        <f>КурсЦБР()</f>
        <v>58.061900000000001</v>
      </c>
      <c r="E2" s="28"/>
      <c r="F2" s="48" t="s">
        <v>33</v>
      </c>
      <c r="G2" s="55"/>
      <c r="H2" s="56">
        <f>D3/D2</f>
        <v>1.0637991522840278</v>
      </c>
      <c r="I2" s="31"/>
    </row>
    <row r="3" spans="1:9" ht="18.75" thickBot="1">
      <c r="A3" s="90"/>
      <c r="B3" s="87" t="s">
        <v>30</v>
      </c>
      <c r="C3" s="88"/>
      <c r="D3" s="57">
        <f>КурсЦБР("EUR")</f>
        <v>61.766199999999998</v>
      </c>
      <c r="E3" s="32"/>
      <c r="F3" s="27"/>
      <c r="G3" s="27"/>
    </row>
    <row r="4" spans="1:9" ht="13.5" thickBot="1"/>
    <row r="5" spans="1:9" s="27" customFormat="1" ht="18.75" thickBot="1">
      <c r="A5" s="45"/>
      <c r="B5" s="82" t="s">
        <v>32</v>
      </c>
      <c r="C5" s="83"/>
      <c r="D5" s="83"/>
      <c r="E5" s="84"/>
      <c r="F5" s="46"/>
    </row>
    <row r="6" spans="1:9" s="27" customFormat="1" ht="18.75" thickBot="1">
      <c r="A6" s="52" t="s">
        <v>31</v>
      </c>
      <c r="B6" s="49" t="s">
        <v>35</v>
      </c>
      <c r="C6" s="50" t="s">
        <v>36</v>
      </c>
      <c r="D6" s="50" t="s">
        <v>37</v>
      </c>
      <c r="E6" s="51" t="s">
        <v>38</v>
      </c>
      <c r="F6" s="47" t="s">
        <v>39</v>
      </c>
    </row>
    <row r="7" spans="1:9" s="27" customFormat="1" ht="30.75" customHeight="1" thickBot="1">
      <c r="A7" s="67" t="s">
        <v>53</v>
      </c>
      <c r="B7" s="79" t="s">
        <v>22</v>
      </c>
      <c r="C7" s="78" t="s">
        <v>41</v>
      </c>
      <c r="D7" s="80" t="s">
        <v>42</v>
      </c>
      <c r="E7" s="81" t="s">
        <v>41</v>
      </c>
      <c r="F7" s="53">
        <v>1</v>
      </c>
    </row>
    <row r="8" spans="1:9" s="27" customFormat="1" ht="18">
      <c r="A8" s="29"/>
    </row>
    <row r="9" spans="1:9" s="27" customFormat="1" ht="18"/>
    <row r="10" spans="1:9" s="27" customFormat="1" ht="18"/>
    <row r="11" spans="1:9" s="27" customFormat="1" ht="18"/>
    <row r="12" spans="1:9" s="27" customFormat="1" ht="18.75" thickBot="1">
      <c r="B12" s="59"/>
      <c r="C12" s="59" t="s">
        <v>44</v>
      </c>
      <c r="D12" s="59" t="s">
        <v>45</v>
      </c>
      <c r="E12" s="59" t="s">
        <v>46</v>
      </c>
    </row>
    <row r="13" spans="1:9" s="27" customFormat="1" ht="18.75" thickBot="1">
      <c r="B13" s="63" t="s">
        <v>43</v>
      </c>
      <c r="C13" s="60"/>
      <c r="D13" s="61"/>
      <c r="E13" s="62"/>
    </row>
    <row r="14" spans="1:9" s="27" customFormat="1" ht="18"/>
    <row r="15" spans="1:9" s="27" customFormat="1" ht="18"/>
    <row r="16" spans="1:9" s="27" customFormat="1" ht="18"/>
    <row r="17" spans="1:1" s="27" customFormat="1" ht="18"/>
    <row r="18" spans="1:1" s="27" customFormat="1" ht="18"/>
    <row r="19" spans="1:1" s="27" customFormat="1" ht="18"/>
    <row r="20" spans="1:1" s="27" customFormat="1" ht="18"/>
    <row r="21" spans="1:1" s="27" customFormat="1" ht="18"/>
    <row r="22" spans="1:1" s="27" customFormat="1" ht="18">
      <c r="A22" s="30"/>
    </row>
    <row r="23" spans="1:1" s="27" customFormat="1" ht="18"/>
    <row r="24" spans="1:1" s="27" customFormat="1" ht="18"/>
    <row r="25" spans="1:1" s="27" customFormat="1" ht="18"/>
    <row r="26" spans="1:1" s="27" customFormat="1" ht="18"/>
    <row r="27" spans="1:1" s="27" customFormat="1" ht="18"/>
    <row r="28" spans="1:1" s="27" customFormat="1" ht="18"/>
    <row r="29" spans="1:1" s="27" customFormat="1" ht="18"/>
    <row r="30" spans="1:1" s="27" customFormat="1" ht="18"/>
    <row r="31" spans="1:1" s="27" customFormat="1" ht="18"/>
  </sheetData>
  <mergeCells count="4">
    <mergeCell ref="B5:E5"/>
    <mergeCell ref="B2:C2"/>
    <mergeCell ref="B3:C3"/>
    <mergeCell ref="A2:A3"/>
  </mergeCells>
  <phoneticPr fontId="5" type="noConversion"/>
  <dataValidations count="5">
    <dataValidation type="list" errorStyle="warning" allowBlank="1" showInputMessage="1" showErrorMessage="1" sqref="C7">
      <formula1>данет</formula1>
    </dataValidation>
    <dataValidation type="list" allowBlank="1" showInputMessage="1" showErrorMessage="1" sqref="A7">
      <formula1>Туры</formula1>
    </dataValidation>
    <dataValidation type="list" allowBlank="1" showInputMessage="1" showErrorMessage="1" sqref="F7">
      <formula1>Коллич</formula1>
    </dataValidation>
    <dataValidation type="list" allowBlank="1" showInputMessage="1" showErrorMessage="1" sqref="E7 D7">
      <formula1>данет</formula1>
    </dataValidation>
    <dataValidation type="list" allowBlank="1" showInputMessage="1" showErrorMessage="1" sqref="B7">
      <formula1>Полный_тур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2:M29"/>
  <sheetViews>
    <sheetView tabSelected="1" workbookViewId="0">
      <selection activeCell="G25" sqref="G25"/>
    </sheetView>
  </sheetViews>
  <sheetFormatPr defaultRowHeight="12.75"/>
  <cols>
    <col min="2" max="2" width="47.42578125" customWidth="1"/>
    <col min="3" max="3" width="10.7109375" customWidth="1"/>
    <col min="4" max="4" width="11.5703125" customWidth="1"/>
    <col min="5" max="5" width="22.5703125" customWidth="1"/>
    <col min="10" max="10" width="31.28515625" customWidth="1"/>
  </cols>
  <sheetData>
    <row r="2" spans="1:13" ht="29.25" customHeight="1">
      <c r="B2" s="33" t="s">
        <v>34</v>
      </c>
      <c r="C2" s="33"/>
      <c r="D2" s="33"/>
      <c r="E2" s="33"/>
      <c r="I2" s="65"/>
      <c r="J2" s="65"/>
    </row>
    <row r="3" spans="1:13" ht="13.5" thickBot="1">
      <c r="I3" s="65"/>
      <c r="J3" s="65"/>
    </row>
    <row r="4" spans="1:13" ht="18.75" thickBot="1">
      <c r="A4" s="4" t="s">
        <v>0</v>
      </c>
      <c r="B4" s="5" t="s">
        <v>1</v>
      </c>
      <c r="C4" s="6" t="s">
        <v>2</v>
      </c>
      <c r="D4" s="6" t="s">
        <v>3</v>
      </c>
      <c r="E4" s="7" t="s">
        <v>4</v>
      </c>
      <c r="I4" s="66"/>
      <c r="J4" s="66"/>
    </row>
    <row r="5" spans="1:13" ht="18">
      <c r="A5" s="8">
        <v>1</v>
      </c>
      <c r="B5" s="21" t="s">
        <v>8</v>
      </c>
      <c r="C5" s="22">
        <v>10</v>
      </c>
      <c r="D5" s="38">
        <f>C5/'Расчет цены'!H2</f>
        <v>9.4002706982135873</v>
      </c>
      <c r="E5" s="23"/>
      <c r="I5" s="69"/>
      <c r="J5" s="73"/>
      <c r="K5" s="74"/>
      <c r="L5" s="70"/>
    </row>
    <row r="6" spans="1:13" ht="18">
      <c r="A6" s="8">
        <v>2</v>
      </c>
      <c r="B6" s="21" t="s">
        <v>20</v>
      </c>
      <c r="C6" s="22">
        <v>20</v>
      </c>
      <c r="D6" s="38">
        <f>C6/'Расчет цены'!H2</f>
        <v>18.800541396427175</v>
      </c>
      <c r="E6" s="23"/>
      <c r="F6" s="1"/>
      <c r="I6" s="69"/>
      <c r="J6" s="75" t="s">
        <v>47</v>
      </c>
      <c r="K6" s="74"/>
      <c r="L6" s="70"/>
    </row>
    <row r="7" spans="1:13" ht="18">
      <c r="A7" s="8">
        <v>3</v>
      </c>
      <c r="B7" s="21" t="s">
        <v>21</v>
      </c>
      <c r="C7" s="22">
        <v>30</v>
      </c>
      <c r="D7" s="38">
        <f>C7/'Расчет цены'!H2</f>
        <v>28.20081209464076</v>
      </c>
      <c r="E7" s="23"/>
      <c r="F7" s="1"/>
      <c r="I7" s="69"/>
      <c r="J7" s="75" t="s">
        <v>48</v>
      </c>
      <c r="K7" s="74"/>
      <c r="L7" s="70"/>
    </row>
    <row r="8" spans="1:13" ht="18">
      <c r="A8" s="8">
        <v>4</v>
      </c>
      <c r="B8" s="21" t="s">
        <v>22</v>
      </c>
      <c r="C8" s="22">
        <v>40</v>
      </c>
      <c r="D8" s="38">
        <f>C8/'Расчет цены'!H2</f>
        <v>37.601082792854349</v>
      </c>
      <c r="E8" s="23"/>
      <c r="F8" s="1"/>
      <c r="I8" s="69"/>
      <c r="J8" s="75" t="s">
        <v>49</v>
      </c>
      <c r="K8" s="74"/>
      <c r="L8" s="70"/>
    </row>
    <row r="9" spans="1:13" ht="18">
      <c r="A9" s="8">
        <v>5</v>
      </c>
      <c r="B9" s="21" t="s">
        <v>11</v>
      </c>
      <c r="C9" s="22">
        <v>50</v>
      </c>
      <c r="D9" s="38">
        <f>C9/'Расчет цены'!H2</f>
        <v>47.001353491067938</v>
      </c>
      <c r="E9" s="23"/>
      <c r="F9" s="1"/>
      <c r="I9" s="69"/>
      <c r="J9" s="75" t="s">
        <v>50</v>
      </c>
      <c r="K9" s="74"/>
      <c r="L9" s="71"/>
    </row>
    <row r="10" spans="1:13" ht="18">
      <c r="A10" s="8">
        <v>6</v>
      </c>
      <c r="B10" s="24" t="s">
        <v>5</v>
      </c>
      <c r="C10" s="25">
        <v>60</v>
      </c>
      <c r="D10" s="39">
        <f>C10/'Расчет цены'!H2</f>
        <v>56.40162418928152</v>
      </c>
      <c r="E10" s="26"/>
      <c r="F10" s="1"/>
      <c r="I10" s="69"/>
      <c r="J10" s="75" t="s">
        <v>51</v>
      </c>
      <c r="K10" s="74"/>
      <c r="L10" s="71"/>
    </row>
    <row r="11" spans="1:13" s="37" customFormat="1" ht="18">
      <c r="A11" s="8">
        <v>7</v>
      </c>
      <c r="B11" s="34" t="s">
        <v>10</v>
      </c>
      <c r="C11" s="35">
        <v>70</v>
      </c>
      <c r="D11" s="40">
        <f>C11/'Расчет цены'!H2</f>
        <v>65.801894887495109</v>
      </c>
      <c r="E11" s="36"/>
      <c r="I11" s="69"/>
      <c r="J11" s="75" t="s">
        <v>52</v>
      </c>
      <c r="K11" s="74"/>
      <c r="L11" s="71"/>
    </row>
    <row r="12" spans="1:13" s="37" customFormat="1" ht="18">
      <c r="A12" s="8">
        <v>8</v>
      </c>
      <c r="B12" s="34" t="s">
        <v>9</v>
      </c>
      <c r="C12" s="35">
        <v>80</v>
      </c>
      <c r="D12" s="40">
        <f>C12/'Расчет цены'!H2</f>
        <v>75.202165585708698</v>
      </c>
      <c r="E12" s="36"/>
      <c r="I12" s="69"/>
      <c r="J12" s="73"/>
      <c r="K12" s="74"/>
      <c r="L12" s="71"/>
    </row>
    <row r="13" spans="1:13" ht="18">
      <c r="A13" s="8">
        <v>9</v>
      </c>
      <c r="B13" s="9" t="s">
        <v>6</v>
      </c>
      <c r="C13" s="10">
        <v>90</v>
      </c>
      <c r="D13" s="41">
        <f>C13/'Расчет цены'!H2</f>
        <v>84.602436283922287</v>
      </c>
      <c r="E13" s="11"/>
      <c r="F13" s="1"/>
      <c r="I13" s="69"/>
      <c r="J13" s="73" t="s">
        <v>41</v>
      </c>
      <c r="K13" s="64"/>
      <c r="L13" s="70"/>
    </row>
    <row r="14" spans="1:13" ht="18">
      <c r="A14" s="8">
        <v>10</v>
      </c>
      <c r="B14" s="9" t="s">
        <v>7</v>
      </c>
      <c r="C14" s="10">
        <v>100</v>
      </c>
      <c r="D14" s="41">
        <f>C14/'Расчет цены'!H2</f>
        <v>94.002706982135877</v>
      </c>
      <c r="E14" s="11"/>
      <c r="F14" s="1"/>
      <c r="H14" s="64"/>
      <c r="I14" s="69"/>
      <c r="J14" s="73" t="s">
        <v>42</v>
      </c>
      <c r="K14" s="76"/>
      <c r="L14" s="70"/>
      <c r="M14" s="64"/>
    </row>
    <row r="15" spans="1:13" ht="18">
      <c r="A15" s="8">
        <v>11</v>
      </c>
      <c r="B15" s="12" t="s">
        <v>12</v>
      </c>
      <c r="C15" s="13">
        <v>110</v>
      </c>
      <c r="D15" s="42">
        <f>C15/'Расчет цены'!H2</f>
        <v>103.40297768034947</v>
      </c>
      <c r="E15" s="14"/>
      <c r="F15" s="3"/>
      <c r="H15" s="64"/>
      <c r="I15" s="69"/>
      <c r="J15" s="77" t="s">
        <v>20</v>
      </c>
      <c r="K15" s="76"/>
      <c r="L15" s="70"/>
      <c r="M15" s="64"/>
    </row>
    <row r="16" spans="1:13" ht="18">
      <c r="A16" s="8">
        <v>12</v>
      </c>
      <c r="B16" s="12" t="s">
        <v>18</v>
      </c>
      <c r="C16" s="13">
        <v>120</v>
      </c>
      <c r="D16" s="42">
        <f>C16/'Расчет цены'!H2</f>
        <v>112.80324837856304</v>
      </c>
      <c r="E16" s="14"/>
      <c r="F16" s="68"/>
      <c r="H16" s="64"/>
      <c r="I16" s="69"/>
      <c r="J16" s="77" t="s">
        <v>21</v>
      </c>
      <c r="K16" s="76"/>
      <c r="L16" s="70"/>
      <c r="M16" s="64"/>
    </row>
    <row r="17" spans="1:13" ht="18">
      <c r="A17" s="8">
        <v>13</v>
      </c>
      <c r="B17" s="12" t="s">
        <v>13</v>
      </c>
      <c r="C17" s="13">
        <v>130</v>
      </c>
      <c r="D17" s="42">
        <f>C17/'Расчет цены'!H2</f>
        <v>122.20351907677663</v>
      </c>
      <c r="E17" s="14"/>
      <c r="F17" s="3"/>
      <c r="H17" s="64"/>
      <c r="I17" s="69"/>
      <c r="J17" s="77" t="s">
        <v>22</v>
      </c>
      <c r="K17" s="76"/>
      <c r="L17" s="70"/>
      <c r="M17" s="64"/>
    </row>
    <row r="18" spans="1:13" s="3" customFormat="1" ht="18">
      <c r="A18" s="8">
        <v>14</v>
      </c>
      <c r="B18" s="12" t="s">
        <v>23</v>
      </c>
      <c r="C18" s="13">
        <v>140</v>
      </c>
      <c r="D18" s="42">
        <f>C18/'Расчет цены'!H2</f>
        <v>131.60378977499022</v>
      </c>
      <c r="E18" s="14"/>
      <c r="H18" s="64"/>
      <c r="I18" s="69"/>
      <c r="J18" s="73" t="s">
        <v>42</v>
      </c>
      <c r="K18" s="76"/>
      <c r="L18" s="70"/>
      <c r="M18" s="64"/>
    </row>
    <row r="19" spans="1:13" s="3" customFormat="1" ht="18">
      <c r="A19" s="8">
        <v>15</v>
      </c>
      <c r="B19" s="12" t="s">
        <v>24</v>
      </c>
      <c r="C19" s="13">
        <v>150</v>
      </c>
      <c r="D19" s="42">
        <f>C19/'Расчет цены'!H2</f>
        <v>141.00406047320382</v>
      </c>
      <c r="E19" s="14"/>
      <c r="H19" s="64"/>
      <c r="I19" s="69"/>
      <c r="J19" s="77" t="s">
        <v>23</v>
      </c>
      <c r="K19" s="76"/>
      <c r="L19" s="70"/>
      <c r="M19" s="64"/>
    </row>
    <row r="20" spans="1:13" s="3" customFormat="1" ht="18">
      <c r="A20" s="8">
        <v>16</v>
      </c>
      <c r="B20" s="12" t="s">
        <v>25</v>
      </c>
      <c r="C20" s="13">
        <v>160</v>
      </c>
      <c r="D20" s="42">
        <f>C20/'Расчет цены'!H2</f>
        <v>150.4043311714174</v>
      </c>
      <c r="E20" s="14"/>
      <c r="H20" s="64"/>
      <c r="I20" s="69"/>
      <c r="J20" s="77" t="s">
        <v>24</v>
      </c>
      <c r="K20" s="76"/>
      <c r="L20" s="70"/>
      <c r="M20" s="64"/>
    </row>
    <row r="21" spans="1:13" ht="18">
      <c r="A21" s="8">
        <v>17</v>
      </c>
      <c r="B21" s="12" t="s">
        <v>14</v>
      </c>
      <c r="C21" s="13">
        <v>170</v>
      </c>
      <c r="D21" s="42">
        <f>C21/'Расчет цены'!H2</f>
        <v>159.80460186963097</v>
      </c>
      <c r="E21" s="14"/>
      <c r="F21" s="3"/>
      <c r="H21" s="64"/>
      <c r="I21" s="69"/>
      <c r="J21" s="77" t="s">
        <v>25</v>
      </c>
      <c r="K21" s="76"/>
      <c r="L21" s="70"/>
      <c r="M21" s="64"/>
    </row>
    <row r="22" spans="1:13" ht="18">
      <c r="A22" s="8">
        <v>18</v>
      </c>
      <c r="B22" s="15" t="s">
        <v>15</v>
      </c>
      <c r="C22" s="16">
        <v>180</v>
      </c>
      <c r="D22" s="43">
        <f>C22/'Расчет цены'!H2</f>
        <v>169.20487256784457</v>
      </c>
      <c r="E22" s="17"/>
      <c r="F22" s="3"/>
      <c r="G22" s="2"/>
      <c r="H22" s="64"/>
      <c r="I22" s="72"/>
      <c r="J22" s="76" t="s">
        <v>42</v>
      </c>
      <c r="K22" s="76"/>
      <c r="L22" s="70"/>
      <c r="M22" s="64"/>
    </row>
    <row r="23" spans="1:13" ht="18">
      <c r="A23" s="8">
        <v>19</v>
      </c>
      <c r="B23" s="15" t="s">
        <v>19</v>
      </c>
      <c r="C23" s="16">
        <v>190</v>
      </c>
      <c r="D23" s="43">
        <f>C23/'Расчет цены'!H2</f>
        <v>178.60514326605815</v>
      </c>
      <c r="E23" s="17"/>
      <c r="F23" s="3"/>
      <c r="G23" s="2"/>
      <c r="H23" s="64"/>
      <c r="I23" s="70"/>
      <c r="J23" s="77" t="s">
        <v>26</v>
      </c>
      <c r="K23" s="76"/>
      <c r="L23" s="70"/>
      <c r="M23" s="64"/>
    </row>
    <row r="24" spans="1:13" ht="18">
      <c r="A24" s="8">
        <v>20</v>
      </c>
      <c r="B24" s="15" t="s">
        <v>16</v>
      </c>
      <c r="C24" s="16">
        <v>200</v>
      </c>
      <c r="D24" s="43">
        <f>C24/'Расчет цены'!H2</f>
        <v>188.00541396427175</v>
      </c>
      <c r="E24" s="17"/>
      <c r="F24" s="2"/>
      <c r="G24" s="2"/>
      <c r="H24" s="64"/>
      <c r="I24" s="70"/>
      <c r="J24" s="77" t="s">
        <v>27</v>
      </c>
      <c r="K24" s="76"/>
      <c r="L24" s="70"/>
      <c r="M24" s="64"/>
    </row>
    <row r="25" spans="1:13" s="2" customFormat="1" ht="18">
      <c r="A25" s="8">
        <v>21</v>
      </c>
      <c r="B25" s="15" t="s">
        <v>26</v>
      </c>
      <c r="C25" s="16">
        <v>210</v>
      </c>
      <c r="D25" s="43">
        <f>C25/'Расчет цены'!H2</f>
        <v>197.40568466248533</v>
      </c>
      <c r="E25" s="17"/>
      <c r="H25" s="64"/>
      <c r="I25" s="70"/>
      <c r="J25" s="77" t="s">
        <v>28</v>
      </c>
      <c r="K25" s="76"/>
      <c r="L25" s="70"/>
      <c r="M25" s="64"/>
    </row>
    <row r="26" spans="1:13" s="2" customFormat="1" ht="18">
      <c r="A26" s="8">
        <v>22</v>
      </c>
      <c r="B26" s="15" t="s">
        <v>27</v>
      </c>
      <c r="C26" s="16">
        <v>220</v>
      </c>
      <c r="D26" s="43">
        <f>C26/'Расчет цены'!H2</f>
        <v>206.80595536069893</v>
      </c>
      <c r="E26" s="17"/>
      <c r="H26" s="64"/>
      <c r="I26" s="70"/>
      <c r="J26" s="76"/>
      <c r="K26" s="76"/>
      <c r="L26" s="70"/>
      <c r="M26" s="64"/>
    </row>
    <row r="27" spans="1:13" s="2" customFormat="1" ht="18">
      <c r="A27" s="8">
        <v>23</v>
      </c>
      <c r="B27" s="15" t="s">
        <v>28</v>
      </c>
      <c r="C27" s="16">
        <v>230</v>
      </c>
      <c r="D27" s="43">
        <f>C27/'Расчет цены'!H2</f>
        <v>216.20622605891251</v>
      </c>
      <c r="E27" s="17"/>
      <c r="H27" s="64"/>
      <c r="I27" s="64"/>
      <c r="J27" s="64"/>
      <c r="K27" s="64"/>
      <c r="L27" s="64"/>
      <c r="M27" s="64"/>
    </row>
    <row r="28" spans="1:13" ht="18.75" thickBot="1">
      <c r="A28" s="8">
        <v>24</v>
      </c>
      <c r="B28" s="18" t="s">
        <v>17</v>
      </c>
      <c r="C28" s="19">
        <v>240</v>
      </c>
      <c r="D28" s="44">
        <f>C28/'Расчет цены'!H2</f>
        <v>225.60649675712608</v>
      </c>
      <c r="E28" s="20"/>
      <c r="F28" s="2"/>
      <c r="G28" s="2"/>
      <c r="H28" s="64"/>
      <c r="I28" s="64"/>
      <c r="J28" s="64"/>
      <c r="K28" s="64"/>
      <c r="L28" s="64"/>
      <c r="M28" s="64"/>
    </row>
    <row r="29" spans="1:13">
      <c r="H29" s="64"/>
      <c r="I29" s="64"/>
      <c r="J29" s="64"/>
      <c r="K29" s="64"/>
      <c r="L29" s="64"/>
      <c r="M29" s="64"/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12</vt:i4>
      </vt:variant>
    </vt:vector>
  </HeadingPairs>
  <TitlesOfParts>
    <vt:vector size="14" baseType="lpstr">
      <vt:lpstr>Расчет цены</vt:lpstr>
      <vt:lpstr>Расценки</vt:lpstr>
      <vt:lpstr>Вид_тура</vt:lpstr>
      <vt:lpstr>данет</vt:lpstr>
      <vt:lpstr>Коллич</vt:lpstr>
      <vt:lpstr>Наименование_услуги</vt:lpstr>
      <vt:lpstr>Одиночный_полный_тур</vt:lpstr>
      <vt:lpstr>Одиночный_тур_Восток</vt:lpstr>
      <vt:lpstr>Одиночный_тур_Запад</vt:lpstr>
      <vt:lpstr>'Расчет цены'!Питание</vt:lpstr>
      <vt:lpstr>Полный_тур</vt:lpstr>
      <vt:lpstr>Тур_Восток</vt:lpstr>
      <vt:lpstr>Тур_Запад</vt:lpstr>
      <vt:lpstr>Туры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ksv</dc:creator>
  <cp:lastModifiedBy>ksv</cp:lastModifiedBy>
  <dcterms:created xsi:type="dcterms:W3CDTF">2017-02-13T04:15:00Z</dcterms:created>
  <dcterms:modified xsi:type="dcterms:W3CDTF">2017-02-16T05:19:36Z</dcterms:modified>
</cp:coreProperties>
</file>