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230" tabRatio="987" activeTab="0"/>
  </bookViews>
  <sheets>
    <sheet name="TrafficSummary" sheetId="1" r:id="rId1"/>
  </sheets>
  <definedNames>
    <definedName name="_xlnm.Print_Area" localSheetId="0">'TrafficSummary'!$B$3:$E$8</definedName>
  </definedNames>
  <calcPr fullCalcOnLoad="1"/>
</workbook>
</file>

<file path=xl/sharedStrings.xml><?xml version="1.0" encoding="utf-8"?>
<sst xmlns="http://schemas.openxmlformats.org/spreadsheetml/2006/main" count="22" uniqueCount="22">
  <si>
    <t>Запрос</t>
  </si>
  <si>
    <t>Позиция в яндекс</t>
  </si>
  <si>
    <t>Целевой ТОП</t>
  </si>
  <si>
    <t>Бюджет (руб./мес.)</t>
  </si>
  <si>
    <t>Частотность в мес. По Wordstat.yandex.ru</t>
  </si>
  <si>
    <t>Кол-во переходов при нахождении в Топ10</t>
  </si>
  <si>
    <t>Примерное кол-во заявок</t>
  </si>
  <si>
    <t>Сроки вывода в ТОП</t>
  </si>
  <si>
    <t>Итого:</t>
  </si>
  <si>
    <t>Памятка! Бюджет запросов формируется на основе данных о затратах ваших конкурентов. Вы можете удалить строку с ненужным запросом и общая стоимость изменится автоматически</t>
  </si>
  <si>
    <r>
      <t>Тариф</t>
    </r>
    <r>
      <rPr>
        <b/>
        <sz val="10"/>
        <color indexed="8"/>
        <rFont val="Arial"/>
        <family val="2"/>
      </rPr>
      <t xml:space="preserve"> «Бонусный»</t>
    </r>
    <r>
      <rPr>
        <sz val="10"/>
        <color indexed="8"/>
        <rFont val="Arial"/>
        <family val="2"/>
      </rPr>
      <t xml:space="preserve"> от 14 до 25  т.р./мес. 4 нормо-часов от дизайна и 4 часов от программиста на доработки, а так же до 30 правок в месяц на сайте в рамках поддержки</t>
    </r>
  </si>
  <si>
    <r>
      <t xml:space="preserve">Тариф </t>
    </r>
    <r>
      <rPr>
        <b/>
        <sz val="10"/>
        <color indexed="8"/>
        <rFont val="Arial"/>
        <family val="2"/>
      </rPr>
      <t>«Быстрый старт»</t>
    </r>
    <r>
      <rPr>
        <sz val="10"/>
        <color indexed="8"/>
        <rFont val="Arial"/>
        <family val="2"/>
      </rPr>
      <t xml:space="preserve"> от 25 т.р./мес  По 8 н/часов от дизайнера и программиста + настройка и ведение контекстной рекламы бонусом. Трафик и заявки с первого дня.</t>
    </r>
  </si>
  <si>
    <r>
      <t xml:space="preserve">Тариф </t>
    </r>
    <r>
      <rPr>
        <b/>
        <sz val="10"/>
        <color indexed="8"/>
        <rFont val="Arial"/>
        <family val="2"/>
      </rPr>
      <t>«Начальный»</t>
    </r>
    <r>
      <rPr>
        <sz val="10"/>
        <color indexed="8"/>
        <rFont val="Arial"/>
        <family val="2"/>
      </rPr>
      <t xml:space="preserve"> от 9 до 14 т.р./мес Продвижение +сопровождение сайта.</t>
    </r>
  </si>
  <si>
    <t>запрос 1</t>
  </si>
  <si>
    <t>-</t>
  </si>
  <si>
    <t>запрос 2</t>
  </si>
  <si>
    <t>запрос 3</t>
  </si>
  <si>
    <t>запрос 4</t>
  </si>
  <si>
    <t>запрос 5</t>
  </si>
  <si>
    <t>запрос 6</t>
  </si>
  <si>
    <t>запрос 7</t>
  </si>
  <si>
    <t>запрос 8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</si>
</sst>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</numFmts>
  <fonts count="32"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b/>
      <sz val="12"/>
      <color indexed="9"/>
      <name val="Arial"/>
      <family val="2"/>
    </font>
    <font>
      <b/>
      <sz val="10"/>
      <color indexed="9"/>
      <name val="Arial"/>
      <family val="2"/>
    </font>
    <font>
      <u val="single"/>
      <sz val="10"/>
      <color indexed="12"/>
      <name val="Arial"/>
      <family val="2"/>
    </font>
    <font>
      <sz val="10"/>
      <color indexed="16"/>
      <name val="Arial"/>
      <family val="2"/>
    </font>
    <font>
      <sz val="11"/>
      <color indexed="60"/>
      <name val="Calibri"/>
      <family val="2"/>
    </font>
    <font>
      <sz val="11"/>
      <color indexed="9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15"/>
      <color indexed="54"/>
      <name val="Calibri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b/>
      <sz val="13"/>
      <color indexed="54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8"/>
      <color indexed="54"/>
      <name val="Calibri Light"/>
      <family val="2"/>
    </font>
    <font>
      <u val="single"/>
      <sz val="10"/>
      <color indexed="25"/>
      <name val="Arial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1"/>
      <color indexed="2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rgb="FF800080"/>
      <name val="Calibri"/>
      <family val="2"/>
    </font>
    <font>
      <b/>
      <sz val="11"/>
      <color rgb="FFFFFFFF"/>
      <name val="Calibri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4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4"/>
      </bottom>
    </border>
    <border>
      <left>
        <color indexed="63"/>
      </left>
      <right>
        <color indexed="63"/>
      </right>
      <top>
        <color indexed="63"/>
      </top>
      <bottom style="medium">
        <color indexed="24"/>
      </bottom>
    </border>
    <border>
      <left/>
      <right/>
      <top style="thin">
        <color indexed="24"/>
      </top>
      <bottom style="double">
        <color indexed="2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indexed="9"/>
      </bottom>
    </border>
    <border>
      <left>
        <color indexed="63"/>
      </left>
      <right>
        <color indexed="63"/>
      </right>
      <top style="double">
        <color indexed="9"/>
      </top>
      <bottom style="thin">
        <color indexed="22"/>
      </bottom>
    </border>
  </borders>
  <cellStyleXfs count="81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>
      <alignment/>
      <protection/>
    </xf>
    <xf numFmtId="0" fontId="1" fillId="3" borderId="0">
      <alignment/>
      <protection/>
    </xf>
    <xf numFmtId="0" fontId="1" fillId="4" borderId="0">
      <alignment/>
      <protection/>
    </xf>
    <xf numFmtId="0" fontId="1" fillId="5" borderId="0">
      <alignment/>
      <protection/>
    </xf>
    <xf numFmtId="0" fontId="1" fillId="6" borderId="0">
      <alignment/>
      <protection/>
    </xf>
    <xf numFmtId="0" fontId="1" fillId="7" borderId="0">
      <alignment/>
      <protection/>
    </xf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1" fillId="6" borderId="0">
      <alignment/>
      <protection/>
    </xf>
    <xf numFmtId="0" fontId="1" fillId="3" borderId="0">
      <alignment/>
      <protection/>
    </xf>
    <xf numFmtId="0" fontId="1" fillId="4" borderId="0">
      <alignment/>
      <protection/>
    </xf>
    <xf numFmtId="0" fontId="1" fillId="13" borderId="0">
      <alignment/>
      <protection/>
    </xf>
    <xf numFmtId="0" fontId="1" fillId="6" borderId="0">
      <alignment/>
      <protection/>
    </xf>
    <xf numFmtId="0" fontId="1" fillId="14" borderId="0">
      <alignment/>
      <protection/>
    </xf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9" fillId="6" borderId="0">
      <alignment/>
      <protection/>
    </xf>
    <xf numFmtId="0" fontId="9" fillId="3" borderId="0">
      <alignment/>
      <protection/>
    </xf>
    <xf numFmtId="0" fontId="9" fillId="4" borderId="0">
      <alignment/>
      <protection/>
    </xf>
    <xf numFmtId="0" fontId="9" fillId="13" borderId="0">
      <alignment/>
      <protection/>
    </xf>
    <xf numFmtId="0" fontId="9" fillId="6" borderId="0">
      <alignment/>
      <protection/>
    </xf>
    <xf numFmtId="0" fontId="9" fillId="14" borderId="0">
      <alignment/>
      <protection/>
    </xf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9" fillId="24" borderId="0">
      <alignment/>
      <protection/>
    </xf>
    <xf numFmtId="0" fontId="27" fillId="0" borderId="0">
      <alignment/>
      <protection/>
    </xf>
    <xf numFmtId="0" fontId="9" fillId="6" borderId="0">
      <alignment/>
      <protection/>
    </xf>
    <xf numFmtId="0" fontId="9" fillId="25" borderId="0">
      <alignment/>
      <protection/>
    </xf>
    <xf numFmtId="0" fontId="9" fillId="26" borderId="0">
      <alignment/>
      <protection/>
    </xf>
    <xf numFmtId="0" fontId="9" fillId="27" borderId="0">
      <alignment/>
      <protection/>
    </xf>
    <xf numFmtId="0" fontId="9" fillId="6" borderId="0">
      <alignment/>
      <protection/>
    </xf>
    <xf numFmtId="0" fontId="9" fillId="14" borderId="0">
      <alignment/>
      <protection/>
    </xf>
    <xf numFmtId="0" fontId="19" fillId="3" borderId="1">
      <alignment/>
      <protection/>
    </xf>
    <xf numFmtId="0" fontId="13" fillId="4" borderId="2">
      <alignment/>
      <protection/>
    </xf>
    <xf numFmtId="0" fontId="12" fillId="4" borderId="1">
      <alignment/>
      <protection/>
    </xf>
    <xf numFmtId="0" fontId="6" fillId="0" borderId="0">
      <alignment/>
      <protection/>
    </xf>
    <xf numFmtId="44" fontId="0" fillId="0" borderId="0">
      <alignment/>
      <protection/>
    </xf>
    <xf numFmtId="42" fontId="0" fillId="0" borderId="0">
      <alignment/>
      <protection/>
    </xf>
    <xf numFmtId="0" fontId="14" fillId="0" borderId="3">
      <alignment/>
      <protection/>
    </xf>
    <xf numFmtId="0" fontId="17" fillId="0" borderId="3">
      <alignment/>
      <protection/>
    </xf>
    <xf numFmtId="0" fontId="10" fillId="0" borderId="4">
      <alignment/>
      <protection/>
    </xf>
    <xf numFmtId="0" fontId="10" fillId="0" borderId="0">
      <alignment/>
      <protection/>
    </xf>
    <xf numFmtId="0" fontId="20" fillId="0" borderId="5">
      <alignment/>
      <protection/>
    </xf>
    <xf numFmtId="0" fontId="11" fillId="26" borderId="6">
      <alignment/>
      <protection/>
    </xf>
    <xf numFmtId="0" fontId="21" fillId="0" borderId="0">
      <alignment/>
      <protection/>
    </xf>
    <xf numFmtId="0" fontId="8" fillId="13" borderId="0">
      <alignment/>
      <protection/>
    </xf>
    <xf numFmtId="0" fontId="22" fillId="0" borderId="0">
      <alignment/>
      <protection/>
    </xf>
    <xf numFmtId="0" fontId="29" fillId="0" borderId="0" applyNumberFormat="0" applyFill="0" applyBorder="0" applyAlignment="0" applyProtection="0"/>
    <xf numFmtId="0" fontId="15" fillId="28" borderId="0">
      <alignment/>
      <protection/>
    </xf>
    <xf numFmtId="0" fontId="23" fillId="0" borderId="0">
      <alignment/>
      <protection/>
    </xf>
    <xf numFmtId="0" fontId="0" fillId="5" borderId="7">
      <alignment/>
      <protection/>
    </xf>
    <xf numFmtId="0" fontId="30" fillId="29" borderId="8" applyNumberFormat="0" applyAlignment="0" applyProtection="0"/>
    <xf numFmtId="9" fontId="0" fillId="0" borderId="0">
      <alignment/>
      <protection/>
    </xf>
    <xf numFmtId="0" fontId="16" fillId="0" borderId="9">
      <alignment/>
      <protection/>
    </xf>
    <xf numFmtId="0" fontId="24" fillId="0" borderId="0">
      <alignment/>
      <protection/>
    </xf>
    <xf numFmtId="43" fontId="0" fillId="0" borderId="0">
      <alignment/>
      <protection/>
    </xf>
    <xf numFmtId="41" fontId="0" fillId="0" borderId="0">
      <alignment/>
      <protection/>
    </xf>
    <xf numFmtId="0" fontId="18" fillId="7" borderId="0">
      <alignment/>
      <protection/>
    </xf>
  </cellStyleXfs>
  <cellXfs count="49">
    <xf numFmtId="0" fontId="0" fillId="0" borderId="0" xfId="0" applyAlignment="1">
      <alignment/>
    </xf>
    <xf numFmtId="1" fontId="0" fillId="0" borderId="10" xfId="0" applyNumberForma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0" fillId="0" borderId="10" xfId="0" applyBorder="1" applyAlignment="1">
      <alignment horizontal="center" wrapText="1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4" fillId="30" borderId="11" xfId="47" applyFont="1" applyFill="1" applyBorder="1" applyAlignment="1">
      <alignment horizontal="center" vertical="center"/>
      <protection/>
    </xf>
    <xf numFmtId="0" fontId="5" fillId="30" borderId="11" xfId="47" applyFont="1" applyFill="1" applyBorder="1" applyAlignment="1">
      <alignment horizontal="center" vertical="center"/>
      <protection/>
    </xf>
    <xf numFmtId="0" fontId="5" fillId="30" borderId="11" xfId="47" applyFont="1" applyFill="1" applyBorder="1" applyAlignment="1">
      <alignment horizontal="center" vertical="center" wrapText="1"/>
      <protection/>
    </xf>
    <xf numFmtId="1" fontId="5" fillId="30" borderId="11" xfId="47" applyNumberFormat="1" applyFont="1" applyFill="1" applyBorder="1" applyAlignment="1">
      <alignment horizontal="center" vertical="center" wrapText="1"/>
      <protection/>
    </xf>
    <xf numFmtId="0" fontId="6" fillId="30" borderId="11" xfId="58" applyFill="1" applyBorder="1" applyAlignment="1">
      <alignment horizontal="center" vertical="center" wrapText="1"/>
      <protection/>
    </xf>
    <xf numFmtId="2" fontId="6" fillId="30" borderId="11" xfId="58" applyNumberFormat="1" applyFill="1" applyBorder="1" applyAlignment="1">
      <alignment horizontal="center" vertical="center" wrapText="1"/>
      <protection/>
    </xf>
    <xf numFmtId="0" fontId="2" fillId="0" borderId="0" xfId="0" applyFont="1" applyAlignment="1">
      <alignment/>
    </xf>
    <xf numFmtId="1" fontId="2" fillId="0" borderId="0" xfId="0" applyNumberFormat="1" applyFont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0" fontId="0" fillId="5" borderId="0" xfId="0" applyFill="1" applyAlignment="1">
      <alignment vertical="center"/>
    </xf>
    <xf numFmtId="0" fontId="0" fillId="5" borderId="0" xfId="0" applyFill="1" applyAlignment="1">
      <alignment horizontal="center" vertical="center"/>
    </xf>
    <xf numFmtId="1" fontId="0" fillId="5" borderId="0" xfId="0" applyNumberFormat="1" applyFill="1" applyAlignment="1">
      <alignment horizontal="center" vertical="center"/>
    </xf>
    <xf numFmtId="2" fontId="0" fillId="5" borderId="0" xfId="0" applyNumberFormat="1" applyFill="1" applyAlignment="1">
      <alignment horizontal="center" vertical="center"/>
    </xf>
    <xf numFmtId="0" fontId="0" fillId="31" borderId="0" xfId="0" applyFill="1" applyAlignment="1">
      <alignment vertical="center"/>
    </xf>
    <xf numFmtId="0" fontId="0" fillId="31" borderId="0" xfId="0" applyFill="1" applyAlignment="1">
      <alignment horizontal="center" vertical="center"/>
    </xf>
    <xf numFmtId="1" fontId="0" fillId="31" borderId="0" xfId="0" applyNumberFormat="1" applyFill="1" applyAlignment="1">
      <alignment horizontal="center" vertical="center"/>
    </xf>
    <xf numFmtId="2" fontId="0" fillId="31" borderId="0" xfId="0" applyNumberFormat="1" applyFill="1" applyAlignment="1">
      <alignment horizontal="center" vertical="center"/>
    </xf>
    <xf numFmtId="0" fontId="0" fillId="32" borderId="0" xfId="0" applyFill="1" applyAlignment="1">
      <alignment vertical="center"/>
    </xf>
    <xf numFmtId="0" fontId="7" fillId="32" borderId="0" xfId="0" applyFont="1" applyFill="1" applyAlignment="1">
      <alignment horizontal="center" vertical="center"/>
    </xf>
    <xf numFmtId="1" fontId="7" fillId="32" borderId="0" xfId="0" applyNumberFormat="1" applyFont="1" applyFill="1" applyAlignment="1">
      <alignment horizontal="center" vertical="center"/>
    </xf>
    <xf numFmtId="2" fontId="7" fillId="32" borderId="0" xfId="0" applyNumberFormat="1" applyFont="1" applyFill="1" applyAlignment="1">
      <alignment horizontal="center" vertical="center"/>
    </xf>
    <xf numFmtId="0" fontId="0" fillId="33" borderId="0" xfId="0" applyFill="1" applyAlignment="1">
      <alignment vertical="center"/>
    </xf>
    <xf numFmtId="0" fontId="0" fillId="33" borderId="0" xfId="0" applyFill="1" applyAlignment="1">
      <alignment horizontal="center" vertical="center"/>
    </xf>
    <xf numFmtId="1" fontId="0" fillId="33" borderId="0" xfId="0" applyNumberFormat="1" applyFill="1" applyAlignment="1">
      <alignment horizontal="center" vertical="center"/>
    </xf>
    <xf numFmtId="2" fontId="0" fillId="33" borderId="0" xfId="0" applyNumberFormat="1" applyFill="1" applyAlignment="1">
      <alignment horizontal="center" vertical="center"/>
    </xf>
    <xf numFmtId="0" fontId="27" fillId="0" borderId="0" xfId="48">
      <alignment/>
      <protection/>
    </xf>
    <xf numFmtId="0" fontId="27" fillId="0" borderId="0" xfId="48" applyAlignment="1">
      <alignment horizontal="center"/>
      <protection/>
    </xf>
    <xf numFmtId="0" fontId="31" fillId="0" borderId="0" xfId="0" applyFont="1" applyAlignment="1">
      <alignment horizontal="center"/>
    </xf>
    <xf numFmtId="1" fontId="27" fillId="0" borderId="0" xfId="48" applyNumberFormat="1" applyAlignment="1">
      <alignment horizontal="center"/>
      <protection/>
    </xf>
    <xf numFmtId="0" fontId="0" fillId="0" borderId="0" xfId="0" applyAlignment="1">
      <alignment vertical="top"/>
    </xf>
    <xf numFmtId="0" fontId="0" fillId="0" borderId="0" xfId="0" applyAlignment="1">
      <alignment horizontal="center" vertical="center" wrapText="1"/>
    </xf>
    <xf numFmtId="1" fontId="0" fillId="0" borderId="0" xfId="0" applyNumberFormat="1" applyAlignment="1">
      <alignment horizontal="center" vertical="center" wrapText="1"/>
    </xf>
  </cellXfs>
  <cellStyles count="6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20% — Акцент1" xfId="21"/>
    <cellStyle name="20% — Акцент2" xfId="22"/>
    <cellStyle name="20% — Акцент4" xfId="23"/>
    <cellStyle name="20% — Акцент5" xfId="24"/>
    <cellStyle name="20% — Акцент6" xfId="25"/>
    <cellStyle name="40% — акцент1" xfId="26"/>
    <cellStyle name="40% — акцент2" xfId="27"/>
    <cellStyle name="40% — акцент3" xfId="28"/>
    <cellStyle name="40% — акцент4" xfId="29"/>
    <cellStyle name="40% — акцент5" xfId="30"/>
    <cellStyle name="40% — акцент6" xfId="31"/>
    <cellStyle name="40% — Акцент1" xfId="32"/>
    <cellStyle name="40% — Акцент2" xfId="33"/>
    <cellStyle name="40% — Акцент3" xfId="34"/>
    <cellStyle name="40% — Акцент4" xfId="35"/>
    <cellStyle name="40% — Акцент5" xfId="36"/>
    <cellStyle name="40% — Акцент6" xfId="37"/>
    <cellStyle name="60% — акцент1" xfId="38"/>
    <cellStyle name="60% — акцент2" xfId="39"/>
    <cellStyle name="60% — акцент3" xfId="40"/>
    <cellStyle name="60% — акцент4" xfId="41"/>
    <cellStyle name="60% — акцент5" xfId="42"/>
    <cellStyle name="60% — акцент6" xfId="43"/>
    <cellStyle name="60% — Акцент1" xfId="44"/>
    <cellStyle name="60% — Акцент2" xfId="45"/>
    <cellStyle name="60% — Акцент3" xfId="46"/>
    <cellStyle name="Excel_BuiltIn_Акцент3 1" xfId="47"/>
    <cellStyle name="Normal" xfId="48"/>
    <cellStyle name="Акцент1" xfId="49"/>
    <cellStyle name="Акцент2" xfId="50"/>
    <cellStyle name="Акцент3" xfId="51"/>
    <cellStyle name="Акцент4" xfId="52"/>
    <cellStyle name="Акцент5" xfId="53"/>
    <cellStyle name="Акцент6" xfId="54"/>
    <cellStyle name="Ввод " xfId="55"/>
    <cellStyle name="Вывод" xfId="56"/>
    <cellStyle name="Вычисление" xfId="57"/>
    <cellStyle name="Hyperlink" xfId="58"/>
    <cellStyle name="Currency" xfId="59"/>
    <cellStyle name="Currency [0]" xfId="60"/>
    <cellStyle name="Заголовок 1" xfId="61"/>
    <cellStyle name="Заголовок 2" xfId="62"/>
    <cellStyle name="Заголовок 3" xfId="63"/>
    <cellStyle name="Заголовок 4" xfId="64"/>
    <cellStyle name="Итог" xfId="65"/>
    <cellStyle name="Контрольная ячейка" xfId="66"/>
    <cellStyle name="Название" xfId="67"/>
    <cellStyle name="Нейтральный" xfId="68"/>
    <cellStyle name="Открывавшаяся гиперссыл" xfId="69"/>
    <cellStyle name="Followed Hyperlink" xfId="70"/>
    <cellStyle name="Плохой" xfId="71"/>
    <cellStyle name="Пояснение" xfId="72"/>
    <cellStyle name="Примечание" xfId="73"/>
    <cellStyle name="Проверить ячейку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BB5C4"/>
      <rgbColor rgb="00808080"/>
      <rgbColor rgb="00729FCF"/>
      <rgbColor rgb="00993366"/>
      <rgbColor rgb="00FFFFCC"/>
      <rgbColor rgb="00F2F2F2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99"/>
      <rgbColor rgb="00FFFF99"/>
      <rgbColor rgb="0099CCFF"/>
      <rgbColor rgb="00FF99CC"/>
      <rgbColor rgb="00CC99FF"/>
      <rgbColor rgb="00FFCC99"/>
      <rgbColor rgb="003366FF"/>
      <rgbColor rgb="0033CCCC"/>
      <rgbColor rgb="0066B34C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2F2F2"/>
  </sheetPr>
  <dimension ref="A1:S21"/>
  <sheetViews>
    <sheetView tabSelected="1" zoomScale="90" zoomScaleNormal="90" zoomScalePageLayoutView="0" workbookViewId="0" topLeftCell="A1">
      <pane ySplit="8" topLeftCell="A9" activePane="bottomLeft" state="frozen"/>
      <selection pane="topLeft" activeCell="A1" sqref="A1"/>
      <selection pane="bottomLeft" activeCell="H29" sqref="H29"/>
    </sheetView>
  </sheetViews>
  <sheetFormatPr defaultColWidth="9.00390625" defaultRowHeight="12.75"/>
  <cols>
    <col min="1" max="1" width="3.7109375" style="0" customWidth="1"/>
    <col min="2" max="2" width="46.140625" style="0" customWidth="1"/>
    <col min="3" max="3" width="19.28125" style="10" customWidth="1"/>
    <col min="4" max="4" width="15.8515625" style="10" customWidth="1"/>
    <col min="5" max="5" width="17.8515625" style="11" customWidth="1"/>
    <col min="6" max="6" width="23.57421875" style="10" customWidth="1"/>
    <col min="7" max="7" width="23.57421875" style="12" customWidth="1"/>
    <col min="8" max="8" width="15.00390625" style="12" customWidth="1"/>
    <col min="9" max="9" width="16.140625" style="10" customWidth="1"/>
  </cols>
  <sheetData>
    <row r="1" spans="2:9" ht="12.75">
      <c r="B1" s="7"/>
      <c r="C1" s="7"/>
      <c r="D1" s="7"/>
      <c r="E1" s="6"/>
      <c r="F1" s="7"/>
      <c r="G1" s="7"/>
      <c r="H1" s="7"/>
      <c r="I1" s="7"/>
    </row>
    <row r="2" spans="2:9" ht="12.75">
      <c r="B2" s="7"/>
      <c r="C2" s="7"/>
      <c r="D2" s="7"/>
      <c r="E2" s="6"/>
      <c r="F2" s="7"/>
      <c r="G2" s="7"/>
      <c r="H2" s="7"/>
      <c r="I2" s="7"/>
    </row>
    <row r="3" spans="2:19" ht="12.75">
      <c r="B3" s="47">
        <v>22</v>
      </c>
      <c r="C3" s="47"/>
      <c r="D3" s="47"/>
      <c r="E3" s="48"/>
      <c r="F3"/>
      <c r="G3" s="13"/>
      <c r="H3" s="2"/>
      <c r="I3" s="2"/>
      <c r="K3" s="46"/>
      <c r="L3" s="46"/>
      <c r="M3" s="46"/>
      <c r="N3" s="46"/>
      <c r="O3" s="46"/>
      <c r="P3" s="46"/>
      <c r="Q3" s="46"/>
      <c r="R3" s="46"/>
      <c r="S3" s="46"/>
    </row>
    <row r="4" spans="2:19" ht="12.75">
      <c r="B4" s="47"/>
      <c r="C4" s="47"/>
      <c r="D4" s="47"/>
      <c r="E4" s="48"/>
      <c r="F4"/>
      <c r="G4" s="14"/>
      <c r="H4" s="2"/>
      <c r="I4" s="2"/>
      <c r="K4" s="46"/>
      <c r="L4" s="46"/>
      <c r="M4" s="46"/>
      <c r="N4" s="46"/>
      <c r="O4" s="46"/>
      <c r="P4" s="46"/>
      <c r="Q4" s="46"/>
      <c r="R4" s="46"/>
      <c r="S4" s="46"/>
    </row>
    <row r="5" spans="2:9" s="9" customFormat="1" ht="12.75">
      <c r="B5" s="47"/>
      <c r="C5" s="47"/>
      <c r="D5" s="47"/>
      <c r="E5" s="48"/>
      <c r="F5"/>
      <c r="G5" s="15"/>
      <c r="H5" s="4"/>
      <c r="I5" s="4"/>
    </row>
    <row r="6" spans="2:9" s="9" customFormat="1" ht="13.5" customHeight="1">
      <c r="B6" s="3"/>
      <c r="C6" s="3"/>
      <c r="D6" s="3"/>
      <c r="E6" s="1"/>
      <c r="F6" s="3"/>
      <c r="G6" s="3"/>
      <c r="H6" s="3"/>
      <c r="I6" s="3"/>
    </row>
    <row r="7" spans="2:19" ht="39" customHeight="1">
      <c r="B7" s="16" t="s">
        <v>0</v>
      </c>
      <c r="C7" s="17" t="s">
        <v>1</v>
      </c>
      <c r="D7" s="18" t="s">
        <v>2</v>
      </c>
      <c r="E7" s="19" t="s">
        <v>3</v>
      </c>
      <c r="F7" s="20" t="s">
        <v>4</v>
      </c>
      <c r="G7" s="21" t="s">
        <v>5</v>
      </c>
      <c r="H7" s="21" t="s">
        <v>6</v>
      </c>
      <c r="I7" s="18" t="s">
        <v>7</v>
      </c>
      <c r="J7" s="46"/>
      <c r="K7" s="46"/>
      <c r="L7" s="46"/>
      <c r="M7" s="46"/>
      <c r="N7" s="46"/>
      <c r="O7" s="46"/>
      <c r="P7" s="46"/>
      <c r="Q7" s="46"/>
      <c r="R7" s="46"/>
      <c r="S7" s="46"/>
    </row>
    <row r="8" spans="1:8" ht="27" customHeight="1">
      <c r="A8" s="22"/>
      <c r="B8" s="15" t="s">
        <v>8</v>
      </c>
      <c r="C8" s="15"/>
      <c r="D8" s="15"/>
      <c r="E8" s="23">
        <f>SUM(E14:E687)</f>
        <v>0</v>
      </c>
      <c r="F8" s="24">
        <f>SUM(F14:F439)</f>
        <v>0</v>
      </c>
      <c r="G8" s="25">
        <f>F8*0.2</f>
        <v>0</v>
      </c>
      <c r="H8" s="23">
        <f>G8*0.05</f>
        <v>0</v>
      </c>
    </row>
    <row r="9" spans="2:9" s="9" customFormat="1" ht="25.5" customHeight="1">
      <c r="B9" s="26" t="s">
        <v>9</v>
      </c>
      <c r="C9" s="27"/>
      <c r="D9" s="27"/>
      <c r="E9" s="28"/>
      <c r="F9" s="27"/>
      <c r="G9" s="29"/>
      <c r="H9" s="29"/>
      <c r="I9" s="27"/>
    </row>
    <row r="10" spans="2:9" s="9" customFormat="1" ht="15.75" customHeight="1">
      <c r="B10" s="5"/>
      <c r="C10" s="5"/>
      <c r="D10" s="5"/>
      <c r="E10" s="8"/>
      <c r="F10" s="5"/>
      <c r="G10" s="5"/>
      <c r="H10" s="5"/>
      <c r="I10" s="5"/>
    </row>
    <row r="11" spans="2:9" s="9" customFormat="1" ht="18.75" customHeight="1">
      <c r="B11" s="30" t="s">
        <v>10</v>
      </c>
      <c r="C11" s="31"/>
      <c r="D11" s="31"/>
      <c r="E11" s="32"/>
      <c r="F11" s="31"/>
      <c r="G11" s="33"/>
      <c r="H11" s="33"/>
      <c r="I11" s="31"/>
    </row>
    <row r="12" spans="2:9" s="9" customFormat="1" ht="21" customHeight="1">
      <c r="B12" s="34" t="s">
        <v>11</v>
      </c>
      <c r="C12" s="35"/>
      <c r="D12" s="35"/>
      <c r="E12" s="36"/>
      <c r="F12" s="35"/>
      <c r="G12" s="37"/>
      <c r="H12" s="37"/>
      <c r="I12" s="35"/>
    </row>
    <row r="13" spans="2:9" s="9" customFormat="1" ht="19.5" customHeight="1">
      <c r="B13" s="38" t="s">
        <v>12</v>
      </c>
      <c r="C13" s="39"/>
      <c r="D13" s="39"/>
      <c r="E13" s="40"/>
      <c r="F13" s="39"/>
      <c r="G13" s="41"/>
      <c r="H13" s="41"/>
      <c r="I13" s="39"/>
    </row>
    <row r="14" spans="2:9" ht="15">
      <c r="B14" s="42" t="s">
        <v>13</v>
      </c>
      <c r="C14" s="43">
        <v>3</v>
      </c>
      <c r="D14" s="44" t="str">
        <f>"Топ"&amp;VLOOKUP(B3,{1,"1";3,"3-5";10.1,"10"},2)</f>
        <v>Топ10</v>
      </c>
      <c r="E14" s="45">
        <v>0</v>
      </c>
      <c r="F14" s="43" t="s">
        <v>14</v>
      </c>
      <c r="G14" s="12" t="e">
        <f>F14*20/100</f>
        <v>#VALUE!</v>
      </c>
      <c r="H14" s="12" t="e">
        <f>G14*5/100</f>
        <v>#VALUE!</v>
      </c>
      <c r="I14" s="44" t="str">
        <f>VLOOKUP(E14,{0,"1,5-2";150,"2,5-3";700,"2,5-3,5"},2)&amp;" мес."</f>
        <v>1,5-2 мес.</v>
      </c>
    </row>
    <row r="15" spans="2:3" ht="15">
      <c r="B15" s="42" t="s">
        <v>15</v>
      </c>
      <c r="C15" s="10">
        <v>2</v>
      </c>
    </row>
    <row r="16" spans="2:3" ht="15">
      <c r="B16" s="42" t="s">
        <v>16</v>
      </c>
      <c r="C16" s="10">
        <v>1</v>
      </c>
    </row>
    <row r="17" spans="2:3" ht="15">
      <c r="B17" s="42" t="s">
        <v>17</v>
      </c>
      <c r="C17" s="10">
        <v>15</v>
      </c>
    </row>
    <row r="18" spans="2:3" ht="15">
      <c r="B18" s="42" t="s">
        <v>18</v>
      </c>
      <c r="C18" s="10">
        <v>36</v>
      </c>
    </row>
    <row r="19" spans="2:3" ht="15">
      <c r="B19" s="42" t="s">
        <v>19</v>
      </c>
      <c r="C19" s="10">
        <v>72</v>
      </c>
    </row>
    <row r="20" spans="2:3" ht="15">
      <c r="B20" s="42" t="s">
        <v>20</v>
      </c>
      <c r="C20" s="10">
        <v>11</v>
      </c>
    </row>
    <row r="21" spans="2:3" ht="15">
      <c r="B21" s="42" t="s">
        <v>21</v>
      </c>
      <c r="C21" s="10">
        <v>19</v>
      </c>
    </row>
  </sheetData>
  <sheetProtection/>
  <mergeCells count="7">
    <mergeCell ref="H3:I3"/>
    <mergeCell ref="H4:I4"/>
    <mergeCell ref="H5:I5"/>
    <mergeCell ref="B6:I6"/>
    <mergeCell ref="B10:I10"/>
    <mergeCell ref="B1:I2"/>
    <mergeCell ref="B3:E5"/>
  </mergeCells>
  <printOptions/>
  <pageMargins left="0.75" right="0.75" top="1" bottom="1" header="0.51" footer="0.51"/>
  <pageSetup horizontalDpi="30066" verticalDpi="30066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PlanMaker, Rev. 761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Гусев Александр Валентинович</dc:creator>
  <cp:keywords/>
  <dc:description/>
  <cp:lastModifiedBy>ГАВ</cp:lastModifiedBy>
  <dcterms:created xsi:type="dcterms:W3CDTF">2016-12-02T08:10:55Z</dcterms:created>
  <dcterms:modified xsi:type="dcterms:W3CDTF">2017-02-20T12:21:07Z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1049-10.1.0.5552</vt:lpwstr>
  </property>
</Properties>
</file>