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av\Desktop\"/>
    </mc:Choice>
  </mc:AlternateContent>
  <bookViews>
    <workbookView xWindow="0" yWindow="0" windowWidth="24000" windowHeight="9735" activeTab="1"/>
  </bookViews>
  <sheets>
    <sheet name="01" sheetId="8" r:id="rId1"/>
    <sheet name="расчет" sheetId="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7" l="1"/>
  <c r="E15" i="7" s="1"/>
  <c r="D14" i="7"/>
  <c r="D15" i="7" s="1"/>
  <c r="C14" i="7"/>
  <c r="D11" i="7"/>
  <c r="E8" i="7"/>
  <c r="E7" i="7"/>
</calcChain>
</file>

<file path=xl/comments1.xml><?xml version="1.0" encoding="utf-8"?>
<comments xmlns="http://schemas.openxmlformats.org/spreadsheetml/2006/main">
  <authors>
    <author>Grekov Vladimir</author>
  </authors>
  <commentList>
    <comment ref="E8" authorId="0" shapeId="0">
      <text>
        <r>
          <rPr>
            <b/>
            <sz val="8"/>
            <color indexed="81"/>
            <rFont val="Tahoma"/>
            <charset val="204"/>
          </rPr>
          <t>При поиске по избыточному давлению учитывается атмосферное давление (1 атм = 1,01325 бар):
Рабс = Ризб + 1,01325 бар</t>
        </r>
        <r>
          <rPr>
            <sz val="8"/>
            <color indexed="81"/>
            <rFont val="Tahoma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<sst xmlns="http://schemas.openxmlformats.org/spreadsheetml/2006/main" count="24" uniqueCount="24">
  <si>
    <t>Модуль поиска для вставки в расчеты</t>
  </si>
  <si>
    <t>Температура, град.</t>
  </si>
  <si>
    <r>
      <t>Избыточное давление, кгс/см</t>
    </r>
    <r>
      <rPr>
        <vertAlign val="superscript"/>
        <sz val="10"/>
        <rFont val="Arial Cyr"/>
        <family val="2"/>
        <charset val="204"/>
      </rPr>
      <t>2</t>
    </r>
  </si>
  <si>
    <r>
      <t xml:space="preserve">Расчетная температура, </t>
    </r>
    <r>
      <rPr>
        <vertAlign val="superscript"/>
        <sz val="10"/>
        <color indexed="12"/>
        <rFont val="Arial"/>
        <family val="2"/>
      </rPr>
      <t>о</t>
    </r>
    <r>
      <rPr>
        <sz val="10"/>
        <color indexed="12"/>
        <rFont val="Arial"/>
      </rPr>
      <t>С</t>
    </r>
  </si>
  <si>
    <t>Расчетное абс. давление, бар</t>
  </si>
  <si>
    <t>Фазовое состояние  -</t>
  </si>
  <si>
    <t xml:space="preserve">d,    плотность </t>
  </si>
  <si>
    <t>v,   удельный объем</t>
  </si>
  <si>
    <t>h, энтальпия</t>
  </si>
  <si>
    <t>s,  энтропия</t>
  </si>
  <si>
    <r>
      <t>кг/м</t>
    </r>
    <r>
      <rPr>
        <b/>
        <vertAlign val="superscript"/>
        <sz val="9"/>
        <rFont val="Courier New"/>
        <family val="3"/>
      </rPr>
      <t>3</t>
    </r>
  </si>
  <si>
    <r>
      <t>м</t>
    </r>
    <r>
      <rPr>
        <b/>
        <vertAlign val="superscript"/>
        <sz val="9"/>
        <rFont val="Courier New"/>
        <family val="3"/>
      </rPr>
      <t>3</t>
    </r>
    <r>
      <rPr>
        <b/>
        <sz val="9"/>
        <rFont val="Courier New"/>
        <family val="3"/>
      </rPr>
      <t>/кг</t>
    </r>
  </si>
  <si>
    <t>кДж/кг</t>
  </si>
  <si>
    <t>кДж/(кг К)</t>
  </si>
  <si>
    <t>ккал/…</t>
  </si>
  <si>
    <r>
      <t xml:space="preserve">Примечание:     р - от 0.01 до 1000 бар,    t - от 0 до 800 </t>
    </r>
    <r>
      <rPr>
        <vertAlign val="superscript"/>
        <sz val="8"/>
        <rFont val="Arial Cyr"/>
        <family val="2"/>
        <charset val="204"/>
      </rPr>
      <t>о</t>
    </r>
    <r>
      <rPr>
        <sz val="8"/>
        <rFont val="Arial Cyr"/>
        <family val="2"/>
        <charset val="204"/>
      </rPr>
      <t>С</t>
    </r>
  </si>
  <si>
    <t>темпер.</t>
  </si>
  <si>
    <t>давлен.</t>
  </si>
  <si>
    <t>энтальп.</t>
  </si>
  <si>
    <t>ПК-1</t>
  </si>
  <si>
    <t>ПК-2</t>
  </si>
  <si>
    <t>ПК-3</t>
  </si>
  <si>
    <t>ПК-4</t>
  </si>
  <si>
    <t>ПК-5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</si>
</sst>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b/>
      <i/>
      <sz val="12"/>
      <name val="Arial"/>
      <family val="2"/>
    </font>
    <font>
      <b/>
      <sz val="10"/>
      <name val="Courier New"/>
      <family val="3"/>
    </font>
    <font>
      <sz val="9.5"/>
      <name val="Courier New"/>
      <charset val="204"/>
    </font>
    <font>
      <sz val="10"/>
      <name val="Courier New"/>
      <charset val="204"/>
    </font>
    <font>
      <sz val="9"/>
      <name val="Arial Cyr"/>
      <family val="2"/>
      <charset val="204"/>
    </font>
    <font>
      <b/>
      <sz val="10"/>
      <name val="Arial"/>
      <family val="2"/>
    </font>
    <font>
      <sz val="10"/>
      <name val="Arial Cyr"/>
      <family val="2"/>
      <charset val="204"/>
    </font>
    <font>
      <vertAlign val="superscript"/>
      <sz val="10"/>
      <name val="Arial Cyr"/>
      <family val="2"/>
      <charset val="204"/>
    </font>
    <font>
      <sz val="10"/>
      <name val="Arial"/>
      <family val="2"/>
    </font>
    <font>
      <sz val="8"/>
      <name val="Arial Cyr"/>
      <family val="2"/>
      <charset val="204"/>
    </font>
    <font>
      <sz val="9"/>
      <color indexed="12"/>
      <name val="Arial Cyr"/>
      <family val="2"/>
      <charset val="204"/>
    </font>
    <font>
      <vertAlign val="superscript"/>
      <sz val="10"/>
      <color indexed="12"/>
      <name val="Arial"/>
      <family val="2"/>
    </font>
    <font>
      <sz val="10"/>
      <color indexed="12"/>
      <name val="Arial"/>
    </font>
    <font>
      <b/>
      <sz val="10"/>
      <color indexed="12"/>
      <name val="Arial"/>
      <family val="2"/>
    </font>
    <font>
      <vertAlign val="superscript"/>
      <sz val="8"/>
      <name val="Arial Cyr"/>
      <family val="2"/>
      <charset val="204"/>
    </font>
    <font>
      <b/>
      <i/>
      <sz val="11"/>
      <name val="Arial"/>
      <family val="2"/>
    </font>
    <font>
      <sz val="9"/>
      <name val="Courier New"/>
      <family val="3"/>
    </font>
    <font>
      <b/>
      <sz val="8"/>
      <name val="Arial"/>
      <family val="2"/>
    </font>
    <font>
      <b/>
      <sz val="9"/>
      <name val="Courier New"/>
      <family val="3"/>
    </font>
    <font>
      <b/>
      <vertAlign val="superscript"/>
      <sz val="9"/>
      <name val="Courier New"/>
      <family val="3"/>
    </font>
    <font>
      <b/>
      <sz val="8"/>
      <name val="Courier New"/>
      <family val="3"/>
    </font>
    <font>
      <sz val="8"/>
      <name val="Courier New"/>
      <family val="3"/>
    </font>
    <font>
      <b/>
      <sz val="8"/>
      <color indexed="81"/>
      <name val="Tahoma"/>
      <charset val="204"/>
    </font>
    <font>
      <sz val="8"/>
      <color indexed="81"/>
      <name val="Tahoma"/>
      <charset val="204"/>
    </font>
    <font>
      <sz val="12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10"/>
      </top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n">
        <color indexed="64"/>
      </right>
      <top style="thick">
        <color indexed="10"/>
      </top>
      <bottom/>
      <diagonal/>
    </border>
    <border>
      <left style="thin">
        <color indexed="64"/>
      </left>
      <right style="thin">
        <color indexed="64"/>
      </right>
      <top style="thick">
        <color indexed="10"/>
      </top>
      <bottom style="thin">
        <color indexed="64"/>
      </bottom>
      <diagonal/>
    </border>
    <border>
      <left style="thick">
        <color indexed="1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1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6" fillId="0" borderId="0"/>
  </cellStyleXfs>
  <cellXfs count="42">
    <xf numFmtId="0" fontId="0" fillId="0" borderId="0" xfId="0"/>
    <xf numFmtId="0" fontId="1" fillId="2" borderId="0" xfId="0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horizontal="left" vertical="top"/>
    </xf>
    <xf numFmtId="0" fontId="4" fillId="2" borderId="0" xfId="0" applyNumberFormat="1" applyFont="1" applyFill="1" applyBorder="1" applyAlignment="1" applyProtection="1">
      <alignment horizontal="left" vertical="top" indent="5"/>
    </xf>
    <xf numFmtId="0" fontId="5" fillId="2" borderId="0" xfId="0" applyNumberFormat="1" applyFont="1" applyFill="1" applyBorder="1" applyAlignment="1" applyProtection="1">
      <alignment vertical="top" wrapText="1"/>
    </xf>
    <xf numFmtId="164" fontId="5" fillId="2" borderId="0" xfId="0" applyNumberFormat="1" applyFont="1" applyFill="1" applyBorder="1" applyAlignment="1" applyProtection="1">
      <alignment vertical="top" wrapText="1"/>
    </xf>
    <xf numFmtId="0" fontId="1" fillId="2" borderId="3" xfId="0" applyNumberFormat="1" applyFont="1" applyFill="1" applyBorder="1" applyAlignment="1" applyProtection="1">
      <alignment vertical="top"/>
    </xf>
    <xf numFmtId="0" fontId="6" fillId="2" borderId="4" xfId="0" applyFont="1" applyFill="1" applyBorder="1" applyAlignment="1">
      <alignment horizontal="left"/>
    </xf>
    <xf numFmtId="0" fontId="1" fillId="2" borderId="5" xfId="0" applyNumberFormat="1" applyFont="1" applyFill="1" applyBorder="1" applyAlignment="1" applyProtection="1">
      <alignment vertical="top"/>
    </xf>
    <xf numFmtId="0" fontId="7" fillId="2" borderId="6" xfId="0" applyNumberFormat="1" applyFont="1" applyFill="1" applyBorder="1" applyAlignment="1" applyProtection="1"/>
    <xf numFmtId="0" fontId="8" fillId="2" borderId="7" xfId="0" applyFont="1" applyFill="1" applyBorder="1" applyAlignment="1"/>
    <xf numFmtId="0" fontId="1" fillId="2" borderId="8" xfId="0" applyNumberFormat="1" applyFont="1" applyFill="1" applyBorder="1" applyAlignment="1" applyProtection="1">
      <alignment vertical="top"/>
    </xf>
    <xf numFmtId="0" fontId="1" fillId="2" borderId="2" xfId="0" applyNumberFormat="1" applyFont="1" applyFill="1" applyBorder="1" applyAlignment="1" applyProtection="1">
      <alignment vertical="top"/>
    </xf>
    <xf numFmtId="0" fontId="7" fillId="2" borderId="9" xfId="0" applyNumberFormat="1" applyFont="1" applyFill="1" applyBorder="1" applyAlignment="1" applyProtection="1"/>
    <xf numFmtId="0" fontId="11" fillId="2" borderId="10" xfId="0" applyFont="1" applyFill="1" applyBorder="1" applyAlignment="1"/>
    <xf numFmtId="0" fontId="10" fillId="2" borderId="0" xfId="0" applyNumberFormat="1" applyFont="1" applyFill="1" applyBorder="1" applyAlignment="1" applyProtection="1"/>
    <xf numFmtId="0" fontId="12" fillId="2" borderId="7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5" fillId="2" borderId="9" xfId="0" applyNumberFormat="1" applyFont="1" applyFill="1" applyBorder="1" applyAlignment="1" applyProtection="1"/>
    <xf numFmtId="2" fontId="15" fillId="2" borderId="2" xfId="0" applyNumberFormat="1" applyFont="1" applyFill="1" applyBorder="1" applyAlignment="1" applyProtection="1"/>
    <xf numFmtId="0" fontId="17" fillId="2" borderId="10" xfId="0" applyNumberFormat="1" applyFont="1" applyFill="1" applyBorder="1" applyAlignment="1" applyProtection="1">
      <alignment vertical="top"/>
    </xf>
    <xf numFmtId="0" fontId="18" fillId="2" borderId="10" xfId="0" applyNumberFormat="1" applyFont="1" applyFill="1" applyBorder="1" applyAlignment="1" applyProtection="1">
      <alignment horizontal="left" vertical="center"/>
    </xf>
    <xf numFmtId="0" fontId="20" fillId="4" borderId="11" xfId="0" applyNumberFormat="1" applyFont="1" applyFill="1" applyBorder="1" applyAlignment="1" applyProtection="1">
      <alignment horizontal="center" vertical="center" wrapText="1"/>
    </xf>
    <xf numFmtId="0" fontId="20" fillId="4" borderId="12" xfId="0" applyNumberFormat="1" applyFont="1" applyFill="1" applyBorder="1" applyAlignment="1" applyProtection="1">
      <alignment horizontal="center" vertical="center" wrapText="1"/>
    </xf>
    <xf numFmtId="0" fontId="20" fillId="4" borderId="13" xfId="0" applyNumberFormat="1" applyFont="1" applyFill="1" applyBorder="1" applyAlignment="1" applyProtection="1">
      <alignment horizontal="center" vertical="center" wrapText="1"/>
    </xf>
    <xf numFmtId="0" fontId="20" fillId="4" borderId="14" xfId="0" applyNumberFormat="1" applyFont="1" applyFill="1" applyBorder="1" applyAlignment="1" applyProtection="1">
      <alignment horizontal="center" vertical="center" wrapText="1"/>
    </xf>
    <xf numFmtId="0" fontId="4" fillId="2" borderId="15" xfId="0" applyNumberFormat="1" applyFont="1" applyFill="1" applyBorder="1" applyAlignment="1" applyProtection="1">
      <alignment horizontal="center" vertical="top" wrapText="1"/>
    </xf>
    <xf numFmtId="0" fontId="4" fillId="2" borderId="9" xfId="0" applyNumberFormat="1" applyFont="1" applyFill="1" applyBorder="1" applyAlignment="1" applyProtection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</xf>
    <xf numFmtId="164" fontId="18" fillId="2" borderId="9" xfId="0" applyNumberFormat="1" applyFont="1" applyFill="1" applyBorder="1" applyAlignment="1" applyProtection="1">
      <alignment horizontal="center" vertical="top" wrapText="1"/>
    </xf>
    <xf numFmtId="0" fontId="4" fillId="2" borderId="10" xfId="0" applyNumberFormat="1" applyFont="1" applyFill="1" applyBorder="1" applyAlignment="1" applyProtection="1">
      <alignment vertical="top" wrapText="1"/>
    </xf>
    <xf numFmtId="0" fontId="4" fillId="2" borderId="0" xfId="0" applyNumberFormat="1" applyFont="1" applyFill="1" applyBorder="1" applyAlignment="1" applyProtection="1">
      <alignment horizontal="right" vertical="top" wrapText="1"/>
    </xf>
    <xf numFmtId="165" fontId="22" fillId="2" borderId="9" xfId="0" applyNumberFormat="1" applyFont="1" applyFill="1" applyBorder="1" applyAlignment="1" applyProtection="1">
      <alignment horizontal="center" vertical="top" wrapText="1"/>
    </xf>
    <xf numFmtId="165" fontId="23" fillId="2" borderId="9" xfId="0" applyNumberFormat="1" applyFont="1" applyFill="1" applyBorder="1" applyAlignment="1" applyProtection="1">
      <alignment horizontal="center" vertical="top" wrapText="1"/>
    </xf>
    <xf numFmtId="0" fontId="4" fillId="2" borderId="0" xfId="0" applyNumberFormat="1" applyFont="1" applyFill="1" applyBorder="1" applyAlignment="1" applyProtection="1">
      <alignment vertical="top" wrapText="1"/>
    </xf>
    <xf numFmtId="0" fontId="0" fillId="0" borderId="0" xfId="0" applyBorder="1"/>
    <xf numFmtId="0" fontId="0" fillId="5" borderId="9" xfId="0" applyFill="1" applyBorder="1" applyAlignment="1">
      <alignment horizontal="center"/>
    </xf>
    <xf numFmtId="0" fontId="0" fillId="6" borderId="9" xfId="0" applyFill="1" applyBorder="1"/>
    <xf numFmtId="0" fontId="0" fillId="6" borderId="9" xfId="0" applyFill="1" applyBorder="1" applyAlignment="1">
      <alignment horizontal="center"/>
    </xf>
    <xf numFmtId="0" fontId="19" fillId="3" borderId="1" xfId="0" applyFont="1" applyFill="1" applyBorder="1" applyAlignment="1">
      <alignment horizontal="left" vertical="center" indent="5"/>
    </xf>
    <xf numFmtId="0" fontId="19" fillId="3" borderId="2" xfId="0" applyFont="1" applyFill="1" applyBorder="1" applyAlignment="1">
      <alignment horizontal="left" vertical="center" indent="5"/>
    </xf>
  </cellXfs>
  <cellStyles count="2">
    <cellStyle name="Обычный" xfId="0" builtinId="0"/>
    <cellStyle name="Обычный 2" xfId="1"/>
  </cellStyles>
  <dxfs count="1">
    <dxf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workbookViewId="0">
      <selection activeCell="H10" sqref="H10"/>
    </sheetView>
  </sheetViews>
  <sheetFormatPr defaultRowHeight="15" x14ac:dyDescent="0.25"/>
  <sheetData>
    <row r="2" spans="2:7" x14ac:dyDescent="0.25">
      <c r="B2" s="38"/>
      <c r="C2" s="39" t="s">
        <v>19</v>
      </c>
      <c r="D2" s="39" t="s">
        <v>20</v>
      </c>
      <c r="E2" s="39" t="s">
        <v>21</v>
      </c>
      <c r="F2" s="39" t="s">
        <v>22</v>
      </c>
      <c r="G2" s="39" t="s">
        <v>23</v>
      </c>
    </row>
    <row r="3" spans="2:7" x14ac:dyDescent="0.25">
      <c r="B3" s="38" t="s">
        <v>16</v>
      </c>
      <c r="C3" s="37">
        <v>380</v>
      </c>
      <c r="D3" s="37">
        <v>384</v>
      </c>
      <c r="E3" s="37">
        <v>385</v>
      </c>
      <c r="F3" s="37">
        <v>376</v>
      </c>
      <c r="G3" s="37">
        <v>390</v>
      </c>
    </row>
    <row r="4" spans="2:7" x14ac:dyDescent="0.25">
      <c r="B4" s="38" t="s">
        <v>17</v>
      </c>
      <c r="C4" s="37">
        <v>34.5</v>
      </c>
      <c r="D4" s="37">
        <v>35</v>
      </c>
      <c r="E4" s="37">
        <v>34.6</v>
      </c>
      <c r="F4" s="37">
        <v>34.799999999999997</v>
      </c>
      <c r="G4" s="37">
        <v>34</v>
      </c>
    </row>
    <row r="5" spans="2:7" x14ac:dyDescent="0.25">
      <c r="B5" s="38" t="s">
        <v>18</v>
      </c>
      <c r="C5" s="37"/>
      <c r="D5" s="37"/>
      <c r="E5" s="37"/>
      <c r="F5" s="37"/>
      <c r="G5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5"/>
  <sheetViews>
    <sheetView tabSelected="1" zoomScaleNormal="100" workbookViewId="0">
      <selection activeCell="E4" sqref="E4"/>
    </sheetView>
  </sheetViews>
  <sheetFormatPr defaultRowHeight="15" x14ac:dyDescent="0.25"/>
  <sheetData>
    <row r="1" spans="1:6" x14ac:dyDescent="0.25">
      <c r="A1" s="1"/>
      <c r="B1" s="2" t="s">
        <v>0</v>
      </c>
      <c r="C1" s="2"/>
      <c r="D1" s="1"/>
      <c r="E1" s="1"/>
      <c r="F1" s="36"/>
    </row>
    <row r="2" spans="1:6" x14ac:dyDescent="0.25">
      <c r="A2" s="1"/>
      <c r="B2" s="35"/>
      <c r="C2" s="3"/>
      <c r="D2" s="4"/>
      <c r="E2" s="5"/>
      <c r="F2" s="36"/>
    </row>
    <row r="3" spans="1:6" ht="15.75" thickBot="1" x14ac:dyDescent="0.3">
      <c r="A3" s="1"/>
      <c r="B3" s="1"/>
      <c r="C3" s="1"/>
      <c r="D3" s="1"/>
      <c r="E3" s="1"/>
    </row>
    <row r="4" spans="1:6" ht="15.75" thickTop="1" x14ac:dyDescent="0.25">
      <c r="A4" s="6"/>
      <c r="B4" s="7" t="s">
        <v>1</v>
      </c>
      <c r="C4" s="6"/>
      <c r="D4" s="8"/>
      <c r="E4" s="9">
        <v>382</v>
      </c>
    </row>
    <row r="5" spans="1:6" x14ac:dyDescent="0.25">
      <c r="A5" s="1"/>
      <c r="B5" s="10" t="s">
        <v>2</v>
      </c>
      <c r="C5" s="11"/>
      <c r="D5" s="12"/>
      <c r="E5" s="13">
        <v>35</v>
      </c>
    </row>
    <row r="6" spans="1:6" x14ac:dyDescent="0.25">
      <c r="A6" s="1"/>
      <c r="B6" s="14"/>
      <c r="C6" s="1"/>
      <c r="D6" s="1"/>
      <c r="E6" s="15"/>
    </row>
    <row r="7" spans="1:6" x14ac:dyDescent="0.25">
      <c r="A7" s="1"/>
      <c r="B7" s="16" t="s">
        <v>3</v>
      </c>
      <c r="C7" s="17"/>
      <c r="D7" s="18"/>
      <c r="E7" s="19">
        <f>E4</f>
        <v>382</v>
      </c>
    </row>
    <row r="8" spans="1:6" x14ac:dyDescent="0.25">
      <c r="A8" s="1"/>
      <c r="B8" s="16" t="s">
        <v>4</v>
      </c>
      <c r="C8" s="17"/>
      <c r="D8" s="18"/>
      <c r="E8" s="20">
        <f>E5*0.980665+1.01325</f>
        <v>35.336525000000002</v>
      </c>
    </row>
    <row r="9" spans="1:6" x14ac:dyDescent="0.25">
      <c r="A9" s="1"/>
      <c r="B9" s="14" t="s">
        <v>15</v>
      </c>
      <c r="C9" s="1"/>
      <c r="D9" s="1"/>
      <c r="E9" s="1"/>
    </row>
    <row r="10" spans="1:6" x14ac:dyDescent="0.25">
      <c r="A10" s="1"/>
      <c r="B10" s="21"/>
      <c r="C10" s="1"/>
      <c r="D10" s="1"/>
      <c r="E10" s="1"/>
    </row>
    <row r="11" spans="1:6" x14ac:dyDescent="0.25">
      <c r="A11" s="1"/>
      <c r="B11" s="22" t="s">
        <v>5</v>
      </c>
      <c r="C11" s="1"/>
      <c r="D11" s="40">
        <f>J25</f>
        <v>0</v>
      </c>
      <c r="E11" s="41"/>
    </row>
    <row r="12" spans="1:6" ht="38.25" x14ac:dyDescent="0.25">
      <c r="A12" s="1"/>
      <c r="B12" s="23" t="s">
        <v>6</v>
      </c>
      <c r="C12" s="24" t="s">
        <v>7</v>
      </c>
      <c r="D12" s="24" t="s">
        <v>8</v>
      </c>
      <c r="E12" s="24" t="s">
        <v>9</v>
      </c>
    </row>
    <row r="13" spans="1:6" ht="25.5" x14ac:dyDescent="0.25">
      <c r="A13" s="1"/>
      <c r="B13" s="25" t="s">
        <v>10</v>
      </c>
      <c r="C13" s="26" t="s">
        <v>11</v>
      </c>
      <c r="D13" s="26" t="s">
        <v>12</v>
      </c>
      <c r="E13" s="26" t="s">
        <v>13</v>
      </c>
    </row>
    <row r="14" spans="1:6" x14ac:dyDescent="0.25">
      <c r="A14" s="1"/>
      <c r="B14" s="27"/>
      <c r="C14" s="28">
        <f>E36</f>
        <v>0</v>
      </c>
      <c r="D14" s="29">
        <f>L36</f>
        <v>0</v>
      </c>
      <c r="E14" s="30">
        <f>P36</f>
        <v>0</v>
      </c>
    </row>
    <row r="15" spans="1:6" x14ac:dyDescent="0.25">
      <c r="A15" s="1"/>
      <c r="B15" s="31"/>
      <c r="C15" s="32" t="s">
        <v>14</v>
      </c>
      <c r="D15" s="33">
        <f>IF(D14="нет","нет",D14/4.1868)</f>
        <v>0</v>
      </c>
      <c r="E15" s="34">
        <f>IF(E14="нет","нет",E14/4.1868)</f>
        <v>0</v>
      </c>
    </row>
  </sheetData>
  <mergeCells count="1">
    <mergeCell ref="D11:E11"/>
  </mergeCells>
  <conditionalFormatting sqref="D11">
    <cfRule type="cellIs" dxfId="0" priority="1" stopIfTrue="1" operator="equal">
      <formula>"вода"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</vt:lpstr>
      <vt:lpstr>расчет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LIAV</dc:creator>
  <cp:lastModifiedBy>LIAV</cp:lastModifiedBy>
  <dcterms:created xsi:type="dcterms:W3CDTF">2017-02-17T19:49:33Z</dcterms:created>
  <dcterms:modified xsi:type="dcterms:W3CDTF">2017-02-18T15:08:14Z</dcterms:modified>
</cp:coreProperties>
</file>