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Test\"/>
    </mc:Choice>
  </mc:AlternateContent>
  <bookViews>
    <workbookView xWindow="0" yWindow="0" windowWidth="24000" windowHeight="9270" tabRatio="745"/>
  </bookViews>
  <sheets>
    <sheet name="м" sheetId="18" r:id="rId1"/>
    <sheet name="ОСН" sheetId="143" r:id="rId2"/>
    <sheet name="плавание (2)" sheetId="140" state="hidden" r:id="rId3"/>
    <sheet name="отжимание (2)" sheetId="141" state="hidden" r:id="rId4"/>
    <sheet name="Стрельба (2)" sheetId="142" state="hidden" r:id="rId5"/>
    <sheet name="плавание" sheetId="135" state="hidden" r:id="rId6"/>
    <sheet name="отжимание" sheetId="136" state="hidden" r:id="rId7"/>
    <sheet name="Стрельба" sheetId="137" state="hidden" r:id="rId8"/>
  </sheets>
  <externalReferences>
    <externalReference r:id="rId9"/>
  </externalReferences>
  <definedNames>
    <definedName name="_xlnm._FilterDatabase" localSheetId="6" hidden="1">отжимание!$A$2:$R$102</definedName>
    <definedName name="_xlnm._FilterDatabase" localSheetId="3" hidden="1">'отжимание (2)'!$A$2:$R$102</definedName>
    <definedName name="_xlnm._FilterDatabase" localSheetId="5" hidden="1">плавание!$A$2:$R$102</definedName>
    <definedName name="_xlnm._FilterDatabase" localSheetId="2" hidden="1">'плавание (2)'!$A$2:$R$102</definedName>
    <definedName name="_xlnm._FilterDatabase" localSheetId="7" hidden="1">Стрельба!$A$2:$R$102</definedName>
    <definedName name="_xlnm._FilterDatabase" localSheetId="4" hidden="1">'Стрельба (2)'!$A$2:$R$102</definedName>
    <definedName name="Пол">[1]свод!$Y$3:$Y$4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8" l="1"/>
  <c r="D23" i="18"/>
  <c r="E20" i="18"/>
  <c r="D20" i="18"/>
  <c r="E22" i="18"/>
  <c r="D22" i="18"/>
  <c r="E21" i="18"/>
  <c r="D21" i="18"/>
  <c r="E19" i="18"/>
  <c r="D19" i="18"/>
  <c r="E16" i="18"/>
  <c r="D16" i="18"/>
  <c r="E17" i="18"/>
  <c r="D17" i="18"/>
  <c r="E18" i="18"/>
  <c r="D18" i="18"/>
  <c r="E15" i="18"/>
  <c r="D15" i="18"/>
  <c r="E14" i="18"/>
  <c r="D14" i="18"/>
  <c r="E13" i="18"/>
  <c r="D13" i="18"/>
  <c r="E12" i="18"/>
  <c r="D12" i="18"/>
  <c r="E11" i="18"/>
  <c r="D11" i="18"/>
  <c r="E10" i="18"/>
  <c r="D10" i="18"/>
  <c r="E9" i="18"/>
  <c r="D9" i="18"/>
  <c r="E8" i="18"/>
  <c r="D8" i="18"/>
  <c r="E6" i="18"/>
  <c r="D6" i="18"/>
  <c r="E7" i="18"/>
  <c r="D7" i="18"/>
  <c r="M12" i="18" l="1"/>
  <c r="Y18" i="18" l="1"/>
  <c r="Y10" i="18"/>
  <c r="Y13" i="18"/>
  <c r="Y16" i="18"/>
  <c r="Y11" i="18"/>
  <c r="Y19" i="18"/>
  <c r="Y14" i="18"/>
  <c r="Y9" i="18"/>
  <c r="Y17" i="18"/>
  <c r="Y8" i="18"/>
  <c r="Y7" i="18"/>
  <c r="Y20" i="18"/>
  <c r="Y21" i="18"/>
  <c r="Y6" i="18"/>
  <c r="Y12" i="18"/>
  <c r="Y22" i="18"/>
  <c r="Y15" i="18"/>
  <c r="V18" i="18"/>
  <c r="V10" i="18"/>
  <c r="V13" i="18"/>
  <c r="V16" i="18"/>
  <c r="V11" i="18"/>
  <c r="V19" i="18"/>
  <c r="V14" i="18"/>
  <c r="V9" i="18"/>
  <c r="V17" i="18"/>
  <c r="V8" i="18"/>
  <c r="V7" i="18"/>
  <c r="V20" i="18"/>
  <c r="V21" i="18"/>
  <c r="V6" i="18"/>
  <c r="V12" i="18"/>
  <c r="V22" i="18"/>
  <c r="V15" i="18"/>
  <c r="AA18" i="18"/>
  <c r="AA10" i="18"/>
  <c r="AA13" i="18"/>
  <c r="AA16" i="18"/>
  <c r="AA11" i="18"/>
  <c r="AA14" i="18"/>
  <c r="AA17" i="18"/>
  <c r="AA8" i="18"/>
  <c r="AA7" i="18"/>
  <c r="AA20" i="18"/>
  <c r="AA23" i="18"/>
  <c r="AA21" i="18"/>
  <c r="AA12" i="18"/>
  <c r="AA22" i="18"/>
  <c r="AA15" i="18"/>
  <c r="S18" i="18"/>
  <c r="S10" i="18"/>
  <c r="S13" i="18"/>
  <c r="S16" i="18"/>
  <c r="S11" i="18"/>
  <c r="S19" i="18"/>
  <c r="S14" i="18"/>
  <c r="S9" i="18"/>
  <c r="S17" i="18"/>
  <c r="S8" i="18"/>
  <c r="S7" i="18"/>
  <c r="S20" i="18"/>
  <c r="S21" i="18"/>
  <c r="S6" i="18"/>
  <c r="S12" i="18"/>
  <c r="S22" i="18"/>
  <c r="S15" i="18"/>
  <c r="P18" i="18"/>
  <c r="P10" i="18"/>
  <c r="P13" i="18"/>
  <c r="P16" i="18"/>
  <c r="P11" i="18"/>
  <c r="P19" i="18"/>
  <c r="P14" i="18"/>
  <c r="P9" i="18"/>
  <c r="P17" i="18"/>
  <c r="P8" i="18"/>
  <c r="P7" i="18"/>
  <c r="P20" i="18"/>
  <c r="P21" i="18"/>
  <c r="P6" i="18"/>
  <c r="P12" i="18"/>
  <c r="P22" i="18"/>
  <c r="P15" i="18"/>
  <c r="M18" i="18"/>
  <c r="M10" i="18"/>
  <c r="M13" i="18"/>
  <c r="M16" i="18"/>
  <c r="M11" i="18"/>
  <c r="M19" i="18"/>
  <c r="M14" i="18"/>
  <c r="M9" i="18"/>
  <c r="M17" i="18"/>
  <c r="M8" i="18"/>
  <c r="M7" i="18"/>
  <c r="M6" i="18"/>
  <c r="M15" i="18"/>
  <c r="J18" i="18"/>
  <c r="J10" i="18"/>
  <c r="J13" i="18"/>
  <c r="J16" i="18"/>
  <c r="J11" i="18"/>
  <c r="J19" i="18"/>
  <c r="J14" i="18"/>
  <c r="J9" i="18"/>
  <c r="J17" i="18"/>
  <c r="J8" i="18"/>
  <c r="J7" i="18"/>
  <c r="J20" i="18"/>
  <c r="J23" i="18"/>
  <c r="J21" i="18"/>
  <c r="J6" i="18"/>
  <c r="J12" i="18"/>
  <c r="J22" i="18"/>
  <c r="N6" i="18" l="1"/>
  <c r="W6" i="18"/>
  <c r="Q12" i="18"/>
  <c r="Q20" i="18"/>
  <c r="Q9" i="18"/>
  <c r="K15" i="18"/>
  <c r="W7" i="18"/>
  <c r="N7" i="18"/>
  <c r="AB7" i="18"/>
  <c r="AB6" i="18"/>
  <c r="AB15" i="18"/>
  <c r="AB21" i="18"/>
  <c r="AB8" i="18"/>
  <c r="AB19" i="18"/>
  <c r="AB10" i="18"/>
  <c r="AB22" i="18"/>
  <c r="AB23" i="18"/>
  <c r="AB17" i="18"/>
  <c r="AB11" i="18"/>
  <c r="AB18" i="18"/>
  <c r="AB12" i="18"/>
  <c r="AB20" i="18"/>
  <c r="AB9" i="18"/>
  <c r="AB16" i="18"/>
  <c r="AB14" i="18"/>
  <c r="AB13" i="18"/>
  <c r="T22" i="18"/>
  <c r="Q6" i="18"/>
  <c r="Q7" i="18"/>
  <c r="Q14" i="18"/>
  <c r="Q13" i="18"/>
  <c r="Q15" i="18"/>
  <c r="Q21" i="18"/>
  <c r="Q8" i="18"/>
  <c r="Q19" i="18"/>
  <c r="Q10" i="18"/>
  <c r="Q16" i="18"/>
  <c r="Q22" i="18"/>
  <c r="Q23" i="18"/>
  <c r="Q17" i="18"/>
  <c r="Q11" i="18"/>
  <c r="Q18" i="18"/>
  <c r="W14" i="18"/>
  <c r="W15" i="18"/>
  <c r="W21" i="18"/>
  <c r="W8" i="18"/>
  <c r="W19" i="18"/>
  <c r="W10" i="18"/>
  <c r="W13" i="18"/>
  <c r="W22" i="18"/>
  <c r="W23" i="18"/>
  <c r="W17" i="18"/>
  <c r="W11" i="18"/>
  <c r="W18" i="18"/>
  <c r="W12" i="18"/>
  <c r="W20" i="18"/>
  <c r="W9" i="18"/>
  <c r="W16" i="18"/>
  <c r="T11" i="18"/>
  <c r="T12" i="18"/>
  <c r="T20" i="18"/>
  <c r="T9" i="18"/>
  <c r="T16" i="18"/>
  <c r="T23" i="18"/>
  <c r="T18" i="18"/>
  <c r="T6" i="18"/>
  <c r="T7" i="18"/>
  <c r="T14" i="18"/>
  <c r="T13" i="18"/>
  <c r="T17" i="18"/>
  <c r="T15" i="18"/>
  <c r="T21" i="18"/>
  <c r="T8" i="18"/>
  <c r="T19" i="18"/>
  <c r="T10" i="18"/>
  <c r="N14" i="18"/>
  <c r="N15" i="18"/>
  <c r="N21" i="18"/>
  <c r="N8" i="18"/>
  <c r="N19" i="18"/>
  <c r="N10" i="18"/>
  <c r="N22" i="18"/>
  <c r="N23" i="18"/>
  <c r="N17" i="18"/>
  <c r="N11" i="18"/>
  <c r="N18" i="18"/>
  <c r="N13" i="18"/>
  <c r="N12" i="18"/>
  <c r="N20" i="18"/>
  <c r="N9" i="18"/>
  <c r="N16" i="18"/>
  <c r="K21" i="18"/>
  <c r="K8" i="18"/>
  <c r="K19" i="18"/>
  <c r="K10" i="18"/>
  <c r="K22" i="18"/>
  <c r="K23" i="18"/>
  <c r="K17" i="18"/>
  <c r="K11" i="18"/>
  <c r="K18" i="18"/>
  <c r="K12" i="18"/>
  <c r="K20" i="18"/>
  <c r="K9" i="18"/>
  <c r="K16" i="18"/>
  <c r="K6" i="18"/>
  <c r="K7" i="18"/>
  <c r="K14" i="18"/>
  <c r="K13" i="18"/>
  <c r="AC22" i="18" l="1"/>
  <c r="AC23" i="18"/>
  <c r="AC17" i="18"/>
  <c r="AC11" i="18"/>
  <c r="AC18" i="18"/>
  <c r="AC15" i="18"/>
  <c r="AC21" i="18"/>
  <c r="AC8" i="18"/>
  <c r="AC19" i="18"/>
  <c r="AC10" i="18"/>
  <c r="AC6" i="18"/>
  <c r="AC7" i="18"/>
  <c r="AC14" i="18"/>
  <c r="AC13" i="18"/>
  <c r="AC12" i="18"/>
  <c r="AC20" i="18"/>
  <c r="AC9" i="18"/>
  <c r="AC16" i="18"/>
</calcChain>
</file>

<file path=xl/sharedStrings.xml><?xml version="1.0" encoding="utf-8"?>
<sst xmlns="http://schemas.openxmlformats.org/spreadsheetml/2006/main" count="510" uniqueCount="107">
  <si>
    <t>Номер</t>
  </si>
  <si>
    <t>рез-т</t>
  </si>
  <si>
    <t>очки</t>
  </si>
  <si>
    <t>1.00,0</t>
  </si>
  <si>
    <t>1.08,0</t>
  </si>
  <si>
    <t>1.02,0</t>
  </si>
  <si>
    <t>1.20,0</t>
  </si>
  <si>
    <t>1.01,0</t>
  </si>
  <si>
    <t>1.10,0</t>
  </si>
  <si>
    <t>1.05,0</t>
  </si>
  <si>
    <t>2.00,0</t>
  </si>
  <si>
    <t>25 м</t>
  </si>
  <si>
    <t>Очки</t>
  </si>
  <si>
    <t>-</t>
  </si>
  <si>
    <t xml:space="preserve">Стрельба </t>
  </si>
  <si>
    <t>1.03,0</t>
  </si>
  <si>
    <t>1.04,0</t>
  </si>
  <si>
    <t>1.06,0</t>
  </si>
  <si>
    <t>1.07,0</t>
  </si>
  <si>
    <t>1.09,0</t>
  </si>
  <si>
    <t>1.12,0</t>
  </si>
  <si>
    <t>1.14,0</t>
  </si>
  <si>
    <t>1.16,0</t>
  </si>
  <si>
    <t>1.18,0</t>
  </si>
  <si>
    <t>1.26,0</t>
  </si>
  <si>
    <t>1.32,0</t>
  </si>
  <si>
    <t>1.38,0</t>
  </si>
  <si>
    <t>1.44,0</t>
  </si>
  <si>
    <t>1.50,0</t>
  </si>
  <si>
    <t>1.54,0</t>
  </si>
  <si>
    <t>1.22,0</t>
  </si>
  <si>
    <t>1.24,0</t>
  </si>
  <si>
    <t>1.28,0</t>
  </si>
  <si>
    <t>1.30,0</t>
  </si>
  <si>
    <t>1.34,0</t>
  </si>
  <si>
    <t>1.36,0</t>
  </si>
  <si>
    <t>1.40,0</t>
  </si>
  <si>
    <t>1.42,0</t>
  </si>
  <si>
    <t>1.46,0</t>
  </si>
  <si>
    <t>1.52,0</t>
  </si>
  <si>
    <t>плавание</t>
  </si>
  <si>
    <t xml:space="preserve">ВП
5в
</t>
  </si>
  <si>
    <t>1.48,0</t>
  </si>
  <si>
    <t>1.57,0</t>
  </si>
  <si>
    <t>место</t>
  </si>
  <si>
    <t>1.18,9</t>
  </si>
  <si>
    <t>многоборье</t>
  </si>
  <si>
    <t>сумма</t>
  </si>
  <si>
    <t>Иван</t>
  </si>
  <si>
    <t>Андрей</t>
  </si>
  <si>
    <t>Дмитрий</t>
  </si>
  <si>
    <t>Максим</t>
  </si>
  <si>
    <t>Александр</t>
  </si>
  <si>
    <t>Константин</t>
  </si>
  <si>
    <t>Игорь</t>
  </si>
  <si>
    <t>Валерий</t>
  </si>
  <si>
    <t>Степан</t>
  </si>
  <si>
    <t>Руслан</t>
  </si>
  <si>
    <t>Антон</t>
  </si>
  <si>
    <t>Тимофей</t>
  </si>
  <si>
    <t>Алексей</t>
  </si>
  <si>
    <t>Владимир</t>
  </si>
  <si>
    <t>Виталий</t>
  </si>
  <si>
    <t>вид 1</t>
  </si>
  <si>
    <t>вид 2</t>
  </si>
  <si>
    <t>вид 3</t>
  </si>
  <si>
    <t>вид 4</t>
  </si>
  <si>
    <t>вид 5</t>
  </si>
  <si>
    <t>вид 6</t>
  </si>
  <si>
    <t>вид 7</t>
  </si>
  <si>
    <t>муж</t>
  </si>
  <si>
    <t>школа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</si>
  <si>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</si>
  <si>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</si>
  <si>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</si>
  <si>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</si>
  <si>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</si>
  <si>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</si>
  <si>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</si>
  <si>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</si>
  <si>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</si>
  <si>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</si>
  <si>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</si>
  <si>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</si>
  <si>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</si>
  <si>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</si>
  <si>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</si>
  <si>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команда</t>
  </si>
  <si>
    <t>номер</t>
  </si>
  <si>
    <t>№16</t>
  </si>
  <si>
    <t>№17</t>
  </si>
  <si>
    <t>№18</t>
  </si>
  <si>
    <t>00-00-0000001</t>
  </si>
  <si>
    <t>00-00-0000002</t>
  </si>
  <si>
    <t>00-00-0000003</t>
  </si>
  <si>
    <t>00-00-0000005</t>
  </si>
  <si>
    <t>00-00-0000006</t>
  </si>
  <si>
    <t>00-00-0000007</t>
  </si>
  <si>
    <t>00-00-0000010</t>
  </si>
  <si>
    <t>00-00-0000011</t>
  </si>
  <si>
    <t>00-00-0000014</t>
  </si>
  <si>
    <t>00-00-0000016</t>
  </si>
  <si>
    <t>00-00-0000017</t>
  </si>
  <si>
    <t>00-00-0000018</t>
  </si>
  <si>
    <t xml:space="preserve">Имя </t>
  </si>
  <si>
    <t>00-00-0000015</t>
  </si>
  <si>
    <t>00-00-0000009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</si>
</sst>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_р_._-;\-* #,##0.00_р_._-;_-* &quot;-&quot;??_р_._-;_-@_-"/>
  </numFmts>
  <fonts count="13" x14ac:knownFonts="1">
    <font>
      <sz val="10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6"/>
      <name val="Arial Cyr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165" fontId="5" fillId="0" borderId="0" applyFont="0" applyFill="0" applyBorder="0" applyAlignment="0" applyProtection="0"/>
  </cellStyleXfs>
  <cellXfs count="86">
    <xf numFmtId="0" fontId="0" fillId="0" borderId="0" xfId="0"/>
    <xf numFmtId="1" fontId="0" fillId="0" borderId="0" xfId="0" applyNumberForma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1"/>
    <xf numFmtId="1" fontId="5" fillId="0" borderId="0" xfId="1" applyNumberFormat="1"/>
    <xf numFmtId="2" fontId="5" fillId="0" borderId="0" xfId="1" applyNumberFormat="1"/>
    <xf numFmtId="0" fontId="5" fillId="0" borderId="0" xfId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1" fontId="8" fillId="0" borderId="2" xfId="3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164" fontId="5" fillId="0" borderId="0" xfId="1" applyNumberFormat="1" applyFill="1"/>
    <xf numFmtId="1" fontId="5" fillId="0" borderId="0" xfId="1" applyNumberFormat="1" applyFill="1"/>
    <xf numFmtId="0" fontId="5" fillId="3" borderId="0" xfId="1" applyFill="1"/>
    <xf numFmtId="2" fontId="5" fillId="3" borderId="0" xfId="1" applyNumberFormat="1" applyFill="1"/>
    <xf numFmtId="0" fontId="5" fillId="3" borderId="0" xfId="1" applyFill="1" applyAlignment="1">
      <alignment horizontal="center" vertical="center"/>
    </xf>
    <xf numFmtId="2" fontId="5" fillId="0" borderId="0" xfId="1" applyNumberFormat="1" applyAlignment="1">
      <alignment horizontal="center" vertical="center"/>
    </xf>
    <xf numFmtId="0" fontId="5" fillId="0" borderId="0" xfId="1" applyBorder="1"/>
    <xf numFmtId="0" fontId="11" fillId="0" borderId="0" xfId="2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 wrapText="1"/>
    </xf>
    <xf numFmtId="0" fontId="5" fillId="3" borderId="0" xfId="1" applyNumberFormat="1" applyFill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1" fontId="6" fillId="0" borderId="2" xfId="2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top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top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0" xfId="0" applyFont="1" applyFill="1"/>
    <xf numFmtId="1" fontId="2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3" borderId="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05 TAB_MZ98-2" xfId="3"/>
    <cellStyle name="Обычный_Таб м+д" xfId="2"/>
    <cellStyle name="Финансовый 2" xfId="4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105833</xdr:colOff>
      <xdr:row>0</xdr:row>
      <xdr:rowOff>63500</xdr:rowOff>
    </xdr:from>
    <xdr:to>
      <xdr:col>27</xdr:col>
      <xdr:colOff>410548</xdr:colOff>
      <xdr:row>1</xdr:row>
      <xdr:rowOff>47074</xdr:rowOff>
    </xdr:to>
    <xdr:sp macro="[0]!победитель_по_видам" textlink="">
      <xdr:nvSpPr>
        <xdr:cNvPr id="2" name="Стрелка вниз 1"/>
        <xdr:cNvSpPr/>
      </xdr:nvSpPr>
      <xdr:spPr>
        <a:xfrm>
          <a:off x="11186583" y="63500"/>
          <a:ext cx="5384715" cy="3116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4;&#1072;&#1085;&#1076;&#1085;&#1099;&#108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3">
          <cell r="Y3" t="str">
            <v>муж</v>
          </cell>
        </row>
        <row r="4">
          <cell r="Y4" t="str">
            <v>жен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24"/>
  <sheetViews>
    <sheetView tabSelected="1" zoomScale="90" zoomScaleNormal="90" workbookViewId="0">
      <selection activeCell="A3" sqref="A3:A4"/>
    </sheetView>
  </sheetViews>
  <sheetFormatPr defaultRowHeight="12.75" outlineLevelCol="1" x14ac:dyDescent="0.2"/>
  <cols>
    <col min="2" max="2" width="22" customWidth="1"/>
    <col min="3" max="3" width="15.1640625" customWidth="1" outlineLevel="1"/>
    <col min="4" max="4" width="9.83203125" customWidth="1" outlineLevel="1"/>
    <col min="5" max="5" width="11.83203125" customWidth="1" outlineLevel="1"/>
    <col min="6" max="6" width="9.1640625" customWidth="1" outlineLevel="1"/>
    <col min="7" max="7" width="22" customWidth="1" outlineLevel="1"/>
    <col min="8" max="8" width="14.5" customWidth="1"/>
    <col min="9" max="25" width="8.83203125" customWidth="1" outlineLevel="1"/>
    <col min="26" max="28" width="8.83203125" customWidth="1"/>
    <col min="29" max="29" width="15.83203125" customWidth="1"/>
    <col min="30" max="30" width="23.83203125" customWidth="1"/>
    <col min="264" max="264" width="24.1640625" customWidth="1"/>
    <col min="265" max="265" width="13.83203125" customWidth="1"/>
    <col min="266" max="266" width="10" customWidth="1"/>
    <col min="267" max="267" width="11.83203125" customWidth="1"/>
    <col min="268" max="268" width="9.1640625" customWidth="1"/>
    <col min="269" max="269" width="10.83203125" customWidth="1"/>
    <col min="270" max="270" width="12" customWidth="1"/>
    <col min="271" max="271" width="11" customWidth="1"/>
    <col min="272" max="272" width="12.5" customWidth="1"/>
    <col min="273" max="273" width="14.6640625" customWidth="1"/>
    <col min="274" max="274" width="12.5" customWidth="1"/>
    <col min="276" max="277" width="8.83203125" customWidth="1"/>
    <col min="278" max="278" width="8.1640625" customWidth="1"/>
    <col min="279" max="279" width="8.6640625" customWidth="1"/>
    <col min="280" max="280" width="9.1640625" customWidth="1"/>
    <col min="285" max="285" width="15.83203125" customWidth="1"/>
    <col min="520" max="520" width="24.1640625" customWidth="1"/>
    <col min="521" max="521" width="13.83203125" customWidth="1"/>
    <col min="522" max="522" width="10" customWidth="1"/>
    <col min="523" max="523" width="11.83203125" customWidth="1"/>
    <col min="524" max="524" width="9.1640625" customWidth="1"/>
    <col min="525" max="525" width="10.83203125" customWidth="1"/>
    <col min="526" max="526" width="12" customWidth="1"/>
    <col min="527" max="527" width="11" customWidth="1"/>
    <col min="528" max="528" width="12.5" customWidth="1"/>
    <col min="529" max="529" width="14.6640625" customWidth="1"/>
    <col min="530" max="530" width="12.5" customWidth="1"/>
    <col min="532" max="533" width="8.83203125" customWidth="1"/>
    <col min="534" max="534" width="8.1640625" customWidth="1"/>
    <col min="535" max="535" width="8.6640625" customWidth="1"/>
    <col min="536" max="536" width="9.1640625" customWidth="1"/>
    <col min="541" max="541" width="15.83203125" customWidth="1"/>
    <col min="776" max="776" width="24.1640625" customWidth="1"/>
    <col min="777" max="777" width="13.83203125" customWidth="1"/>
    <col min="778" max="778" width="10" customWidth="1"/>
    <col min="779" max="779" width="11.83203125" customWidth="1"/>
    <col min="780" max="780" width="9.1640625" customWidth="1"/>
    <col min="781" max="781" width="10.83203125" customWidth="1"/>
    <col min="782" max="782" width="12" customWidth="1"/>
    <col min="783" max="783" width="11" customWidth="1"/>
    <col min="784" max="784" width="12.5" customWidth="1"/>
    <col min="785" max="785" width="14.6640625" customWidth="1"/>
    <col min="786" max="786" width="12.5" customWidth="1"/>
    <col min="788" max="789" width="8.83203125" customWidth="1"/>
    <col min="790" max="790" width="8.1640625" customWidth="1"/>
    <col min="791" max="791" width="8.6640625" customWidth="1"/>
    <col min="792" max="792" width="9.1640625" customWidth="1"/>
    <col min="797" max="797" width="15.83203125" customWidth="1"/>
    <col min="1032" max="1032" width="24.1640625" customWidth="1"/>
    <col min="1033" max="1033" width="13.83203125" customWidth="1"/>
    <col min="1034" max="1034" width="10" customWidth="1"/>
    <col min="1035" max="1035" width="11.83203125" customWidth="1"/>
    <col min="1036" max="1036" width="9.1640625" customWidth="1"/>
    <col min="1037" max="1037" width="10.83203125" customWidth="1"/>
    <col min="1038" max="1038" width="12" customWidth="1"/>
    <col min="1039" max="1039" width="11" customWidth="1"/>
    <col min="1040" max="1040" width="12.5" customWidth="1"/>
    <col min="1041" max="1041" width="14.6640625" customWidth="1"/>
    <col min="1042" max="1042" width="12.5" customWidth="1"/>
    <col min="1044" max="1045" width="8.83203125" customWidth="1"/>
    <col min="1046" max="1046" width="8.1640625" customWidth="1"/>
    <col min="1047" max="1047" width="8.6640625" customWidth="1"/>
    <col min="1048" max="1048" width="9.1640625" customWidth="1"/>
    <col min="1053" max="1053" width="15.83203125" customWidth="1"/>
    <col min="1288" max="1288" width="24.1640625" customWidth="1"/>
    <col min="1289" max="1289" width="13.83203125" customWidth="1"/>
    <col min="1290" max="1290" width="10" customWidth="1"/>
    <col min="1291" max="1291" width="11.83203125" customWidth="1"/>
    <col min="1292" max="1292" width="9.1640625" customWidth="1"/>
    <col min="1293" max="1293" width="10.83203125" customWidth="1"/>
    <col min="1294" max="1294" width="12" customWidth="1"/>
    <col min="1295" max="1295" width="11" customWidth="1"/>
    <col min="1296" max="1296" width="12.5" customWidth="1"/>
    <col min="1297" max="1297" width="14.6640625" customWidth="1"/>
    <col min="1298" max="1298" width="12.5" customWidth="1"/>
    <col min="1300" max="1301" width="8.83203125" customWidth="1"/>
    <col min="1302" max="1302" width="8.1640625" customWidth="1"/>
    <col min="1303" max="1303" width="8.6640625" customWidth="1"/>
    <col min="1304" max="1304" width="9.1640625" customWidth="1"/>
    <col min="1309" max="1309" width="15.83203125" customWidth="1"/>
    <col min="1544" max="1544" width="24.1640625" customWidth="1"/>
    <col min="1545" max="1545" width="13.83203125" customWidth="1"/>
    <col min="1546" max="1546" width="10" customWidth="1"/>
    <col min="1547" max="1547" width="11.83203125" customWidth="1"/>
    <col min="1548" max="1548" width="9.1640625" customWidth="1"/>
    <col min="1549" max="1549" width="10.83203125" customWidth="1"/>
    <col min="1550" max="1550" width="12" customWidth="1"/>
    <col min="1551" max="1551" width="11" customWidth="1"/>
    <col min="1552" max="1552" width="12.5" customWidth="1"/>
    <col min="1553" max="1553" width="14.6640625" customWidth="1"/>
    <col min="1554" max="1554" width="12.5" customWidth="1"/>
    <col min="1556" max="1557" width="8.83203125" customWidth="1"/>
    <col min="1558" max="1558" width="8.1640625" customWidth="1"/>
    <col min="1559" max="1559" width="8.6640625" customWidth="1"/>
    <col min="1560" max="1560" width="9.1640625" customWidth="1"/>
    <col min="1565" max="1565" width="15.83203125" customWidth="1"/>
    <col min="1800" max="1800" width="24.1640625" customWidth="1"/>
    <col min="1801" max="1801" width="13.83203125" customWidth="1"/>
    <col min="1802" max="1802" width="10" customWidth="1"/>
    <col min="1803" max="1803" width="11.83203125" customWidth="1"/>
    <col min="1804" max="1804" width="9.1640625" customWidth="1"/>
    <col min="1805" max="1805" width="10.83203125" customWidth="1"/>
    <col min="1806" max="1806" width="12" customWidth="1"/>
    <col min="1807" max="1807" width="11" customWidth="1"/>
    <col min="1808" max="1808" width="12.5" customWidth="1"/>
    <col min="1809" max="1809" width="14.6640625" customWidth="1"/>
    <col min="1810" max="1810" width="12.5" customWidth="1"/>
    <col min="1812" max="1813" width="8.83203125" customWidth="1"/>
    <col min="1814" max="1814" width="8.1640625" customWidth="1"/>
    <col min="1815" max="1815" width="8.6640625" customWidth="1"/>
    <col min="1816" max="1816" width="9.1640625" customWidth="1"/>
    <col min="1821" max="1821" width="15.83203125" customWidth="1"/>
    <col min="2056" max="2056" width="24.1640625" customWidth="1"/>
    <col min="2057" max="2057" width="13.83203125" customWidth="1"/>
    <col min="2058" max="2058" width="10" customWidth="1"/>
    <col min="2059" max="2059" width="11.83203125" customWidth="1"/>
    <col min="2060" max="2060" width="9.1640625" customWidth="1"/>
    <col min="2061" max="2061" width="10.83203125" customWidth="1"/>
    <col min="2062" max="2062" width="12" customWidth="1"/>
    <col min="2063" max="2063" width="11" customWidth="1"/>
    <col min="2064" max="2064" width="12.5" customWidth="1"/>
    <col min="2065" max="2065" width="14.6640625" customWidth="1"/>
    <col min="2066" max="2066" width="12.5" customWidth="1"/>
    <col min="2068" max="2069" width="8.83203125" customWidth="1"/>
    <col min="2070" max="2070" width="8.1640625" customWidth="1"/>
    <col min="2071" max="2071" width="8.6640625" customWidth="1"/>
    <col min="2072" max="2072" width="9.1640625" customWidth="1"/>
    <col min="2077" max="2077" width="15.83203125" customWidth="1"/>
    <col min="2312" max="2312" width="24.1640625" customWidth="1"/>
    <col min="2313" max="2313" width="13.83203125" customWidth="1"/>
    <col min="2314" max="2314" width="10" customWidth="1"/>
    <col min="2315" max="2315" width="11.83203125" customWidth="1"/>
    <col min="2316" max="2316" width="9.1640625" customWidth="1"/>
    <col min="2317" max="2317" width="10.83203125" customWidth="1"/>
    <col min="2318" max="2318" width="12" customWidth="1"/>
    <col min="2319" max="2319" width="11" customWidth="1"/>
    <col min="2320" max="2320" width="12.5" customWidth="1"/>
    <col min="2321" max="2321" width="14.6640625" customWidth="1"/>
    <col min="2322" max="2322" width="12.5" customWidth="1"/>
    <col min="2324" max="2325" width="8.83203125" customWidth="1"/>
    <col min="2326" max="2326" width="8.1640625" customWidth="1"/>
    <col min="2327" max="2327" width="8.6640625" customWidth="1"/>
    <col min="2328" max="2328" width="9.1640625" customWidth="1"/>
    <col min="2333" max="2333" width="15.83203125" customWidth="1"/>
    <col min="2568" max="2568" width="24.1640625" customWidth="1"/>
    <col min="2569" max="2569" width="13.83203125" customWidth="1"/>
    <col min="2570" max="2570" width="10" customWidth="1"/>
    <col min="2571" max="2571" width="11.83203125" customWidth="1"/>
    <col min="2572" max="2572" width="9.1640625" customWidth="1"/>
    <col min="2573" max="2573" width="10.83203125" customWidth="1"/>
    <col min="2574" max="2574" width="12" customWidth="1"/>
    <col min="2575" max="2575" width="11" customWidth="1"/>
    <col min="2576" max="2576" width="12.5" customWidth="1"/>
    <col min="2577" max="2577" width="14.6640625" customWidth="1"/>
    <col min="2578" max="2578" width="12.5" customWidth="1"/>
    <col min="2580" max="2581" width="8.83203125" customWidth="1"/>
    <col min="2582" max="2582" width="8.1640625" customWidth="1"/>
    <col min="2583" max="2583" width="8.6640625" customWidth="1"/>
    <col min="2584" max="2584" width="9.1640625" customWidth="1"/>
    <col min="2589" max="2589" width="15.83203125" customWidth="1"/>
    <col min="2824" max="2824" width="24.1640625" customWidth="1"/>
    <col min="2825" max="2825" width="13.83203125" customWidth="1"/>
    <col min="2826" max="2826" width="10" customWidth="1"/>
    <col min="2827" max="2827" width="11.83203125" customWidth="1"/>
    <col min="2828" max="2828" width="9.1640625" customWidth="1"/>
    <col min="2829" max="2829" width="10.83203125" customWidth="1"/>
    <col min="2830" max="2830" width="12" customWidth="1"/>
    <col min="2831" max="2831" width="11" customWidth="1"/>
    <col min="2832" max="2832" width="12.5" customWidth="1"/>
    <col min="2833" max="2833" width="14.6640625" customWidth="1"/>
    <col min="2834" max="2834" width="12.5" customWidth="1"/>
    <col min="2836" max="2837" width="8.83203125" customWidth="1"/>
    <col min="2838" max="2838" width="8.1640625" customWidth="1"/>
    <col min="2839" max="2839" width="8.6640625" customWidth="1"/>
    <col min="2840" max="2840" width="9.1640625" customWidth="1"/>
    <col min="2845" max="2845" width="15.83203125" customWidth="1"/>
    <col min="3080" max="3080" width="24.1640625" customWidth="1"/>
    <col min="3081" max="3081" width="13.83203125" customWidth="1"/>
    <col min="3082" max="3082" width="10" customWidth="1"/>
    <col min="3083" max="3083" width="11.83203125" customWidth="1"/>
    <col min="3084" max="3084" width="9.1640625" customWidth="1"/>
    <col min="3085" max="3085" width="10.83203125" customWidth="1"/>
    <col min="3086" max="3086" width="12" customWidth="1"/>
    <col min="3087" max="3087" width="11" customWidth="1"/>
    <col min="3088" max="3088" width="12.5" customWidth="1"/>
    <col min="3089" max="3089" width="14.6640625" customWidth="1"/>
    <col min="3090" max="3090" width="12.5" customWidth="1"/>
    <col min="3092" max="3093" width="8.83203125" customWidth="1"/>
    <col min="3094" max="3094" width="8.1640625" customWidth="1"/>
    <col min="3095" max="3095" width="8.6640625" customWidth="1"/>
    <col min="3096" max="3096" width="9.1640625" customWidth="1"/>
    <col min="3101" max="3101" width="15.83203125" customWidth="1"/>
    <col min="3336" max="3336" width="24.1640625" customWidth="1"/>
    <col min="3337" max="3337" width="13.83203125" customWidth="1"/>
    <col min="3338" max="3338" width="10" customWidth="1"/>
    <col min="3339" max="3339" width="11.83203125" customWidth="1"/>
    <col min="3340" max="3340" width="9.1640625" customWidth="1"/>
    <col min="3341" max="3341" width="10.83203125" customWidth="1"/>
    <col min="3342" max="3342" width="12" customWidth="1"/>
    <col min="3343" max="3343" width="11" customWidth="1"/>
    <col min="3344" max="3344" width="12.5" customWidth="1"/>
    <col min="3345" max="3345" width="14.6640625" customWidth="1"/>
    <col min="3346" max="3346" width="12.5" customWidth="1"/>
    <col min="3348" max="3349" width="8.83203125" customWidth="1"/>
    <col min="3350" max="3350" width="8.1640625" customWidth="1"/>
    <col min="3351" max="3351" width="8.6640625" customWidth="1"/>
    <col min="3352" max="3352" width="9.1640625" customWidth="1"/>
    <col min="3357" max="3357" width="15.83203125" customWidth="1"/>
    <col min="3592" max="3592" width="24.1640625" customWidth="1"/>
    <col min="3593" max="3593" width="13.83203125" customWidth="1"/>
    <col min="3594" max="3594" width="10" customWidth="1"/>
    <col min="3595" max="3595" width="11.83203125" customWidth="1"/>
    <col min="3596" max="3596" width="9.1640625" customWidth="1"/>
    <col min="3597" max="3597" width="10.83203125" customWidth="1"/>
    <col min="3598" max="3598" width="12" customWidth="1"/>
    <col min="3599" max="3599" width="11" customWidth="1"/>
    <col min="3600" max="3600" width="12.5" customWidth="1"/>
    <col min="3601" max="3601" width="14.6640625" customWidth="1"/>
    <col min="3602" max="3602" width="12.5" customWidth="1"/>
    <col min="3604" max="3605" width="8.83203125" customWidth="1"/>
    <col min="3606" max="3606" width="8.1640625" customWidth="1"/>
    <col min="3607" max="3607" width="8.6640625" customWidth="1"/>
    <col min="3608" max="3608" width="9.1640625" customWidth="1"/>
    <col min="3613" max="3613" width="15.83203125" customWidth="1"/>
    <col min="3848" max="3848" width="24.1640625" customWidth="1"/>
    <col min="3849" max="3849" width="13.83203125" customWidth="1"/>
    <col min="3850" max="3850" width="10" customWidth="1"/>
    <col min="3851" max="3851" width="11.83203125" customWidth="1"/>
    <col min="3852" max="3852" width="9.1640625" customWidth="1"/>
    <col min="3853" max="3853" width="10.83203125" customWidth="1"/>
    <col min="3854" max="3854" width="12" customWidth="1"/>
    <col min="3855" max="3855" width="11" customWidth="1"/>
    <col min="3856" max="3856" width="12.5" customWidth="1"/>
    <col min="3857" max="3857" width="14.6640625" customWidth="1"/>
    <col min="3858" max="3858" width="12.5" customWidth="1"/>
    <col min="3860" max="3861" width="8.83203125" customWidth="1"/>
    <col min="3862" max="3862" width="8.1640625" customWidth="1"/>
    <col min="3863" max="3863" width="8.6640625" customWidth="1"/>
    <col min="3864" max="3864" width="9.1640625" customWidth="1"/>
    <col min="3869" max="3869" width="15.83203125" customWidth="1"/>
    <col min="4104" max="4104" width="24.1640625" customWidth="1"/>
    <col min="4105" max="4105" width="13.83203125" customWidth="1"/>
    <col min="4106" max="4106" width="10" customWidth="1"/>
    <col min="4107" max="4107" width="11.83203125" customWidth="1"/>
    <col min="4108" max="4108" width="9.1640625" customWidth="1"/>
    <col min="4109" max="4109" width="10.83203125" customWidth="1"/>
    <col min="4110" max="4110" width="12" customWidth="1"/>
    <col min="4111" max="4111" width="11" customWidth="1"/>
    <col min="4112" max="4112" width="12.5" customWidth="1"/>
    <col min="4113" max="4113" width="14.6640625" customWidth="1"/>
    <col min="4114" max="4114" width="12.5" customWidth="1"/>
    <col min="4116" max="4117" width="8.83203125" customWidth="1"/>
    <col min="4118" max="4118" width="8.1640625" customWidth="1"/>
    <col min="4119" max="4119" width="8.6640625" customWidth="1"/>
    <col min="4120" max="4120" width="9.1640625" customWidth="1"/>
    <col min="4125" max="4125" width="15.83203125" customWidth="1"/>
    <col min="4360" max="4360" width="24.1640625" customWidth="1"/>
    <col min="4361" max="4361" width="13.83203125" customWidth="1"/>
    <col min="4362" max="4362" width="10" customWidth="1"/>
    <col min="4363" max="4363" width="11.83203125" customWidth="1"/>
    <col min="4364" max="4364" width="9.1640625" customWidth="1"/>
    <col min="4365" max="4365" width="10.83203125" customWidth="1"/>
    <col min="4366" max="4366" width="12" customWidth="1"/>
    <col min="4367" max="4367" width="11" customWidth="1"/>
    <col min="4368" max="4368" width="12.5" customWidth="1"/>
    <col min="4369" max="4369" width="14.6640625" customWidth="1"/>
    <col min="4370" max="4370" width="12.5" customWidth="1"/>
    <col min="4372" max="4373" width="8.83203125" customWidth="1"/>
    <col min="4374" max="4374" width="8.1640625" customWidth="1"/>
    <col min="4375" max="4375" width="8.6640625" customWidth="1"/>
    <col min="4376" max="4376" width="9.1640625" customWidth="1"/>
    <col min="4381" max="4381" width="15.83203125" customWidth="1"/>
    <col min="4616" max="4616" width="24.1640625" customWidth="1"/>
    <col min="4617" max="4617" width="13.83203125" customWidth="1"/>
    <col min="4618" max="4618" width="10" customWidth="1"/>
    <col min="4619" max="4619" width="11.83203125" customWidth="1"/>
    <col min="4620" max="4620" width="9.1640625" customWidth="1"/>
    <col min="4621" max="4621" width="10.83203125" customWidth="1"/>
    <col min="4622" max="4622" width="12" customWidth="1"/>
    <col min="4623" max="4623" width="11" customWidth="1"/>
    <col min="4624" max="4624" width="12.5" customWidth="1"/>
    <col min="4625" max="4625" width="14.6640625" customWidth="1"/>
    <col min="4626" max="4626" width="12.5" customWidth="1"/>
    <col min="4628" max="4629" width="8.83203125" customWidth="1"/>
    <col min="4630" max="4630" width="8.1640625" customWidth="1"/>
    <col min="4631" max="4631" width="8.6640625" customWidth="1"/>
    <col min="4632" max="4632" width="9.1640625" customWidth="1"/>
    <col min="4637" max="4637" width="15.83203125" customWidth="1"/>
    <col min="4872" max="4872" width="24.1640625" customWidth="1"/>
    <col min="4873" max="4873" width="13.83203125" customWidth="1"/>
    <col min="4874" max="4874" width="10" customWidth="1"/>
    <col min="4875" max="4875" width="11.83203125" customWidth="1"/>
    <col min="4876" max="4876" width="9.1640625" customWidth="1"/>
    <col min="4877" max="4877" width="10.83203125" customWidth="1"/>
    <col min="4878" max="4878" width="12" customWidth="1"/>
    <col min="4879" max="4879" width="11" customWidth="1"/>
    <col min="4880" max="4880" width="12.5" customWidth="1"/>
    <col min="4881" max="4881" width="14.6640625" customWidth="1"/>
    <col min="4882" max="4882" width="12.5" customWidth="1"/>
    <col min="4884" max="4885" width="8.83203125" customWidth="1"/>
    <col min="4886" max="4886" width="8.1640625" customWidth="1"/>
    <col min="4887" max="4887" width="8.6640625" customWidth="1"/>
    <col min="4888" max="4888" width="9.1640625" customWidth="1"/>
    <col min="4893" max="4893" width="15.83203125" customWidth="1"/>
    <col min="5128" max="5128" width="24.1640625" customWidth="1"/>
    <col min="5129" max="5129" width="13.83203125" customWidth="1"/>
    <col min="5130" max="5130" width="10" customWidth="1"/>
    <col min="5131" max="5131" width="11.83203125" customWidth="1"/>
    <col min="5132" max="5132" width="9.1640625" customWidth="1"/>
    <col min="5133" max="5133" width="10.83203125" customWidth="1"/>
    <col min="5134" max="5134" width="12" customWidth="1"/>
    <col min="5135" max="5135" width="11" customWidth="1"/>
    <col min="5136" max="5136" width="12.5" customWidth="1"/>
    <col min="5137" max="5137" width="14.6640625" customWidth="1"/>
    <col min="5138" max="5138" width="12.5" customWidth="1"/>
    <col min="5140" max="5141" width="8.83203125" customWidth="1"/>
    <col min="5142" max="5142" width="8.1640625" customWidth="1"/>
    <col min="5143" max="5143" width="8.6640625" customWidth="1"/>
    <col min="5144" max="5144" width="9.1640625" customWidth="1"/>
    <col min="5149" max="5149" width="15.83203125" customWidth="1"/>
    <col min="5384" max="5384" width="24.1640625" customWidth="1"/>
    <col min="5385" max="5385" width="13.83203125" customWidth="1"/>
    <col min="5386" max="5386" width="10" customWidth="1"/>
    <col min="5387" max="5387" width="11.83203125" customWidth="1"/>
    <col min="5388" max="5388" width="9.1640625" customWidth="1"/>
    <col min="5389" max="5389" width="10.83203125" customWidth="1"/>
    <col min="5390" max="5390" width="12" customWidth="1"/>
    <col min="5391" max="5391" width="11" customWidth="1"/>
    <col min="5392" max="5392" width="12.5" customWidth="1"/>
    <col min="5393" max="5393" width="14.6640625" customWidth="1"/>
    <col min="5394" max="5394" width="12.5" customWidth="1"/>
    <col min="5396" max="5397" width="8.83203125" customWidth="1"/>
    <col min="5398" max="5398" width="8.1640625" customWidth="1"/>
    <col min="5399" max="5399" width="8.6640625" customWidth="1"/>
    <col min="5400" max="5400" width="9.1640625" customWidth="1"/>
    <col min="5405" max="5405" width="15.83203125" customWidth="1"/>
    <col min="5640" max="5640" width="24.1640625" customWidth="1"/>
    <col min="5641" max="5641" width="13.83203125" customWidth="1"/>
    <col min="5642" max="5642" width="10" customWidth="1"/>
    <col min="5643" max="5643" width="11.83203125" customWidth="1"/>
    <col min="5644" max="5644" width="9.1640625" customWidth="1"/>
    <col min="5645" max="5645" width="10.83203125" customWidth="1"/>
    <col min="5646" max="5646" width="12" customWidth="1"/>
    <col min="5647" max="5647" width="11" customWidth="1"/>
    <col min="5648" max="5648" width="12.5" customWidth="1"/>
    <col min="5649" max="5649" width="14.6640625" customWidth="1"/>
    <col min="5650" max="5650" width="12.5" customWidth="1"/>
    <col min="5652" max="5653" width="8.83203125" customWidth="1"/>
    <col min="5654" max="5654" width="8.1640625" customWidth="1"/>
    <col min="5655" max="5655" width="8.6640625" customWidth="1"/>
    <col min="5656" max="5656" width="9.1640625" customWidth="1"/>
    <col min="5661" max="5661" width="15.83203125" customWidth="1"/>
    <col min="5896" max="5896" width="24.1640625" customWidth="1"/>
    <col min="5897" max="5897" width="13.83203125" customWidth="1"/>
    <col min="5898" max="5898" width="10" customWidth="1"/>
    <col min="5899" max="5899" width="11.83203125" customWidth="1"/>
    <col min="5900" max="5900" width="9.1640625" customWidth="1"/>
    <col min="5901" max="5901" width="10.83203125" customWidth="1"/>
    <col min="5902" max="5902" width="12" customWidth="1"/>
    <col min="5903" max="5903" width="11" customWidth="1"/>
    <col min="5904" max="5904" width="12.5" customWidth="1"/>
    <col min="5905" max="5905" width="14.6640625" customWidth="1"/>
    <col min="5906" max="5906" width="12.5" customWidth="1"/>
    <col min="5908" max="5909" width="8.83203125" customWidth="1"/>
    <col min="5910" max="5910" width="8.1640625" customWidth="1"/>
    <col min="5911" max="5911" width="8.6640625" customWidth="1"/>
    <col min="5912" max="5912" width="9.1640625" customWidth="1"/>
    <col min="5917" max="5917" width="15.83203125" customWidth="1"/>
    <col min="6152" max="6152" width="24.1640625" customWidth="1"/>
    <col min="6153" max="6153" width="13.83203125" customWidth="1"/>
    <col min="6154" max="6154" width="10" customWidth="1"/>
    <col min="6155" max="6155" width="11.83203125" customWidth="1"/>
    <col min="6156" max="6156" width="9.1640625" customWidth="1"/>
    <col min="6157" max="6157" width="10.83203125" customWidth="1"/>
    <col min="6158" max="6158" width="12" customWidth="1"/>
    <col min="6159" max="6159" width="11" customWidth="1"/>
    <col min="6160" max="6160" width="12.5" customWidth="1"/>
    <col min="6161" max="6161" width="14.6640625" customWidth="1"/>
    <col min="6162" max="6162" width="12.5" customWidth="1"/>
    <col min="6164" max="6165" width="8.83203125" customWidth="1"/>
    <col min="6166" max="6166" width="8.1640625" customWidth="1"/>
    <col min="6167" max="6167" width="8.6640625" customWidth="1"/>
    <col min="6168" max="6168" width="9.1640625" customWidth="1"/>
    <col min="6173" max="6173" width="15.83203125" customWidth="1"/>
    <col min="6408" max="6408" width="24.1640625" customWidth="1"/>
    <col min="6409" max="6409" width="13.83203125" customWidth="1"/>
    <col min="6410" max="6410" width="10" customWidth="1"/>
    <col min="6411" max="6411" width="11.83203125" customWidth="1"/>
    <col min="6412" max="6412" width="9.1640625" customWidth="1"/>
    <col min="6413" max="6413" width="10.83203125" customWidth="1"/>
    <col min="6414" max="6414" width="12" customWidth="1"/>
    <col min="6415" max="6415" width="11" customWidth="1"/>
    <col min="6416" max="6416" width="12.5" customWidth="1"/>
    <col min="6417" max="6417" width="14.6640625" customWidth="1"/>
    <col min="6418" max="6418" width="12.5" customWidth="1"/>
    <col min="6420" max="6421" width="8.83203125" customWidth="1"/>
    <col min="6422" max="6422" width="8.1640625" customWidth="1"/>
    <col min="6423" max="6423" width="8.6640625" customWidth="1"/>
    <col min="6424" max="6424" width="9.1640625" customWidth="1"/>
    <col min="6429" max="6429" width="15.83203125" customWidth="1"/>
    <col min="6664" max="6664" width="24.1640625" customWidth="1"/>
    <col min="6665" max="6665" width="13.83203125" customWidth="1"/>
    <col min="6666" max="6666" width="10" customWidth="1"/>
    <col min="6667" max="6667" width="11.83203125" customWidth="1"/>
    <col min="6668" max="6668" width="9.1640625" customWidth="1"/>
    <col min="6669" max="6669" width="10.83203125" customWidth="1"/>
    <col min="6670" max="6670" width="12" customWidth="1"/>
    <col min="6671" max="6671" width="11" customWidth="1"/>
    <col min="6672" max="6672" width="12.5" customWidth="1"/>
    <col min="6673" max="6673" width="14.6640625" customWidth="1"/>
    <col min="6674" max="6674" width="12.5" customWidth="1"/>
    <col min="6676" max="6677" width="8.83203125" customWidth="1"/>
    <col min="6678" max="6678" width="8.1640625" customWidth="1"/>
    <col min="6679" max="6679" width="8.6640625" customWidth="1"/>
    <col min="6680" max="6680" width="9.1640625" customWidth="1"/>
    <col min="6685" max="6685" width="15.83203125" customWidth="1"/>
    <col min="6920" max="6920" width="24.1640625" customWidth="1"/>
    <col min="6921" max="6921" width="13.83203125" customWidth="1"/>
    <col min="6922" max="6922" width="10" customWidth="1"/>
    <col min="6923" max="6923" width="11.83203125" customWidth="1"/>
    <col min="6924" max="6924" width="9.1640625" customWidth="1"/>
    <col min="6925" max="6925" width="10.83203125" customWidth="1"/>
    <col min="6926" max="6926" width="12" customWidth="1"/>
    <col min="6927" max="6927" width="11" customWidth="1"/>
    <col min="6928" max="6928" width="12.5" customWidth="1"/>
    <col min="6929" max="6929" width="14.6640625" customWidth="1"/>
    <col min="6930" max="6930" width="12.5" customWidth="1"/>
    <col min="6932" max="6933" width="8.83203125" customWidth="1"/>
    <col min="6934" max="6934" width="8.1640625" customWidth="1"/>
    <col min="6935" max="6935" width="8.6640625" customWidth="1"/>
    <col min="6936" max="6936" width="9.1640625" customWidth="1"/>
    <col min="6941" max="6941" width="15.83203125" customWidth="1"/>
    <col min="7176" max="7176" width="24.1640625" customWidth="1"/>
    <col min="7177" max="7177" width="13.83203125" customWidth="1"/>
    <col min="7178" max="7178" width="10" customWidth="1"/>
    <col min="7179" max="7179" width="11.83203125" customWidth="1"/>
    <col min="7180" max="7180" width="9.1640625" customWidth="1"/>
    <col min="7181" max="7181" width="10.83203125" customWidth="1"/>
    <col min="7182" max="7182" width="12" customWidth="1"/>
    <col min="7183" max="7183" width="11" customWidth="1"/>
    <col min="7184" max="7184" width="12.5" customWidth="1"/>
    <col min="7185" max="7185" width="14.6640625" customWidth="1"/>
    <col min="7186" max="7186" width="12.5" customWidth="1"/>
    <col min="7188" max="7189" width="8.83203125" customWidth="1"/>
    <col min="7190" max="7190" width="8.1640625" customWidth="1"/>
    <col min="7191" max="7191" width="8.6640625" customWidth="1"/>
    <col min="7192" max="7192" width="9.1640625" customWidth="1"/>
    <col min="7197" max="7197" width="15.83203125" customWidth="1"/>
    <col min="7432" max="7432" width="24.1640625" customWidth="1"/>
    <col min="7433" max="7433" width="13.83203125" customWidth="1"/>
    <col min="7434" max="7434" width="10" customWidth="1"/>
    <col min="7435" max="7435" width="11.83203125" customWidth="1"/>
    <col min="7436" max="7436" width="9.1640625" customWidth="1"/>
    <col min="7437" max="7437" width="10.83203125" customWidth="1"/>
    <col min="7438" max="7438" width="12" customWidth="1"/>
    <col min="7439" max="7439" width="11" customWidth="1"/>
    <col min="7440" max="7440" width="12.5" customWidth="1"/>
    <col min="7441" max="7441" width="14.6640625" customWidth="1"/>
    <col min="7442" max="7442" width="12.5" customWidth="1"/>
    <col min="7444" max="7445" width="8.83203125" customWidth="1"/>
    <col min="7446" max="7446" width="8.1640625" customWidth="1"/>
    <col min="7447" max="7447" width="8.6640625" customWidth="1"/>
    <col min="7448" max="7448" width="9.1640625" customWidth="1"/>
    <col min="7453" max="7453" width="15.83203125" customWidth="1"/>
    <col min="7688" max="7688" width="24.1640625" customWidth="1"/>
    <col min="7689" max="7689" width="13.83203125" customWidth="1"/>
    <col min="7690" max="7690" width="10" customWidth="1"/>
    <col min="7691" max="7691" width="11.83203125" customWidth="1"/>
    <col min="7692" max="7692" width="9.1640625" customWidth="1"/>
    <col min="7693" max="7693" width="10.83203125" customWidth="1"/>
    <col min="7694" max="7694" width="12" customWidth="1"/>
    <col min="7695" max="7695" width="11" customWidth="1"/>
    <col min="7696" max="7696" width="12.5" customWidth="1"/>
    <col min="7697" max="7697" width="14.6640625" customWidth="1"/>
    <col min="7698" max="7698" width="12.5" customWidth="1"/>
    <col min="7700" max="7701" width="8.83203125" customWidth="1"/>
    <col min="7702" max="7702" width="8.1640625" customWidth="1"/>
    <col min="7703" max="7703" width="8.6640625" customWidth="1"/>
    <col min="7704" max="7704" width="9.1640625" customWidth="1"/>
    <col min="7709" max="7709" width="15.83203125" customWidth="1"/>
    <col min="7944" max="7944" width="24.1640625" customWidth="1"/>
    <col min="7945" max="7945" width="13.83203125" customWidth="1"/>
    <col min="7946" max="7946" width="10" customWidth="1"/>
    <col min="7947" max="7947" width="11.83203125" customWidth="1"/>
    <col min="7948" max="7948" width="9.1640625" customWidth="1"/>
    <col min="7949" max="7949" width="10.83203125" customWidth="1"/>
    <col min="7950" max="7950" width="12" customWidth="1"/>
    <col min="7951" max="7951" width="11" customWidth="1"/>
    <col min="7952" max="7952" width="12.5" customWidth="1"/>
    <col min="7953" max="7953" width="14.6640625" customWidth="1"/>
    <col min="7954" max="7954" width="12.5" customWidth="1"/>
    <col min="7956" max="7957" width="8.83203125" customWidth="1"/>
    <col min="7958" max="7958" width="8.1640625" customWidth="1"/>
    <col min="7959" max="7959" width="8.6640625" customWidth="1"/>
    <col min="7960" max="7960" width="9.1640625" customWidth="1"/>
    <col min="7965" max="7965" width="15.83203125" customWidth="1"/>
    <col min="8200" max="8200" width="24.1640625" customWidth="1"/>
    <col min="8201" max="8201" width="13.83203125" customWidth="1"/>
    <col min="8202" max="8202" width="10" customWidth="1"/>
    <col min="8203" max="8203" width="11.83203125" customWidth="1"/>
    <col min="8204" max="8204" width="9.1640625" customWidth="1"/>
    <col min="8205" max="8205" width="10.83203125" customWidth="1"/>
    <col min="8206" max="8206" width="12" customWidth="1"/>
    <col min="8207" max="8207" width="11" customWidth="1"/>
    <col min="8208" max="8208" width="12.5" customWidth="1"/>
    <col min="8209" max="8209" width="14.6640625" customWidth="1"/>
    <col min="8210" max="8210" width="12.5" customWidth="1"/>
    <col min="8212" max="8213" width="8.83203125" customWidth="1"/>
    <col min="8214" max="8214" width="8.1640625" customWidth="1"/>
    <col min="8215" max="8215" width="8.6640625" customWidth="1"/>
    <col min="8216" max="8216" width="9.1640625" customWidth="1"/>
    <col min="8221" max="8221" width="15.83203125" customWidth="1"/>
    <col min="8456" max="8456" width="24.1640625" customWidth="1"/>
    <col min="8457" max="8457" width="13.83203125" customWidth="1"/>
    <col min="8458" max="8458" width="10" customWidth="1"/>
    <col min="8459" max="8459" width="11.83203125" customWidth="1"/>
    <col min="8460" max="8460" width="9.1640625" customWidth="1"/>
    <col min="8461" max="8461" width="10.83203125" customWidth="1"/>
    <col min="8462" max="8462" width="12" customWidth="1"/>
    <col min="8463" max="8463" width="11" customWidth="1"/>
    <col min="8464" max="8464" width="12.5" customWidth="1"/>
    <col min="8465" max="8465" width="14.6640625" customWidth="1"/>
    <col min="8466" max="8466" width="12.5" customWidth="1"/>
    <col min="8468" max="8469" width="8.83203125" customWidth="1"/>
    <col min="8470" max="8470" width="8.1640625" customWidth="1"/>
    <col min="8471" max="8471" width="8.6640625" customWidth="1"/>
    <col min="8472" max="8472" width="9.1640625" customWidth="1"/>
    <col min="8477" max="8477" width="15.83203125" customWidth="1"/>
    <col min="8712" max="8712" width="24.1640625" customWidth="1"/>
    <col min="8713" max="8713" width="13.83203125" customWidth="1"/>
    <col min="8714" max="8714" width="10" customWidth="1"/>
    <col min="8715" max="8715" width="11.83203125" customWidth="1"/>
    <col min="8716" max="8716" width="9.1640625" customWidth="1"/>
    <col min="8717" max="8717" width="10.83203125" customWidth="1"/>
    <col min="8718" max="8718" width="12" customWidth="1"/>
    <col min="8719" max="8719" width="11" customWidth="1"/>
    <col min="8720" max="8720" width="12.5" customWidth="1"/>
    <col min="8721" max="8721" width="14.6640625" customWidth="1"/>
    <col min="8722" max="8722" width="12.5" customWidth="1"/>
    <col min="8724" max="8725" width="8.83203125" customWidth="1"/>
    <col min="8726" max="8726" width="8.1640625" customWidth="1"/>
    <col min="8727" max="8727" width="8.6640625" customWidth="1"/>
    <col min="8728" max="8728" width="9.1640625" customWidth="1"/>
    <col min="8733" max="8733" width="15.83203125" customWidth="1"/>
    <col min="8968" max="8968" width="24.1640625" customWidth="1"/>
    <col min="8969" max="8969" width="13.83203125" customWidth="1"/>
    <col min="8970" max="8970" width="10" customWidth="1"/>
    <col min="8971" max="8971" width="11.83203125" customWidth="1"/>
    <col min="8972" max="8972" width="9.1640625" customWidth="1"/>
    <col min="8973" max="8973" width="10.83203125" customWidth="1"/>
    <col min="8974" max="8974" width="12" customWidth="1"/>
    <col min="8975" max="8975" width="11" customWidth="1"/>
    <col min="8976" max="8976" width="12.5" customWidth="1"/>
    <col min="8977" max="8977" width="14.6640625" customWidth="1"/>
    <col min="8978" max="8978" width="12.5" customWidth="1"/>
    <col min="8980" max="8981" width="8.83203125" customWidth="1"/>
    <col min="8982" max="8982" width="8.1640625" customWidth="1"/>
    <col min="8983" max="8983" width="8.6640625" customWidth="1"/>
    <col min="8984" max="8984" width="9.1640625" customWidth="1"/>
    <col min="8989" max="8989" width="15.83203125" customWidth="1"/>
    <col min="9224" max="9224" width="24.1640625" customWidth="1"/>
    <col min="9225" max="9225" width="13.83203125" customWidth="1"/>
    <col min="9226" max="9226" width="10" customWidth="1"/>
    <col min="9227" max="9227" width="11.83203125" customWidth="1"/>
    <col min="9228" max="9228" width="9.1640625" customWidth="1"/>
    <col min="9229" max="9229" width="10.83203125" customWidth="1"/>
    <col min="9230" max="9230" width="12" customWidth="1"/>
    <col min="9231" max="9231" width="11" customWidth="1"/>
    <col min="9232" max="9232" width="12.5" customWidth="1"/>
    <col min="9233" max="9233" width="14.6640625" customWidth="1"/>
    <col min="9234" max="9234" width="12.5" customWidth="1"/>
    <col min="9236" max="9237" width="8.83203125" customWidth="1"/>
    <col min="9238" max="9238" width="8.1640625" customWidth="1"/>
    <col min="9239" max="9239" width="8.6640625" customWidth="1"/>
    <col min="9240" max="9240" width="9.1640625" customWidth="1"/>
    <col min="9245" max="9245" width="15.83203125" customWidth="1"/>
    <col min="9480" max="9480" width="24.1640625" customWidth="1"/>
    <col min="9481" max="9481" width="13.83203125" customWidth="1"/>
    <col min="9482" max="9482" width="10" customWidth="1"/>
    <col min="9483" max="9483" width="11.83203125" customWidth="1"/>
    <col min="9484" max="9484" width="9.1640625" customWidth="1"/>
    <col min="9485" max="9485" width="10.83203125" customWidth="1"/>
    <col min="9486" max="9486" width="12" customWidth="1"/>
    <col min="9487" max="9487" width="11" customWidth="1"/>
    <col min="9488" max="9488" width="12.5" customWidth="1"/>
    <col min="9489" max="9489" width="14.6640625" customWidth="1"/>
    <col min="9490" max="9490" width="12.5" customWidth="1"/>
    <col min="9492" max="9493" width="8.83203125" customWidth="1"/>
    <col min="9494" max="9494" width="8.1640625" customWidth="1"/>
    <col min="9495" max="9495" width="8.6640625" customWidth="1"/>
    <col min="9496" max="9496" width="9.1640625" customWidth="1"/>
    <col min="9501" max="9501" width="15.83203125" customWidth="1"/>
    <col min="9736" max="9736" width="24.1640625" customWidth="1"/>
    <col min="9737" max="9737" width="13.83203125" customWidth="1"/>
    <col min="9738" max="9738" width="10" customWidth="1"/>
    <col min="9739" max="9739" width="11.83203125" customWidth="1"/>
    <col min="9740" max="9740" width="9.1640625" customWidth="1"/>
    <col min="9741" max="9741" width="10.83203125" customWidth="1"/>
    <col min="9742" max="9742" width="12" customWidth="1"/>
    <col min="9743" max="9743" width="11" customWidth="1"/>
    <col min="9744" max="9744" width="12.5" customWidth="1"/>
    <col min="9745" max="9745" width="14.6640625" customWidth="1"/>
    <col min="9746" max="9746" width="12.5" customWidth="1"/>
    <col min="9748" max="9749" width="8.83203125" customWidth="1"/>
    <col min="9750" max="9750" width="8.1640625" customWidth="1"/>
    <col min="9751" max="9751" width="8.6640625" customWidth="1"/>
    <col min="9752" max="9752" width="9.1640625" customWidth="1"/>
    <col min="9757" max="9757" width="15.83203125" customWidth="1"/>
    <col min="9992" max="9992" width="24.1640625" customWidth="1"/>
    <col min="9993" max="9993" width="13.83203125" customWidth="1"/>
    <col min="9994" max="9994" width="10" customWidth="1"/>
    <col min="9995" max="9995" width="11.83203125" customWidth="1"/>
    <col min="9996" max="9996" width="9.1640625" customWidth="1"/>
    <col min="9997" max="9997" width="10.83203125" customWidth="1"/>
    <col min="9998" max="9998" width="12" customWidth="1"/>
    <col min="9999" max="9999" width="11" customWidth="1"/>
    <col min="10000" max="10000" width="12.5" customWidth="1"/>
    <col min="10001" max="10001" width="14.6640625" customWidth="1"/>
    <col min="10002" max="10002" width="12.5" customWidth="1"/>
    <col min="10004" max="10005" width="8.83203125" customWidth="1"/>
    <col min="10006" max="10006" width="8.1640625" customWidth="1"/>
    <col min="10007" max="10007" width="8.6640625" customWidth="1"/>
    <col min="10008" max="10008" width="9.1640625" customWidth="1"/>
    <col min="10013" max="10013" width="15.83203125" customWidth="1"/>
    <col min="10248" max="10248" width="24.1640625" customWidth="1"/>
    <col min="10249" max="10249" width="13.83203125" customWidth="1"/>
    <col min="10250" max="10250" width="10" customWidth="1"/>
    <col min="10251" max="10251" width="11.83203125" customWidth="1"/>
    <col min="10252" max="10252" width="9.1640625" customWidth="1"/>
    <col min="10253" max="10253" width="10.83203125" customWidth="1"/>
    <col min="10254" max="10254" width="12" customWidth="1"/>
    <col min="10255" max="10255" width="11" customWidth="1"/>
    <col min="10256" max="10256" width="12.5" customWidth="1"/>
    <col min="10257" max="10257" width="14.6640625" customWidth="1"/>
    <col min="10258" max="10258" width="12.5" customWidth="1"/>
    <col min="10260" max="10261" width="8.83203125" customWidth="1"/>
    <col min="10262" max="10262" width="8.1640625" customWidth="1"/>
    <col min="10263" max="10263" width="8.6640625" customWidth="1"/>
    <col min="10264" max="10264" width="9.1640625" customWidth="1"/>
    <col min="10269" max="10269" width="15.83203125" customWidth="1"/>
    <col min="10504" max="10504" width="24.1640625" customWidth="1"/>
    <col min="10505" max="10505" width="13.83203125" customWidth="1"/>
    <col min="10506" max="10506" width="10" customWidth="1"/>
    <col min="10507" max="10507" width="11.83203125" customWidth="1"/>
    <col min="10508" max="10508" width="9.1640625" customWidth="1"/>
    <col min="10509" max="10509" width="10.83203125" customWidth="1"/>
    <col min="10510" max="10510" width="12" customWidth="1"/>
    <col min="10511" max="10511" width="11" customWidth="1"/>
    <col min="10512" max="10512" width="12.5" customWidth="1"/>
    <col min="10513" max="10513" width="14.6640625" customWidth="1"/>
    <col min="10514" max="10514" width="12.5" customWidth="1"/>
    <col min="10516" max="10517" width="8.83203125" customWidth="1"/>
    <col min="10518" max="10518" width="8.1640625" customWidth="1"/>
    <col min="10519" max="10519" width="8.6640625" customWidth="1"/>
    <col min="10520" max="10520" width="9.1640625" customWidth="1"/>
    <col min="10525" max="10525" width="15.83203125" customWidth="1"/>
    <col min="10760" max="10760" width="24.1640625" customWidth="1"/>
    <col min="10761" max="10761" width="13.83203125" customWidth="1"/>
    <col min="10762" max="10762" width="10" customWidth="1"/>
    <col min="10763" max="10763" width="11.83203125" customWidth="1"/>
    <col min="10764" max="10764" width="9.1640625" customWidth="1"/>
    <col min="10765" max="10765" width="10.83203125" customWidth="1"/>
    <col min="10766" max="10766" width="12" customWidth="1"/>
    <col min="10767" max="10767" width="11" customWidth="1"/>
    <col min="10768" max="10768" width="12.5" customWidth="1"/>
    <col min="10769" max="10769" width="14.6640625" customWidth="1"/>
    <col min="10770" max="10770" width="12.5" customWidth="1"/>
    <col min="10772" max="10773" width="8.83203125" customWidth="1"/>
    <col min="10774" max="10774" width="8.1640625" customWidth="1"/>
    <col min="10775" max="10775" width="8.6640625" customWidth="1"/>
    <col min="10776" max="10776" width="9.1640625" customWidth="1"/>
    <col min="10781" max="10781" width="15.83203125" customWidth="1"/>
    <col min="11016" max="11016" width="24.1640625" customWidth="1"/>
    <col min="11017" max="11017" width="13.83203125" customWidth="1"/>
    <col min="11018" max="11018" width="10" customWidth="1"/>
    <col min="11019" max="11019" width="11.83203125" customWidth="1"/>
    <col min="11020" max="11020" width="9.1640625" customWidth="1"/>
    <col min="11021" max="11021" width="10.83203125" customWidth="1"/>
    <col min="11022" max="11022" width="12" customWidth="1"/>
    <col min="11023" max="11023" width="11" customWidth="1"/>
    <col min="11024" max="11024" width="12.5" customWidth="1"/>
    <col min="11025" max="11025" width="14.6640625" customWidth="1"/>
    <col min="11026" max="11026" width="12.5" customWidth="1"/>
    <col min="11028" max="11029" width="8.83203125" customWidth="1"/>
    <col min="11030" max="11030" width="8.1640625" customWidth="1"/>
    <col min="11031" max="11031" width="8.6640625" customWidth="1"/>
    <col min="11032" max="11032" width="9.1640625" customWidth="1"/>
    <col min="11037" max="11037" width="15.83203125" customWidth="1"/>
    <col min="11272" max="11272" width="24.1640625" customWidth="1"/>
    <col min="11273" max="11273" width="13.83203125" customWidth="1"/>
    <col min="11274" max="11274" width="10" customWidth="1"/>
    <col min="11275" max="11275" width="11.83203125" customWidth="1"/>
    <col min="11276" max="11276" width="9.1640625" customWidth="1"/>
    <col min="11277" max="11277" width="10.83203125" customWidth="1"/>
    <col min="11278" max="11278" width="12" customWidth="1"/>
    <col min="11279" max="11279" width="11" customWidth="1"/>
    <col min="11280" max="11280" width="12.5" customWidth="1"/>
    <col min="11281" max="11281" width="14.6640625" customWidth="1"/>
    <col min="11282" max="11282" width="12.5" customWidth="1"/>
    <col min="11284" max="11285" width="8.83203125" customWidth="1"/>
    <col min="11286" max="11286" width="8.1640625" customWidth="1"/>
    <col min="11287" max="11287" width="8.6640625" customWidth="1"/>
    <col min="11288" max="11288" width="9.1640625" customWidth="1"/>
    <col min="11293" max="11293" width="15.83203125" customWidth="1"/>
    <col min="11528" max="11528" width="24.1640625" customWidth="1"/>
    <col min="11529" max="11529" width="13.83203125" customWidth="1"/>
    <col min="11530" max="11530" width="10" customWidth="1"/>
    <col min="11531" max="11531" width="11.83203125" customWidth="1"/>
    <col min="11532" max="11532" width="9.1640625" customWidth="1"/>
    <col min="11533" max="11533" width="10.83203125" customWidth="1"/>
    <col min="11534" max="11534" width="12" customWidth="1"/>
    <col min="11535" max="11535" width="11" customWidth="1"/>
    <col min="11536" max="11536" width="12.5" customWidth="1"/>
    <col min="11537" max="11537" width="14.6640625" customWidth="1"/>
    <col min="11538" max="11538" width="12.5" customWidth="1"/>
    <col min="11540" max="11541" width="8.83203125" customWidth="1"/>
    <col min="11542" max="11542" width="8.1640625" customWidth="1"/>
    <col min="11543" max="11543" width="8.6640625" customWidth="1"/>
    <col min="11544" max="11544" width="9.1640625" customWidth="1"/>
    <col min="11549" max="11549" width="15.83203125" customWidth="1"/>
    <col min="11784" max="11784" width="24.1640625" customWidth="1"/>
    <col min="11785" max="11785" width="13.83203125" customWidth="1"/>
    <col min="11786" max="11786" width="10" customWidth="1"/>
    <col min="11787" max="11787" width="11.83203125" customWidth="1"/>
    <col min="11788" max="11788" width="9.1640625" customWidth="1"/>
    <col min="11789" max="11789" width="10.83203125" customWidth="1"/>
    <col min="11790" max="11790" width="12" customWidth="1"/>
    <col min="11791" max="11791" width="11" customWidth="1"/>
    <col min="11792" max="11792" width="12.5" customWidth="1"/>
    <col min="11793" max="11793" width="14.6640625" customWidth="1"/>
    <col min="11794" max="11794" width="12.5" customWidth="1"/>
    <col min="11796" max="11797" width="8.83203125" customWidth="1"/>
    <col min="11798" max="11798" width="8.1640625" customWidth="1"/>
    <col min="11799" max="11799" width="8.6640625" customWidth="1"/>
    <col min="11800" max="11800" width="9.1640625" customWidth="1"/>
    <col min="11805" max="11805" width="15.83203125" customWidth="1"/>
    <col min="12040" max="12040" width="24.1640625" customWidth="1"/>
    <col min="12041" max="12041" width="13.83203125" customWidth="1"/>
    <col min="12042" max="12042" width="10" customWidth="1"/>
    <col min="12043" max="12043" width="11.83203125" customWidth="1"/>
    <col min="12044" max="12044" width="9.1640625" customWidth="1"/>
    <col min="12045" max="12045" width="10.83203125" customWidth="1"/>
    <col min="12046" max="12046" width="12" customWidth="1"/>
    <col min="12047" max="12047" width="11" customWidth="1"/>
    <col min="12048" max="12048" width="12.5" customWidth="1"/>
    <col min="12049" max="12049" width="14.6640625" customWidth="1"/>
    <col min="12050" max="12050" width="12.5" customWidth="1"/>
    <col min="12052" max="12053" width="8.83203125" customWidth="1"/>
    <col min="12054" max="12054" width="8.1640625" customWidth="1"/>
    <col min="12055" max="12055" width="8.6640625" customWidth="1"/>
    <col min="12056" max="12056" width="9.1640625" customWidth="1"/>
    <col min="12061" max="12061" width="15.83203125" customWidth="1"/>
    <col min="12296" max="12296" width="24.1640625" customWidth="1"/>
    <col min="12297" max="12297" width="13.83203125" customWidth="1"/>
    <col min="12298" max="12298" width="10" customWidth="1"/>
    <col min="12299" max="12299" width="11.83203125" customWidth="1"/>
    <col min="12300" max="12300" width="9.1640625" customWidth="1"/>
    <col min="12301" max="12301" width="10.83203125" customWidth="1"/>
    <col min="12302" max="12302" width="12" customWidth="1"/>
    <col min="12303" max="12303" width="11" customWidth="1"/>
    <col min="12304" max="12304" width="12.5" customWidth="1"/>
    <col min="12305" max="12305" width="14.6640625" customWidth="1"/>
    <col min="12306" max="12306" width="12.5" customWidth="1"/>
    <col min="12308" max="12309" width="8.83203125" customWidth="1"/>
    <col min="12310" max="12310" width="8.1640625" customWidth="1"/>
    <col min="12311" max="12311" width="8.6640625" customWidth="1"/>
    <col min="12312" max="12312" width="9.1640625" customWidth="1"/>
    <col min="12317" max="12317" width="15.83203125" customWidth="1"/>
    <col min="12552" max="12552" width="24.1640625" customWidth="1"/>
    <col min="12553" max="12553" width="13.83203125" customWidth="1"/>
    <col min="12554" max="12554" width="10" customWidth="1"/>
    <col min="12555" max="12555" width="11.83203125" customWidth="1"/>
    <col min="12556" max="12556" width="9.1640625" customWidth="1"/>
    <col min="12557" max="12557" width="10.83203125" customWidth="1"/>
    <col min="12558" max="12558" width="12" customWidth="1"/>
    <col min="12559" max="12559" width="11" customWidth="1"/>
    <col min="12560" max="12560" width="12.5" customWidth="1"/>
    <col min="12561" max="12561" width="14.6640625" customWidth="1"/>
    <col min="12562" max="12562" width="12.5" customWidth="1"/>
    <col min="12564" max="12565" width="8.83203125" customWidth="1"/>
    <col min="12566" max="12566" width="8.1640625" customWidth="1"/>
    <col min="12567" max="12567" width="8.6640625" customWidth="1"/>
    <col min="12568" max="12568" width="9.1640625" customWidth="1"/>
    <col min="12573" max="12573" width="15.83203125" customWidth="1"/>
    <col min="12808" max="12808" width="24.1640625" customWidth="1"/>
    <col min="12809" max="12809" width="13.83203125" customWidth="1"/>
    <col min="12810" max="12810" width="10" customWidth="1"/>
    <col min="12811" max="12811" width="11.83203125" customWidth="1"/>
    <col min="12812" max="12812" width="9.1640625" customWidth="1"/>
    <col min="12813" max="12813" width="10.83203125" customWidth="1"/>
    <col min="12814" max="12814" width="12" customWidth="1"/>
    <col min="12815" max="12815" width="11" customWidth="1"/>
    <col min="12816" max="12816" width="12.5" customWidth="1"/>
    <col min="12817" max="12817" width="14.6640625" customWidth="1"/>
    <col min="12818" max="12818" width="12.5" customWidth="1"/>
    <col min="12820" max="12821" width="8.83203125" customWidth="1"/>
    <col min="12822" max="12822" width="8.1640625" customWidth="1"/>
    <col min="12823" max="12823" width="8.6640625" customWidth="1"/>
    <col min="12824" max="12824" width="9.1640625" customWidth="1"/>
    <col min="12829" max="12829" width="15.83203125" customWidth="1"/>
    <col min="13064" max="13064" width="24.1640625" customWidth="1"/>
    <col min="13065" max="13065" width="13.83203125" customWidth="1"/>
    <col min="13066" max="13066" width="10" customWidth="1"/>
    <col min="13067" max="13067" width="11.83203125" customWidth="1"/>
    <col min="13068" max="13068" width="9.1640625" customWidth="1"/>
    <col min="13069" max="13069" width="10.83203125" customWidth="1"/>
    <col min="13070" max="13070" width="12" customWidth="1"/>
    <col min="13071" max="13071" width="11" customWidth="1"/>
    <col min="13072" max="13072" width="12.5" customWidth="1"/>
    <col min="13073" max="13073" width="14.6640625" customWidth="1"/>
    <col min="13074" max="13074" width="12.5" customWidth="1"/>
    <col min="13076" max="13077" width="8.83203125" customWidth="1"/>
    <col min="13078" max="13078" width="8.1640625" customWidth="1"/>
    <col min="13079" max="13079" width="8.6640625" customWidth="1"/>
    <col min="13080" max="13080" width="9.1640625" customWidth="1"/>
    <col min="13085" max="13085" width="15.83203125" customWidth="1"/>
    <col min="13320" max="13320" width="24.1640625" customWidth="1"/>
    <col min="13321" max="13321" width="13.83203125" customWidth="1"/>
    <col min="13322" max="13322" width="10" customWidth="1"/>
    <col min="13323" max="13323" width="11.83203125" customWidth="1"/>
    <col min="13324" max="13324" width="9.1640625" customWidth="1"/>
    <col min="13325" max="13325" width="10.83203125" customWidth="1"/>
    <col min="13326" max="13326" width="12" customWidth="1"/>
    <col min="13327" max="13327" width="11" customWidth="1"/>
    <col min="13328" max="13328" width="12.5" customWidth="1"/>
    <col min="13329" max="13329" width="14.6640625" customWidth="1"/>
    <col min="13330" max="13330" width="12.5" customWidth="1"/>
    <col min="13332" max="13333" width="8.83203125" customWidth="1"/>
    <col min="13334" max="13334" width="8.1640625" customWidth="1"/>
    <col min="13335" max="13335" width="8.6640625" customWidth="1"/>
    <col min="13336" max="13336" width="9.1640625" customWidth="1"/>
    <col min="13341" max="13341" width="15.83203125" customWidth="1"/>
    <col min="13576" max="13576" width="24.1640625" customWidth="1"/>
    <col min="13577" max="13577" width="13.83203125" customWidth="1"/>
    <col min="13578" max="13578" width="10" customWidth="1"/>
    <col min="13579" max="13579" width="11.83203125" customWidth="1"/>
    <col min="13580" max="13580" width="9.1640625" customWidth="1"/>
    <col min="13581" max="13581" width="10.83203125" customWidth="1"/>
    <col min="13582" max="13582" width="12" customWidth="1"/>
    <col min="13583" max="13583" width="11" customWidth="1"/>
    <col min="13584" max="13584" width="12.5" customWidth="1"/>
    <col min="13585" max="13585" width="14.6640625" customWidth="1"/>
    <col min="13586" max="13586" width="12.5" customWidth="1"/>
    <col min="13588" max="13589" width="8.83203125" customWidth="1"/>
    <col min="13590" max="13590" width="8.1640625" customWidth="1"/>
    <col min="13591" max="13591" width="8.6640625" customWidth="1"/>
    <col min="13592" max="13592" width="9.1640625" customWidth="1"/>
    <col min="13597" max="13597" width="15.83203125" customWidth="1"/>
    <col min="13832" max="13832" width="24.1640625" customWidth="1"/>
    <col min="13833" max="13833" width="13.83203125" customWidth="1"/>
    <col min="13834" max="13834" width="10" customWidth="1"/>
    <col min="13835" max="13835" width="11.83203125" customWidth="1"/>
    <col min="13836" max="13836" width="9.1640625" customWidth="1"/>
    <col min="13837" max="13837" width="10.83203125" customWidth="1"/>
    <col min="13838" max="13838" width="12" customWidth="1"/>
    <col min="13839" max="13839" width="11" customWidth="1"/>
    <col min="13840" max="13840" width="12.5" customWidth="1"/>
    <col min="13841" max="13841" width="14.6640625" customWidth="1"/>
    <col min="13842" max="13842" width="12.5" customWidth="1"/>
    <col min="13844" max="13845" width="8.83203125" customWidth="1"/>
    <col min="13846" max="13846" width="8.1640625" customWidth="1"/>
    <col min="13847" max="13847" width="8.6640625" customWidth="1"/>
    <col min="13848" max="13848" width="9.1640625" customWidth="1"/>
    <col min="13853" max="13853" width="15.83203125" customWidth="1"/>
    <col min="14088" max="14088" width="24.1640625" customWidth="1"/>
    <col min="14089" max="14089" width="13.83203125" customWidth="1"/>
    <col min="14090" max="14090" width="10" customWidth="1"/>
    <col min="14091" max="14091" width="11.83203125" customWidth="1"/>
    <col min="14092" max="14092" width="9.1640625" customWidth="1"/>
    <col min="14093" max="14093" width="10.83203125" customWidth="1"/>
    <col min="14094" max="14094" width="12" customWidth="1"/>
    <col min="14095" max="14095" width="11" customWidth="1"/>
    <col min="14096" max="14096" width="12.5" customWidth="1"/>
    <col min="14097" max="14097" width="14.6640625" customWidth="1"/>
    <col min="14098" max="14098" width="12.5" customWidth="1"/>
    <col min="14100" max="14101" width="8.83203125" customWidth="1"/>
    <col min="14102" max="14102" width="8.1640625" customWidth="1"/>
    <col min="14103" max="14103" width="8.6640625" customWidth="1"/>
    <col min="14104" max="14104" width="9.1640625" customWidth="1"/>
    <col min="14109" max="14109" width="15.83203125" customWidth="1"/>
    <col min="14344" max="14344" width="24.1640625" customWidth="1"/>
    <col min="14345" max="14345" width="13.83203125" customWidth="1"/>
    <col min="14346" max="14346" width="10" customWidth="1"/>
    <col min="14347" max="14347" width="11.83203125" customWidth="1"/>
    <col min="14348" max="14348" width="9.1640625" customWidth="1"/>
    <col min="14349" max="14349" width="10.83203125" customWidth="1"/>
    <col min="14350" max="14350" width="12" customWidth="1"/>
    <col min="14351" max="14351" width="11" customWidth="1"/>
    <col min="14352" max="14352" width="12.5" customWidth="1"/>
    <col min="14353" max="14353" width="14.6640625" customWidth="1"/>
    <col min="14354" max="14354" width="12.5" customWidth="1"/>
    <col min="14356" max="14357" width="8.83203125" customWidth="1"/>
    <col min="14358" max="14358" width="8.1640625" customWidth="1"/>
    <col min="14359" max="14359" width="8.6640625" customWidth="1"/>
    <col min="14360" max="14360" width="9.1640625" customWidth="1"/>
    <col min="14365" max="14365" width="15.83203125" customWidth="1"/>
    <col min="14600" max="14600" width="24.1640625" customWidth="1"/>
    <col min="14601" max="14601" width="13.83203125" customWidth="1"/>
    <col min="14602" max="14602" width="10" customWidth="1"/>
    <col min="14603" max="14603" width="11.83203125" customWidth="1"/>
    <col min="14604" max="14604" width="9.1640625" customWidth="1"/>
    <col min="14605" max="14605" width="10.83203125" customWidth="1"/>
    <col min="14606" max="14606" width="12" customWidth="1"/>
    <col min="14607" max="14607" width="11" customWidth="1"/>
    <col min="14608" max="14608" width="12.5" customWidth="1"/>
    <col min="14609" max="14609" width="14.6640625" customWidth="1"/>
    <col min="14610" max="14610" width="12.5" customWidth="1"/>
    <col min="14612" max="14613" width="8.83203125" customWidth="1"/>
    <col min="14614" max="14614" width="8.1640625" customWidth="1"/>
    <col min="14615" max="14615" width="8.6640625" customWidth="1"/>
    <col min="14616" max="14616" width="9.1640625" customWidth="1"/>
    <col min="14621" max="14621" width="15.83203125" customWidth="1"/>
    <col min="14856" max="14856" width="24.1640625" customWidth="1"/>
    <col min="14857" max="14857" width="13.83203125" customWidth="1"/>
    <col min="14858" max="14858" width="10" customWidth="1"/>
    <col min="14859" max="14859" width="11.83203125" customWidth="1"/>
    <col min="14860" max="14860" width="9.1640625" customWidth="1"/>
    <col min="14861" max="14861" width="10.83203125" customWidth="1"/>
    <col min="14862" max="14862" width="12" customWidth="1"/>
    <col min="14863" max="14863" width="11" customWidth="1"/>
    <col min="14864" max="14864" width="12.5" customWidth="1"/>
    <col min="14865" max="14865" width="14.6640625" customWidth="1"/>
    <col min="14866" max="14866" width="12.5" customWidth="1"/>
    <col min="14868" max="14869" width="8.83203125" customWidth="1"/>
    <col min="14870" max="14870" width="8.1640625" customWidth="1"/>
    <col min="14871" max="14871" width="8.6640625" customWidth="1"/>
    <col min="14872" max="14872" width="9.1640625" customWidth="1"/>
    <col min="14877" max="14877" width="15.83203125" customWidth="1"/>
    <col min="15112" max="15112" width="24.1640625" customWidth="1"/>
    <col min="15113" max="15113" width="13.83203125" customWidth="1"/>
    <col min="15114" max="15114" width="10" customWidth="1"/>
    <col min="15115" max="15115" width="11.83203125" customWidth="1"/>
    <col min="15116" max="15116" width="9.1640625" customWidth="1"/>
    <col min="15117" max="15117" width="10.83203125" customWidth="1"/>
    <col min="15118" max="15118" width="12" customWidth="1"/>
    <col min="15119" max="15119" width="11" customWidth="1"/>
    <col min="15120" max="15120" width="12.5" customWidth="1"/>
    <col min="15121" max="15121" width="14.6640625" customWidth="1"/>
    <col min="15122" max="15122" width="12.5" customWidth="1"/>
    <col min="15124" max="15125" width="8.83203125" customWidth="1"/>
    <col min="15126" max="15126" width="8.1640625" customWidth="1"/>
    <col min="15127" max="15127" width="8.6640625" customWidth="1"/>
    <col min="15128" max="15128" width="9.1640625" customWidth="1"/>
    <col min="15133" max="15133" width="15.83203125" customWidth="1"/>
    <col min="15368" max="15368" width="24.1640625" customWidth="1"/>
    <col min="15369" max="15369" width="13.83203125" customWidth="1"/>
    <col min="15370" max="15370" width="10" customWidth="1"/>
    <col min="15371" max="15371" width="11.83203125" customWidth="1"/>
    <col min="15372" max="15372" width="9.1640625" customWidth="1"/>
    <col min="15373" max="15373" width="10.83203125" customWidth="1"/>
    <col min="15374" max="15374" width="12" customWidth="1"/>
    <col min="15375" max="15375" width="11" customWidth="1"/>
    <col min="15376" max="15376" width="12.5" customWidth="1"/>
    <col min="15377" max="15377" width="14.6640625" customWidth="1"/>
    <col min="15378" max="15378" width="12.5" customWidth="1"/>
    <col min="15380" max="15381" width="8.83203125" customWidth="1"/>
    <col min="15382" max="15382" width="8.1640625" customWidth="1"/>
    <col min="15383" max="15383" width="8.6640625" customWidth="1"/>
    <col min="15384" max="15384" width="9.1640625" customWidth="1"/>
    <col min="15389" max="15389" width="15.83203125" customWidth="1"/>
    <col min="15624" max="15624" width="24.1640625" customWidth="1"/>
    <col min="15625" max="15625" width="13.83203125" customWidth="1"/>
    <col min="15626" max="15626" width="10" customWidth="1"/>
    <col min="15627" max="15627" width="11.83203125" customWidth="1"/>
    <col min="15628" max="15628" width="9.1640625" customWidth="1"/>
    <col min="15629" max="15629" width="10.83203125" customWidth="1"/>
    <col min="15630" max="15630" width="12" customWidth="1"/>
    <col min="15631" max="15631" width="11" customWidth="1"/>
    <col min="15632" max="15632" width="12.5" customWidth="1"/>
    <col min="15633" max="15633" width="14.6640625" customWidth="1"/>
    <col min="15634" max="15634" width="12.5" customWidth="1"/>
    <col min="15636" max="15637" width="8.83203125" customWidth="1"/>
    <col min="15638" max="15638" width="8.1640625" customWidth="1"/>
    <col min="15639" max="15639" width="8.6640625" customWidth="1"/>
    <col min="15640" max="15640" width="9.1640625" customWidth="1"/>
    <col min="15645" max="15645" width="15.83203125" customWidth="1"/>
    <col min="15880" max="15880" width="24.1640625" customWidth="1"/>
    <col min="15881" max="15881" width="13.83203125" customWidth="1"/>
    <col min="15882" max="15882" width="10" customWidth="1"/>
    <col min="15883" max="15883" width="11.83203125" customWidth="1"/>
    <col min="15884" max="15884" width="9.1640625" customWidth="1"/>
    <col min="15885" max="15885" width="10.83203125" customWidth="1"/>
    <col min="15886" max="15886" width="12" customWidth="1"/>
    <col min="15887" max="15887" width="11" customWidth="1"/>
    <col min="15888" max="15888" width="12.5" customWidth="1"/>
    <col min="15889" max="15889" width="14.6640625" customWidth="1"/>
    <col min="15890" max="15890" width="12.5" customWidth="1"/>
    <col min="15892" max="15893" width="8.83203125" customWidth="1"/>
    <col min="15894" max="15894" width="8.1640625" customWidth="1"/>
    <col min="15895" max="15895" width="8.6640625" customWidth="1"/>
    <col min="15896" max="15896" width="9.1640625" customWidth="1"/>
    <col min="15901" max="15901" width="15.83203125" customWidth="1"/>
    <col min="16136" max="16136" width="24.1640625" customWidth="1"/>
    <col min="16137" max="16137" width="13.83203125" customWidth="1"/>
    <col min="16138" max="16138" width="10" customWidth="1"/>
    <col min="16139" max="16139" width="11.83203125" customWidth="1"/>
    <col min="16140" max="16140" width="9.1640625" customWidth="1"/>
    <col min="16141" max="16141" width="10.83203125" customWidth="1"/>
    <col min="16142" max="16142" width="12" customWidth="1"/>
    <col min="16143" max="16143" width="11" customWidth="1"/>
    <col min="16144" max="16144" width="12.5" customWidth="1"/>
    <col min="16145" max="16145" width="14.6640625" customWidth="1"/>
    <col min="16146" max="16146" width="12.5" customWidth="1"/>
    <col min="16148" max="16149" width="8.83203125" customWidth="1"/>
    <col min="16150" max="16150" width="8.1640625" customWidth="1"/>
    <col min="16151" max="16151" width="8.6640625" customWidth="1"/>
    <col min="16152" max="16152" width="9.1640625" customWidth="1"/>
    <col min="16157" max="16157" width="15.83203125" customWidth="1"/>
  </cols>
  <sheetData>
    <row r="1" spans="1:30" ht="25.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30" ht="17.25" customHeight="1" x14ac:dyDescent="0.2">
      <c r="A2" s="83"/>
      <c r="B2" s="83"/>
      <c r="D2" s="2"/>
      <c r="E2" s="2"/>
      <c r="F2" s="2"/>
      <c r="I2" s="43"/>
      <c r="J2" s="43"/>
      <c r="K2" s="43"/>
      <c r="L2" s="43"/>
      <c r="M2" s="43"/>
      <c r="N2" s="43"/>
      <c r="P2" s="43"/>
      <c r="Q2" s="2"/>
      <c r="R2" s="2"/>
      <c r="S2" s="2"/>
      <c r="T2" s="2"/>
      <c r="U2" s="2"/>
      <c r="V2" s="2"/>
      <c r="W2" s="2"/>
      <c r="X2" s="2"/>
      <c r="Z2" s="1"/>
      <c r="AB2" s="76"/>
      <c r="AC2" s="76"/>
    </row>
    <row r="3" spans="1:30" ht="15" customHeight="1" x14ac:dyDescent="0.2">
      <c r="A3" s="78" t="s">
        <v>0</v>
      </c>
      <c r="B3" s="78" t="s">
        <v>104</v>
      </c>
      <c r="C3" s="79"/>
      <c r="D3" s="78"/>
      <c r="E3" s="78"/>
      <c r="F3" s="75"/>
      <c r="G3" s="81" t="s">
        <v>88</v>
      </c>
      <c r="H3" s="63" t="s">
        <v>87</v>
      </c>
      <c r="I3" s="80" t="s">
        <v>63</v>
      </c>
      <c r="J3" s="80"/>
      <c r="K3" s="80"/>
      <c r="L3" s="80" t="s">
        <v>64</v>
      </c>
      <c r="M3" s="80"/>
      <c r="N3" s="80"/>
      <c r="O3" s="75" t="s">
        <v>65</v>
      </c>
      <c r="P3" s="75"/>
      <c r="Q3" s="75"/>
      <c r="R3" s="75" t="s">
        <v>66</v>
      </c>
      <c r="S3" s="75"/>
      <c r="T3" s="75"/>
      <c r="U3" s="75" t="s">
        <v>67</v>
      </c>
      <c r="V3" s="75"/>
      <c r="W3" s="75"/>
      <c r="X3" s="75" t="s">
        <v>68</v>
      </c>
      <c r="Y3" s="75"/>
      <c r="Z3" s="75" t="s">
        <v>69</v>
      </c>
      <c r="AA3" s="75"/>
      <c r="AB3" s="75"/>
      <c r="AC3" s="47" t="s">
        <v>46</v>
      </c>
      <c r="AD3" s="45" t="s">
        <v>64</v>
      </c>
    </row>
    <row r="4" spans="1:30" ht="15.75" x14ac:dyDescent="0.2">
      <c r="A4" s="78"/>
      <c r="B4" s="78"/>
      <c r="C4" s="79"/>
      <c r="D4" s="78"/>
      <c r="E4" s="78"/>
      <c r="F4" s="75"/>
      <c r="G4" s="82"/>
      <c r="H4" s="65" t="s">
        <v>71</v>
      </c>
      <c r="I4" s="49" t="s">
        <v>1</v>
      </c>
      <c r="J4" s="73" t="s">
        <v>2</v>
      </c>
      <c r="K4" s="73" t="s">
        <v>44</v>
      </c>
      <c r="L4" s="38" t="s">
        <v>1</v>
      </c>
      <c r="M4" s="74" t="s">
        <v>2</v>
      </c>
      <c r="N4" s="73" t="s">
        <v>44</v>
      </c>
      <c r="O4" s="49" t="s">
        <v>1</v>
      </c>
      <c r="P4" s="73" t="s">
        <v>2</v>
      </c>
      <c r="Q4" s="73" t="s">
        <v>44</v>
      </c>
      <c r="R4" s="49" t="s">
        <v>1</v>
      </c>
      <c r="S4" s="73" t="s">
        <v>2</v>
      </c>
      <c r="T4" s="73" t="s">
        <v>44</v>
      </c>
      <c r="U4" s="49" t="s">
        <v>1</v>
      </c>
      <c r="V4" s="73" t="s">
        <v>2</v>
      </c>
      <c r="W4" s="73" t="s">
        <v>44</v>
      </c>
      <c r="X4" s="49" t="s">
        <v>1</v>
      </c>
      <c r="Y4" s="73" t="s">
        <v>2</v>
      </c>
      <c r="Z4" s="39" t="s">
        <v>1</v>
      </c>
      <c r="AA4" s="73" t="s">
        <v>2</v>
      </c>
      <c r="AB4" s="73" t="s">
        <v>44</v>
      </c>
      <c r="AC4" s="47" t="s">
        <v>47</v>
      </c>
      <c r="AD4" s="45" t="s">
        <v>44</v>
      </c>
    </row>
    <row r="5" spans="1:30" ht="15.75" x14ac:dyDescent="0.25">
      <c r="A5" s="3"/>
      <c r="B5" s="3"/>
      <c r="C5" s="3"/>
      <c r="D5" s="3"/>
      <c r="E5" s="3"/>
      <c r="F5" s="3"/>
      <c r="G5" s="70"/>
      <c r="H5" s="5"/>
      <c r="I5" s="51"/>
      <c r="J5" s="5"/>
      <c r="K5" s="5"/>
      <c r="L5" s="52"/>
      <c r="M5" s="67"/>
      <c r="N5" s="5"/>
      <c r="O5" s="51"/>
      <c r="P5" s="5"/>
      <c r="Q5" s="5"/>
      <c r="R5" s="51"/>
      <c r="S5" s="5"/>
      <c r="T5" s="5"/>
      <c r="U5" s="35"/>
      <c r="V5" s="4"/>
      <c r="W5" s="4"/>
      <c r="X5" s="35"/>
      <c r="Y5" s="4"/>
      <c r="Z5" s="53"/>
      <c r="AA5" s="5"/>
      <c r="AB5" s="5"/>
      <c r="AC5" s="35"/>
      <c r="AD5" s="48"/>
    </row>
    <row r="6" spans="1:30" ht="17.100000000000001" customHeight="1" x14ac:dyDescent="0.25">
      <c r="A6" s="46">
        <v>1</v>
      </c>
      <c r="B6" s="32" t="s">
        <v>48</v>
      </c>
      <c r="C6" s="66">
        <v>37177</v>
      </c>
      <c r="D6" s="28">
        <f t="shared" ref="D6" ca="1" si="0">DATEDIF(C6,TODAY(),"y")</f>
        <v>15</v>
      </c>
      <c r="E6" s="29" t="str">
        <f ca="1">LOOKUP(DATEDIF(C6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6" s="30" t="s">
        <v>70</v>
      </c>
      <c r="G6" s="69" t="s">
        <v>99</v>
      </c>
      <c r="H6" s="64" t="s">
        <v>73</v>
      </c>
      <c r="I6" s="49">
        <v>6</v>
      </c>
      <c r="J6" s="40">
        <f>IF(I6&gt;50,100,MATCH(I6,ОСН!$B$1:$B$100,0)*IF(I6=0,0,1))*IF(I6=0,0,1)</f>
        <v>6</v>
      </c>
      <c r="K6" s="44">
        <f t="shared" ref="K6" si="1">SUM(N(FREQUENCY((J6&lt;J$6:J$23)*J$6:J$23,J$6:J$23)&gt;0))</f>
        <v>10</v>
      </c>
      <c r="L6" s="38">
        <v>27</v>
      </c>
      <c r="M6" s="68">
        <f>IFERROR(MATCH(L6,ОСН!$D$1:$D$100,-1),MATCH("0:"&amp;L6,ОСН!$D$1:$D$100,-1))</f>
        <v>98</v>
      </c>
      <c r="N6" s="49">
        <f t="shared" ref="N6" si="2">SUM(N(FREQUENCY((M6&lt;M$6:M$23)*M$6:M$23,M$6:M$23)&gt;0))</f>
        <v>2</v>
      </c>
      <c r="O6" s="49">
        <v>61</v>
      </c>
      <c r="P6" s="40">
        <f>MATCH(O6,ОСН!$E$1:$E$100,1)</f>
        <v>42</v>
      </c>
      <c r="Q6" s="72">
        <f t="shared" ref="Q6" si="3">SUM(N(FREQUENCY((P6&lt;P$6:P$23)*P$6:P$23,P$6:P$23)&gt;0))</f>
        <v>3</v>
      </c>
      <c r="R6" s="49">
        <v>266</v>
      </c>
      <c r="S6" s="41">
        <f>MATCH(R6,ОСН!$A$1:$A$100,1)</f>
        <v>68</v>
      </c>
      <c r="T6" s="72">
        <f t="shared" ref="T6" si="4">SUM(N(FREQUENCY((S6&lt;S$6:S$23)*S$6:S$23,S$6:S$23)&gt;0))</f>
        <v>1</v>
      </c>
      <c r="U6" s="49">
        <v>17</v>
      </c>
      <c r="V6" s="41">
        <f>MATCH(U6,ОСН!$G$1:$G$100,1)</f>
        <v>44</v>
      </c>
      <c r="W6" s="72">
        <f t="shared" ref="W6" si="5">SUM(N(FREQUENCY((V6&lt;V$6:V$23)*V$6:V$23,V$6:V$23)&gt;0))</f>
        <v>2</v>
      </c>
      <c r="X6" s="37">
        <v>0</v>
      </c>
      <c r="Y6" s="41">
        <f>MATCH(X6,ОСН!$C$1:$C$100,1)</f>
        <v>20</v>
      </c>
      <c r="Z6" s="39">
        <v>35.090000000000003</v>
      </c>
      <c r="AA6" s="42">
        <v>0</v>
      </c>
      <c r="AB6" s="73">
        <f t="shared" ref="AB6" si="6">SUM(N(FREQUENCY((AA6&lt;AA$6:AA$23)*AA$6:AA$23,AA$6:AA$23)&gt;0))</f>
        <v>8</v>
      </c>
      <c r="AC6" s="37">
        <f t="shared" ref="AC6" si="7">SUM(J6,M6,P6,S6,AA6,V6,Y6)</f>
        <v>278</v>
      </c>
      <c r="AD6" s="45">
        <v>1</v>
      </c>
    </row>
    <row r="7" spans="1:30" ht="17.100000000000001" customHeight="1" x14ac:dyDescent="0.2">
      <c r="A7" s="29">
        <v>2</v>
      </c>
      <c r="B7" s="34" t="s">
        <v>50</v>
      </c>
      <c r="C7" s="66">
        <v>37177</v>
      </c>
      <c r="D7" s="37">
        <f ca="1">DATEDIF(C7,TODAY(),"y")</f>
        <v>15</v>
      </c>
      <c r="E7" s="71" t="str">
        <f ca="1">LOOKUP(DATEDIF(C7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7" s="50" t="s">
        <v>70</v>
      </c>
      <c r="G7" s="69" t="s">
        <v>92</v>
      </c>
      <c r="H7" s="71" t="s">
        <v>83</v>
      </c>
      <c r="I7" s="49">
        <v>10</v>
      </c>
      <c r="J7" s="40">
        <f>IF(I7&gt;50,100,MATCH(I7,ОСН!$B$1:$B$100,0)*IF(I7=0,0,1))*IF(I7=0,0,1)</f>
        <v>10</v>
      </c>
      <c r="K7" s="44">
        <f>SUM(N(FREQUENCY((J7&lt;J$6:J$23)*J$6:J$23,J$6:J$23)&gt;0))</f>
        <v>8</v>
      </c>
      <c r="L7" s="38"/>
      <c r="M7" s="68">
        <f>IFERROR(MATCH(L7,ОСН!$D$1:$D$100,-1),MATCH("0:"&amp;L7,ОСН!$D$1:$D$100,-1))</f>
        <v>100</v>
      </c>
      <c r="N7" s="49">
        <f>SUM(N(FREQUENCY((M7&lt;M$6:M$23)*M$6:M$23,M$6:M$23)&gt;0))</f>
        <v>1</v>
      </c>
      <c r="O7" s="49">
        <v>47</v>
      </c>
      <c r="P7" s="40">
        <f>MATCH(O7,ОСН!$E$1:$E$100,1)</f>
        <v>27</v>
      </c>
      <c r="Q7" s="72">
        <f>SUM(N(FREQUENCY((P7&lt;P$6:P$23)*P$6:P$23,P$6:P$23)&gt;0))</f>
        <v>11</v>
      </c>
      <c r="R7" s="49">
        <v>205</v>
      </c>
      <c r="S7" s="41">
        <f>MATCH(R7,ОСН!$A$1:$A$100,1)</f>
        <v>38</v>
      </c>
      <c r="T7" s="72">
        <f>SUM(N(FREQUENCY((S7&lt;S$6:S$23)*S$6:S$23,S$6:S$23)&gt;0))</f>
        <v>10</v>
      </c>
      <c r="U7" s="49">
        <v>2</v>
      </c>
      <c r="V7" s="41">
        <f>MATCH(U7,ОСН!$G$1:$G$100,1)</f>
        <v>4</v>
      </c>
      <c r="W7" s="72">
        <f>SUM(N(FREQUENCY((V7&lt;V$6:V$23)*V$6:V$23,V$6:V$23)&gt;0))</f>
        <v>13</v>
      </c>
      <c r="X7" s="37">
        <v>0</v>
      </c>
      <c r="Y7" s="41">
        <f>MATCH(X7,ОСН!$C$1:$C$100,1)</f>
        <v>20</v>
      </c>
      <c r="Z7" s="39"/>
      <c r="AA7" s="42">
        <f>MATCH(Z7,ОСН!$F$1:$F$100,-1)*IF(Z7=0,0,1)</f>
        <v>0</v>
      </c>
      <c r="AB7" s="73">
        <f>SUM(N(FREQUENCY((AA7&lt;AA$6:AA$23)*AA$6:AA$23,AA$6:AA$23)&gt;0))</f>
        <v>8</v>
      </c>
      <c r="AC7" s="37">
        <f>SUM(J7,M7,P7,S7,AA7,V7,Y7)</f>
        <v>199</v>
      </c>
      <c r="AD7" s="45">
        <v>2</v>
      </c>
    </row>
    <row r="8" spans="1:30" ht="17.100000000000001" customHeight="1" x14ac:dyDescent="0.2">
      <c r="A8" s="29">
        <v>3</v>
      </c>
      <c r="B8" s="34" t="s">
        <v>55</v>
      </c>
      <c r="C8" s="66">
        <v>37177</v>
      </c>
      <c r="D8" s="37">
        <f ca="1">DATEDIF(C8,TODAY(),"y")</f>
        <v>15</v>
      </c>
      <c r="E8" s="71" t="str">
        <f ca="1">LOOKUP(DATEDIF(C8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8" s="30" t="s">
        <v>70</v>
      </c>
      <c r="G8" s="69" t="s">
        <v>98</v>
      </c>
      <c r="H8" s="64" t="s">
        <v>81</v>
      </c>
      <c r="I8" s="49">
        <v>13</v>
      </c>
      <c r="J8" s="40">
        <f>IF(I8&gt;50,100,MATCH(I8,ОСН!$B$1:$B$100,0)*IF(I8=0,0,1))*IF(I8=0,0,1)</f>
        <v>16</v>
      </c>
      <c r="K8" s="44">
        <f>SUM(N(FREQUENCY((J8&lt;J$6:J$23)*J$6:J$23,J$6:J$23)&gt;0))</f>
        <v>7</v>
      </c>
      <c r="L8" s="38">
        <v>32.799999999999997</v>
      </c>
      <c r="M8" s="68">
        <f>IFERROR(MATCH(L8,ОСН!$D$1:$D$100,-1),MATCH("0:"&amp;L8,ОСН!$D$1:$D$100,-1))</f>
        <v>78</v>
      </c>
      <c r="N8" s="49">
        <f>SUM(N(FREQUENCY((M8&lt;M$6:M$23)*M$6:M$23,M$6:M$23)&gt;0))</f>
        <v>3</v>
      </c>
      <c r="O8" s="49">
        <v>47</v>
      </c>
      <c r="P8" s="40">
        <f>MATCH(O8,ОСН!$E$1:$E$100,1)</f>
        <v>27</v>
      </c>
      <c r="Q8" s="72">
        <f>SUM(N(FREQUENCY((P8&lt;P$6:P$23)*P$6:P$23,P$6:P$23)&gt;0))</f>
        <v>11</v>
      </c>
      <c r="R8" s="49">
        <v>209</v>
      </c>
      <c r="S8" s="41">
        <f>MATCH(R8,ОСН!$A$1:$A$100,1)</f>
        <v>39</v>
      </c>
      <c r="T8" s="72">
        <f>SUM(N(FREQUENCY((S8&lt;S$6:S$23)*S$6:S$23,S$6:S$23)&gt;0))</f>
        <v>9</v>
      </c>
      <c r="U8" s="49">
        <v>2</v>
      </c>
      <c r="V8" s="41">
        <f>MATCH(U8,ОСН!$G$1:$G$100,1)</f>
        <v>4</v>
      </c>
      <c r="W8" s="72">
        <f>SUM(N(FREQUENCY((V8&lt;V$6:V$23)*V$6:V$23,V$6:V$23)&gt;0))</f>
        <v>13</v>
      </c>
      <c r="X8" s="37">
        <v>0</v>
      </c>
      <c r="Y8" s="41">
        <f>MATCH(X8,ОСН!$C$1:$C$100,1)</f>
        <v>20</v>
      </c>
      <c r="Z8" s="39"/>
      <c r="AA8" s="42">
        <f>MATCH(Z8,ОСН!$F$1:$F$100,-1)*IF(Z8=0,0,1)</f>
        <v>0</v>
      </c>
      <c r="AB8" s="73">
        <f>SUM(N(FREQUENCY((AA8&lt;AA$6:AA$23)*AA$6:AA$23,AA$6:AA$23)&gt;0))</f>
        <v>8</v>
      </c>
      <c r="AC8" s="37">
        <f>SUM(J8,M8,P8,S8,AA8,V8,Y8)</f>
        <v>184</v>
      </c>
      <c r="AD8" s="45">
        <v>3</v>
      </c>
    </row>
    <row r="9" spans="1:30" ht="17.100000000000001" customHeight="1" x14ac:dyDescent="0.2">
      <c r="A9" s="46">
        <v>4</v>
      </c>
      <c r="B9" s="34" t="s">
        <v>52</v>
      </c>
      <c r="C9" s="66">
        <v>37177</v>
      </c>
      <c r="D9" s="37">
        <f ca="1">DATEDIF(C9,TODAY(),"y")</f>
        <v>15</v>
      </c>
      <c r="E9" s="69" t="str">
        <f ca="1">LOOKUP(DATEDIF(C9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9" s="30" t="s">
        <v>70</v>
      </c>
      <c r="G9" s="69"/>
      <c r="H9" s="69" t="s">
        <v>74</v>
      </c>
      <c r="I9" s="49">
        <v>9</v>
      </c>
      <c r="J9" s="40">
        <f>IF(I9&gt;50,100,MATCH(I9,ОСН!$B$1:$B$100,0)*IF(I9=0,0,1))*IF(I9=0,0,1)</f>
        <v>9</v>
      </c>
      <c r="K9" s="44">
        <f>SUM(N(FREQUENCY((J9&lt;J$6:J$23)*J$6:J$23,J$6:J$23)&gt;0))</f>
        <v>9</v>
      </c>
      <c r="L9" s="38">
        <v>41.9</v>
      </c>
      <c r="M9" s="68">
        <f>IFERROR(MATCH(L9,ОСН!$D$1:$D$100,-1),MATCH("0:"&amp;L9,ОСН!$D$1:$D$100,-1))</f>
        <v>56</v>
      </c>
      <c r="N9" s="49">
        <f>SUM(N(FREQUENCY((M9&lt;M$6:M$23)*M$6:M$23,M$6:M$23)&gt;0))</f>
        <v>4</v>
      </c>
      <c r="O9" s="49">
        <v>51</v>
      </c>
      <c r="P9" s="40">
        <f>MATCH(O9,ОСН!$E$1:$E$100,1)</f>
        <v>31</v>
      </c>
      <c r="Q9" s="72">
        <f>SUM(N(FREQUENCY((P9&lt;P$6:P$23)*P$6:P$23,P$6:P$23)&gt;0))</f>
        <v>9</v>
      </c>
      <c r="R9" s="49">
        <v>240</v>
      </c>
      <c r="S9" s="41">
        <f>MATCH(R9,ОСН!$A$1:$A$100,1)</f>
        <v>55</v>
      </c>
      <c r="T9" s="72">
        <f>SUM(N(FREQUENCY((S9&lt;S$6:S$23)*S$6:S$23,S$6:S$23)&gt;0))</f>
        <v>2</v>
      </c>
      <c r="U9" s="49">
        <v>14</v>
      </c>
      <c r="V9" s="41">
        <f>MATCH(U9,ОСН!$G$1:$G$100,1)</f>
        <v>38</v>
      </c>
      <c r="W9" s="72">
        <f>SUM(N(FREQUENCY((V9&lt;V$6:V$23)*V$6:V$23,V$6:V$23)&gt;0))</f>
        <v>4</v>
      </c>
      <c r="X9" s="37">
        <v>10</v>
      </c>
      <c r="Y9" s="41">
        <f>MATCH(X9,ОСН!$C$1:$C$100,1)</f>
        <v>40</v>
      </c>
      <c r="Z9" s="39">
        <v>0</v>
      </c>
      <c r="AA9" s="42">
        <v>0</v>
      </c>
      <c r="AB9" s="73">
        <f>SUM(N(FREQUENCY((AA9&lt;AA$6:AA$23)*AA$6:AA$23,AA$6:AA$23)&gt;0))</f>
        <v>8</v>
      </c>
      <c r="AC9" s="37">
        <f>SUM(J9,M9,P9,S9,AA9,V9,Y9)</f>
        <v>229</v>
      </c>
      <c r="AD9" s="45">
        <v>4</v>
      </c>
    </row>
    <row r="10" spans="1:30" ht="17.100000000000001" customHeight="1" x14ac:dyDescent="0.2">
      <c r="A10" s="46">
        <v>5</v>
      </c>
      <c r="B10" s="33" t="s">
        <v>49</v>
      </c>
      <c r="C10" s="66">
        <v>37177</v>
      </c>
      <c r="D10" s="28">
        <f ca="1">DATEDIF(C10,TODAY(),"y")</f>
        <v>15</v>
      </c>
      <c r="E10" s="29" t="str">
        <f ca="1">LOOKUP(DATEDIF(C10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0" s="30" t="s">
        <v>70</v>
      </c>
      <c r="G10" s="69" t="s">
        <v>100</v>
      </c>
      <c r="H10" s="50" t="s">
        <v>72</v>
      </c>
      <c r="I10" s="49">
        <v>14</v>
      </c>
      <c r="J10" s="40">
        <f>IF(I10&gt;50,100,MATCH(I10,ОСН!$B$1:$B$100,0)*IF(I10=0,0,1))*IF(I10=0,0,1)</f>
        <v>18</v>
      </c>
      <c r="K10" s="44">
        <f>SUM(N(FREQUENCY((J10&lt;J$6:J$23)*J$6:J$23,J$6:J$23)&gt;0))</f>
        <v>6</v>
      </c>
      <c r="L10" s="38">
        <v>42.7</v>
      </c>
      <c r="M10" s="68">
        <f>IFERROR(MATCH(L10,ОСН!$D$1:$D$100,-1),MATCH("0:"&amp;L10,ОСН!$D$1:$D$100,-1))</f>
        <v>54</v>
      </c>
      <c r="N10" s="49">
        <f>SUM(N(FREQUENCY((M10&lt;M$6:M$23)*M$6:M$23,M$6:M$23)&gt;0))</f>
        <v>5</v>
      </c>
      <c r="O10" s="49">
        <v>68</v>
      </c>
      <c r="P10" s="40">
        <f>MATCH(O10,ОСН!$E$1:$E$100,1)</f>
        <v>56</v>
      </c>
      <c r="Q10" s="72">
        <f>SUM(N(FREQUENCY((P10&lt;P$6:P$23)*P$6:P$23,P$6:P$23)&gt;0))</f>
        <v>1</v>
      </c>
      <c r="R10" s="49">
        <v>230</v>
      </c>
      <c r="S10" s="41">
        <f>MATCH(R10,ОСН!$A$1:$A$100,1)</f>
        <v>50</v>
      </c>
      <c r="T10" s="72">
        <f>SUM(N(FREQUENCY((S10&lt;S$6:S$23)*S$6:S$23,S$6:S$23)&gt;0))</f>
        <v>4</v>
      </c>
      <c r="U10" s="49">
        <v>12</v>
      </c>
      <c r="V10" s="41">
        <f>MATCH(U10,ОСН!$G$1:$G$100,1)</f>
        <v>34</v>
      </c>
      <c r="W10" s="72">
        <f>SUM(N(FREQUENCY((V10&lt;V$6:V$23)*V$6:V$23,V$6:V$23)&gt;0))</f>
        <v>5</v>
      </c>
      <c r="X10" s="37">
        <v>0</v>
      </c>
      <c r="Y10" s="41">
        <f>MATCH(X10,ОСН!$C$1:$C$100,1)</f>
        <v>20</v>
      </c>
      <c r="Z10" s="39">
        <v>9.43</v>
      </c>
      <c r="AA10" s="42">
        <f>MATCH(Z10,ОСН!$F$1:$F$100,-1)*IF(Z10=0,0,1)</f>
        <v>81</v>
      </c>
      <c r="AB10" s="73">
        <f>SUM(N(FREQUENCY((AA10&lt;AA$6:AA$23)*AA$6:AA$23,AA$6:AA$23)&gt;0))</f>
        <v>1</v>
      </c>
      <c r="AC10" s="37">
        <f>SUM(J10,M10,P10,S10,AA10,V10,Y10)</f>
        <v>313</v>
      </c>
      <c r="AD10" s="45">
        <v>5</v>
      </c>
    </row>
    <row r="11" spans="1:30" ht="17.100000000000001" customHeight="1" x14ac:dyDescent="0.2">
      <c r="A11" s="29">
        <v>6</v>
      </c>
      <c r="B11" s="34" t="s">
        <v>50</v>
      </c>
      <c r="C11" s="66">
        <v>37177</v>
      </c>
      <c r="D11" s="28">
        <f ca="1">DATEDIF(C11,TODAY(),"y")</f>
        <v>15</v>
      </c>
      <c r="E11" s="29" t="str">
        <f ca="1">LOOKUP(DATEDIF(C11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1" s="30" t="s">
        <v>70</v>
      </c>
      <c r="G11" s="69" t="s">
        <v>95</v>
      </c>
      <c r="H11" s="71" t="s">
        <v>77</v>
      </c>
      <c r="I11" s="49">
        <v>22</v>
      </c>
      <c r="J11" s="40">
        <f>IF(I11&gt;50,100,MATCH(I11,ОСН!$B$1:$B$100,0)*IF(I11=0,0,1))*IF(I11=0,0,1)</f>
        <v>34</v>
      </c>
      <c r="K11" s="44">
        <f>SUM(N(FREQUENCY((J11&lt;J$6:J$23)*J$6:J$23,J$6:J$23)&gt;0))</f>
        <v>3</v>
      </c>
      <c r="L11" s="38">
        <v>43.3</v>
      </c>
      <c r="M11" s="68">
        <f>IFERROR(MATCH(L11,ОСН!$D$1:$D$100,-1),MATCH("0:"&amp;L11,ОСН!$D$1:$D$100,-1))</f>
        <v>53</v>
      </c>
      <c r="N11" s="49">
        <f>SUM(N(FREQUENCY((M11&lt;M$6:M$23)*M$6:M$23,M$6:M$23)&gt;0))</f>
        <v>6</v>
      </c>
      <c r="O11" s="49">
        <v>66</v>
      </c>
      <c r="P11" s="40">
        <f>MATCH(O11,ОСН!$E$1:$E$100,1)</f>
        <v>52</v>
      </c>
      <c r="Q11" s="72">
        <f>SUM(N(FREQUENCY((P11&lt;P$6:P$23)*P$6:P$23,P$6:P$23)&gt;0))</f>
        <v>2</v>
      </c>
      <c r="R11" s="49">
        <v>220</v>
      </c>
      <c r="S11" s="41">
        <f>MATCH(R11,ОСН!$A$1:$A$100,1)</f>
        <v>45</v>
      </c>
      <c r="T11" s="72">
        <f>SUM(N(FREQUENCY((S11&lt;S$6:S$23)*S$6:S$23,S$6:S$23)&gt;0))</f>
        <v>6</v>
      </c>
      <c r="U11" s="49">
        <v>19</v>
      </c>
      <c r="V11" s="41">
        <f>MATCH(U11,ОСН!$G$1:$G$100,1)</f>
        <v>48</v>
      </c>
      <c r="W11" s="72">
        <f>SUM(N(FREQUENCY((V11&lt;V$6:V$23)*V$6:V$23,V$6:V$23)&gt;0))</f>
        <v>1</v>
      </c>
      <c r="X11" s="37">
        <v>0</v>
      </c>
      <c r="Y11" s="41">
        <f>MATCH(X11,ОСН!$C$1:$C$100,1)</f>
        <v>20</v>
      </c>
      <c r="Z11" s="39">
        <v>20.47</v>
      </c>
      <c r="AA11" s="42">
        <f>MATCH(Z11,ОСН!$F$1:$F$100,-1)*IF(Z11=0,0,1)</f>
        <v>17</v>
      </c>
      <c r="AB11" s="73">
        <f>SUM(N(FREQUENCY((AA11&lt;AA$6:AA$23)*AA$6:AA$23,AA$6:AA$23)&gt;0))</f>
        <v>4</v>
      </c>
      <c r="AC11" s="37">
        <f>SUM(J11,M11,P11,S11,AA11,V11,Y11)</f>
        <v>269</v>
      </c>
      <c r="AD11" s="45">
        <v>6</v>
      </c>
    </row>
    <row r="12" spans="1:30" ht="17.100000000000001" customHeight="1" x14ac:dyDescent="0.2">
      <c r="A12" s="29">
        <v>7</v>
      </c>
      <c r="B12" s="34" t="s">
        <v>49</v>
      </c>
      <c r="C12" s="66">
        <v>37177</v>
      </c>
      <c r="D12" s="37">
        <f ca="1">DATEDIF(C12,TODAY(),"y")</f>
        <v>15</v>
      </c>
      <c r="E12" s="71" t="str">
        <f ca="1">LOOKUP(DATEDIF(C12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2" s="50" t="s">
        <v>70</v>
      </c>
      <c r="G12" s="69" t="s">
        <v>94</v>
      </c>
      <c r="H12" s="64" t="s">
        <v>80</v>
      </c>
      <c r="I12" s="49">
        <v>26</v>
      </c>
      <c r="J12" s="40">
        <f>IF(I12&gt;50,100,MATCH(I12,ОСН!$B$1:$B$100,0)*IF(I12=0,0,1))*IF(I12=0,0,1)</f>
        <v>42</v>
      </c>
      <c r="K12" s="44">
        <f>SUM(N(FREQUENCY((J12&lt;J$6:J$23)*J$6:J$23,J$6:J$23)&gt;0))</f>
        <v>2</v>
      </c>
      <c r="L12" s="38">
        <v>44.6</v>
      </c>
      <c r="M12" s="68">
        <f>IFERROR(MATCH(L12,ОСН!$D$1:$D$100,-1),MATCH("0:"&amp;L12,ОСН!$D$1:$D$100,-1))</f>
        <v>51</v>
      </c>
      <c r="N12" s="49">
        <f>SUM(N(FREQUENCY((M12&lt;M$6:M$23)*M$6:M$23,M$6:M$23)&gt;0))</f>
        <v>7</v>
      </c>
      <c r="O12" s="49">
        <v>50</v>
      </c>
      <c r="P12" s="40">
        <f>MATCH(O12,ОСН!$E$1:$E$100,1)</f>
        <v>30</v>
      </c>
      <c r="Q12" s="72">
        <f>SUM(N(FREQUENCY((P12&lt;P$6:P$23)*P$6:P$23,P$6:P$23)&gt;0))</f>
        <v>10</v>
      </c>
      <c r="R12" s="49">
        <v>211</v>
      </c>
      <c r="S12" s="41">
        <f>MATCH(R12,ОСН!$A$1:$A$100,1)</f>
        <v>40</v>
      </c>
      <c r="T12" s="72">
        <f>SUM(N(FREQUENCY((S12&lt;S$6:S$23)*S$6:S$23,S$6:S$23)&gt;0))</f>
        <v>8</v>
      </c>
      <c r="U12" s="49">
        <v>12</v>
      </c>
      <c r="V12" s="41">
        <f>MATCH(U12,ОСН!$G$1:$G$100,1)</f>
        <v>34</v>
      </c>
      <c r="W12" s="72">
        <f>SUM(N(FREQUENCY((V12&lt;V$6:V$23)*V$6:V$23,V$6:V$23)&gt;0))</f>
        <v>5</v>
      </c>
      <c r="X12" s="37">
        <v>-5</v>
      </c>
      <c r="Y12" s="41">
        <f>MATCH(X12,ОСН!$C$1:$C$100,1)</f>
        <v>10</v>
      </c>
      <c r="Z12" s="39"/>
      <c r="AA12" s="42">
        <f>MATCH(Z12,ОСН!$F$1:$F$100,-1)*IF(Z12=0,0,1)</f>
        <v>0</v>
      </c>
      <c r="AB12" s="73">
        <f>SUM(N(FREQUENCY((AA12&lt;AA$6:AA$23)*AA$6:AA$23,AA$6:AA$23)&gt;0))</f>
        <v>8</v>
      </c>
      <c r="AC12" s="37">
        <f>SUM(J12,M12,P12,S12,AA12,V12,Y12)</f>
        <v>207</v>
      </c>
      <c r="AD12" s="45">
        <v>7</v>
      </c>
    </row>
    <row r="13" spans="1:30" ht="17.100000000000001" customHeight="1" x14ac:dyDescent="0.2">
      <c r="A13" s="46">
        <v>8</v>
      </c>
      <c r="B13" s="34" t="s">
        <v>58</v>
      </c>
      <c r="C13" s="66">
        <v>37177</v>
      </c>
      <c r="D13" s="28">
        <f ca="1">DATEDIF(C13,TODAY(),"y")</f>
        <v>15</v>
      </c>
      <c r="E13" s="29" t="str">
        <f ca="1">LOOKUP(DATEDIF(C13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3" s="30" t="s">
        <v>70</v>
      </c>
      <c r="G13" s="69" t="s">
        <v>101</v>
      </c>
      <c r="H13" s="69" t="s">
        <v>86</v>
      </c>
      <c r="I13" s="49">
        <v>3</v>
      </c>
      <c r="J13" s="40">
        <f>IF(I13&gt;50,100,MATCH(I13,ОСН!$B$1:$B$100,0)*IF(I13=0,0,1))*IF(I13=0,0,1)</f>
        <v>3</v>
      </c>
      <c r="K13" s="44">
        <f>SUM(N(FREQUENCY((J13&lt;J$6:J$23)*J$6:J$23,J$6:J$23)&gt;0))</f>
        <v>12</v>
      </c>
      <c r="L13" s="38">
        <v>44.6</v>
      </c>
      <c r="M13" s="68">
        <f>IFERROR(MATCH(L13,ОСН!$D$1:$D$100,-1),MATCH("0:"&amp;L13,ОСН!$D$1:$D$100,-1))</f>
        <v>51</v>
      </c>
      <c r="N13" s="49">
        <f>SUM(N(FREQUENCY((M13&lt;M$6:M$23)*M$6:M$23,M$6:M$23)&gt;0))</f>
        <v>7</v>
      </c>
      <c r="O13" s="49">
        <v>54</v>
      </c>
      <c r="P13" s="40">
        <f>MATCH(O13,ОСН!$E$1:$E$100,1)</f>
        <v>34</v>
      </c>
      <c r="Q13" s="72">
        <f>SUM(N(FREQUENCY((P13&lt;P$6:P$23)*P$6:P$23,P$6:P$23)&gt;0))</f>
        <v>7</v>
      </c>
      <c r="R13" s="49">
        <v>198</v>
      </c>
      <c r="S13" s="41">
        <f>MATCH(R13,ОСН!$A$1:$A$100,1)</f>
        <v>36</v>
      </c>
      <c r="T13" s="72">
        <f>SUM(N(FREQUENCY((S13&lt;S$6:S$23)*S$6:S$23,S$6:S$23)&gt;0))</f>
        <v>12</v>
      </c>
      <c r="U13" s="49">
        <v>7</v>
      </c>
      <c r="V13" s="41">
        <f>MATCH(U13,ОСН!$G$1:$G$100,1)</f>
        <v>19</v>
      </c>
      <c r="W13" s="72">
        <f>SUM(N(FREQUENCY((V13&lt;V$6:V$23)*V$6:V$23,V$6:V$23)&gt;0))</f>
        <v>10</v>
      </c>
      <c r="X13" s="37">
        <v>-5</v>
      </c>
      <c r="Y13" s="41">
        <f>MATCH(X13,ОСН!$C$1:$C$100,1)</f>
        <v>10</v>
      </c>
      <c r="Z13" s="39">
        <v>18.39</v>
      </c>
      <c r="AA13" s="42">
        <f>MATCH(Z13,ОСН!$F$1:$F$100,-1)*IF(Z13=0,0,1)</f>
        <v>24</v>
      </c>
      <c r="AB13" s="73">
        <f>SUM(N(FREQUENCY((AA13&lt;AA$6:AA$23)*AA$6:AA$23,AA$6:AA$23)&gt;0))</f>
        <v>2</v>
      </c>
      <c r="AC13" s="37">
        <f>SUM(J13,M13,P13,S13,AA13,V13,Y13)</f>
        <v>177</v>
      </c>
      <c r="AD13" s="45">
        <v>7</v>
      </c>
    </row>
    <row r="14" spans="1:30" ht="17.100000000000001" customHeight="1" x14ac:dyDescent="0.2">
      <c r="A14" s="46">
        <v>9</v>
      </c>
      <c r="B14" s="34" t="s">
        <v>53</v>
      </c>
      <c r="C14" s="66">
        <v>37177</v>
      </c>
      <c r="D14" s="37">
        <f ca="1">DATEDIF(C14,TODAY(),"y")</f>
        <v>15</v>
      </c>
      <c r="E14" s="72" t="str">
        <f ca="1">LOOKUP(DATEDIF(C14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4" s="50" t="s">
        <v>70</v>
      </c>
      <c r="G14" s="69" t="s">
        <v>102</v>
      </c>
      <c r="H14" s="72" t="s">
        <v>85</v>
      </c>
      <c r="I14" s="49">
        <v>26</v>
      </c>
      <c r="J14" s="40">
        <f>IF(I14&gt;50,100,MATCH(I14,ОСН!$B$1:$B$100,0)*IF(I14=0,0,1))*IF(I14=0,0,1)</f>
        <v>42</v>
      </c>
      <c r="K14" s="44">
        <f>SUM(N(FREQUENCY((J14&lt;J$6:J$23)*J$6:J$23,J$6:J$23)&gt;0))</f>
        <v>2</v>
      </c>
      <c r="L14" s="38">
        <v>45.4</v>
      </c>
      <c r="M14" s="68">
        <f>IFERROR(MATCH(L14,ОСН!$D$1:$D$100,-1),MATCH("0:"&amp;L14,ОСН!$D$1:$D$100,-1))</f>
        <v>50</v>
      </c>
      <c r="N14" s="49">
        <f>SUM(N(FREQUENCY((M14&lt;M$6:M$23)*M$6:M$23,M$6:M$23)&gt;0))</f>
        <v>8</v>
      </c>
      <c r="O14" s="49">
        <v>54</v>
      </c>
      <c r="P14" s="40">
        <f>MATCH(O14,ОСН!$E$1:$E$100,1)</f>
        <v>34</v>
      </c>
      <c r="Q14" s="72">
        <f>SUM(N(FREQUENCY((P14&lt;P$6:P$23)*P$6:P$23,P$6:P$23)&gt;0))</f>
        <v>7</v>
      </c>
      <c r="R14" s="49">
        <v>201</v>
      </c>
      <c r="S14" s="41">
        <f>MATCH(R14,ОСН!$A$1:$A$100,1)</f>
        <v>37</v>
      </c>
      <c r="T14" s="72">
        <f>SUM(N(FREQUENCY((S14&lt;S$6:S$23)*S$6:S$23,S$6:S$23)&gt;0))</f>
        <v>11</v>
      </c>
      <c r="U14" s="49">
        <v>8</v>
      </c>
      <c r="V14" s="41">
        <f>MATCH(U14,ОСН!$G$1:$G$100,1)</f>
        <v>22</v>
      </c>
      <c r="W14" s="72">
        <f>SUM(N(FREQUENCY((V14&lt;V$6:V$23)*V$6:V$23,V$6:V$23)&gt;0))</f>
        <v>9</v>
      </c>
      <c r="X14" s="37">
        <v>0</v>
      </c>
      <c r="Y14" s="41">
        <f>MATCH(X14,ОСН!$C$1:$C$100,1)</f>
        <v>20</v>
      </c>
      <c r="Z14" s="39">
        <v>19.579999999999998</v>
      </c>
      <c r="AA14" s="42">
        <f>MATCH(Z14,ОСН!$F$1:$F$100,-1)*IF(Z14=0,0,1)</f>
        <v>20</v>
      </c>
      <c r="AB14" s="73">
        <f>SUM(N(FREQUENCY((AA14&lt;AA$6:AA$23)*AA$6:AA$23,AA$6:AA$23)&gt;0))</f>
        <v>3</v>
      </c>
      <c r="AC14" s="37">
        <f>SUM(J14,M14,P14,S14,AA14,V14,Y14)</f>
        <v>225</v>
      </c>
      <c r="AD14" s="45">
        <v>8</v>
      </c>
    </row>
    <row r="15" spans="1:30" ht="17.100000000000001" customHeight="1" x14ac:dyDescent="0.25">
      <c r="A15" s="29">
        <v>10</v>
      </c>
      <c r="B15" s="31" t="s">
        <v>56</v>
      </c>
      <c r="C15" s="66">
        <v>37177</v>
      </c>
      <c r="D15" s="37">
        <f ca="1">DATEDIF(C15,TODAY(),"y")</f>
        <v>15</v>
      </c>
      <c r="E15" s="69" t="str">
        <f ca="1">LOOKUP(DATEDIF(C15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5" s="30" t="s">
        <v>70</v>
      </c>
      <c r="G15" s="69" t="s">
        <v>103</v>
      </c>
      <c r="H15" s="64" t="s">
        <v>79</v>
      </c>
      <c r="I15" s="49">
        <v>0</v>
      </c>
      <c r="J15" s="40">
        <v>0</v>
      </c>
      <c r="K15" s="44">
        <f>SUM(N(FREQUENCY((J15&lt;J$6:J$23)*J$6:J$23,J$6:J$23)&gt;0))</f>
        <v>14</v>
      </c>
      <c r="L15" s="38">
        <v>47.6</v>
      </c>
      <c r="M15" s="68">
        <f>IFERROR(MATCH(L15,ОСН!$D$1:$D$100,-1),MATCH("0:"&amp;L15,ОСН!$D$1:$D$100,-1))</f>
        <v>48</v>
      </c>
      <c r="N15" s="49">
        <f>SUM(N(FREQUENCY((M15&lt;M$6:M$23)*M$6:M$23,M$6:M$23)&gt;0))</f>
        <v>9</v>
      </c>
      <c r="O15" s="49">
        <v>59</v>
      </c>
      <c r="P15" s="40">
        <f>MATCH(O15,ОСН!$E$1:$E$100,1)</f>
        <v>39</v>
      </c>
      <c r="Q15" s="72">
        <f>SUM(N(FREQUENCY((P15&lt;P$6:P$23)*P$6:P$23,P$6:P$23)&gt;0))</f>
        <v>4</v>
      </c>
      <c r="R15" s="49">
        <v>215</v>
      </c>
      <c r="S15" s="41">
        <f>MATCH(R15,ОСН!$A$1:$A$100,1)</f>
        <v>42</v>
      </c>
      <c r="T15" s="72">
        <f>SUM(N(FREQUENCY((S15&lt;S$6:S$23)*S$6:S$23,S$6:S$23)&gt;0))</f>
        <v>7</v>
      </c>
      <c r="U15" s="49">
        <v>6</v>
      </c>
      <c r="V15" s="41">
        <f>MATCH(U15,ОСН!$G$1:$G$100,1)</f>
        <v>16</v>
      </c>
      <c r="W15" s="72">
        <f>SUM(N(FREQUENCY((V15&lt;V$6:V$23)*V$6:V$23,V$6:V$23)&gt;0))</f>
        <v>11</v>
      </c>
      <c r="X15" s="37">
        <v>0</v>
      </c>
      <c r="Y15" s="41">
        <f>MATCH(X15,ОСН!$C$1:$C$100,1)</f>
        <v>20</v>
      </c>
      <c r="Z15" s="39">
        <v>22.2</v>
      </c>
      <c r="AA15" s="42">
        <f>MATCH(Z15,ОСН!$F$1:$F$100,-1)*IF(Z15=0,0,1)</f>
        <v>13</v>
      </c>
      <c r="AB15" s="73">
        <f>SUM(N(FREQUENCY((AA15&lt;AA$6:AA$23)*AA$6:AA$23,AA$6:AA$23)&gt;0))</f>
        <v>5</v>
      </c>
      <c r="AC15" s="37">
        <f>SUM(J15,M15,P15,S15,AA15,V15,Y15)</f>
        <v>178</v>
      </c>
      <c r="AD15" s="45">
        <v>9</v>
      </c>
    </row>
    <row r="16" spans="1:30" ht="17.100000000000001" customHeight="1" x14ac:dyDescent="0.2">
      <c r="A16" s="29">
        <v>11</v>
      </c>
      <c r="B16" s="34" t="s">
        <v>54</v>
      </c>
      <c r="C16" s="66">
        <v>37177</v>
      </c>
      <c r="D16" s="37">
        <f ca="1">DATEDIF(C16,TODAY(),"y")</f>
        <v>15</v>
      </c>
      <c r="E16" s="64" t="str">
        <f ca="1">LOOKUP(DATEDIF(C16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6" s="50" t="s">
        <v>70</v>
      </c>
      <c r="G16" s="69" t="s">
        <v>96</v>
      </c>
      <c r="H16" s="64" t="s">
        <v>89</v>
      </c>
      <c r="I16" s="49">
        <v>22</v>
      </c>
      <c r="J16" s="40">
        <f>IF(I16&gt;50,100,MATCH(I16,ОСН!$B$1:$B$100,0)*IF(I16=0,0,1))*IF(I16=0,0,1)</f>
        <v>34</v>
      </c>
      <c r="K16" s="44">
        <f>SUM(N(FREQUENCY((J16&lt;J$6:J$23)*J$6:J$23,J$6:J$23)&gt;0))</f>
        <v>3</v>
      </c>
      <c r="L16" s="38">
        <v>52.6</v>
      </c>
      <c r="M16" s="68">
        <f>IFERROR(MATCH(L16,ОСН!$D$1:$D$100,-1),MATCH("0:"&amp;L16,ОСН!$D$1:$D$100,-1))</f>
        <v>42</v>
      </c>
      <c r="N16" s="49">
        <f>SUM(N(FREQUENCY((M16&lt;M$6:M$23)*M$6:M$23,M$6:M$23)&gt;0))</f>
        <v>10</v>
      </c>
      <c r="O16" s="49">
        <v>41</v>
      </c>
      <c r="P16" s="40">
        <f>MATCH(O16,ОСН!$E$1:$E$100,1)</f>
        <v>21</v>
      </c>
      <c r="Q16" s="72">
        <f>SUM(N(FREQUENCY((P16&lt;P$6:P$23)*P$6:P$23,P$6:P$23)&gt;0))</f>
        <v>12</v>
      </c>
      <c r="R16" s="49">
        <v>195</v>
      </c>
      <c r="S16" s="41">
        <f>MATCH(R16,ОСН!$A$1:$A$100,1)</f>
        <v>35</v>
      </c>
      <c r="T16" s="72">
        <f>SUM(N(FREQUENCY((S16&lt;S$6:S$23)*S$6:S$23,S$6:S$23)&gt;0))</f>
        <v>13</v>
      </c>
      <c r="U16" s="49">
        <v>9</v>
      </c>
      <c r="V16" s="41">
        <f>MATCH(U16,ОСН!$G$1:$G$100,1)</f>
        <v>25</v>
      </c>
      <c r="W16" s="72">
        <f>SUM(N(FREQUENCY((V16&lt;V$6:V$23)*V$6:V$23,V$6:V$23)&gt;0))</f>
        <v>8</v>
      </c>
      <c r="X16" s="37">
        <v>0</v>
      </c>
      <c r="Y16" s="41">
        <f>MATCH(X16,ОСН!$C$1:$C$100,1)</f>
        <v>20</v>
      </c>
      <c r="Z16" s="39">
        <v>22.26</v>
      </c>
      <c r="AA16" s="42">
        <f>MATCH(Z16,ОСН!$F$1:$F$100,-1)*IF(Z16=0,0,1)</f>
        <v>13</v>
      </c>
      <c r="AB16" s="73">
        <f>SUM(N(FREQUENCY((AA16&lt;AA$6:AA$23)*AA$6:AA$23,AA$6:AA$23)&gt;0))</f>
        <v>5</v>
      </c>
      <c r="AC16" s="37">
        <f>SUM(J16,M16,P16,S16,AA16,V16,Y16)</f>
        <v>190</v>
      </c>
      <c r="AD16" s="45">
        <v>10</v>
      </c>
    </row>
    <row r="17" spans="1:30" ht="17.100000000000001" customHeight="1" x14ac:dyDescent="0.2">
      <c r="A17" s="46">
        <v>12</v>
      </c>
      <c r="B17" s="34" t="s">
        <v>51</v>
      </c>
      <c r="C17" s="66">
        <v>37177</v>
      </c>
      <c r="D17" s="37">
        <f ca="1">DATEDIF(C17,TODAY(),"y")</f>
        <v>15</v>
      </c>
      <c r="E17" s="71" t="str">
        <f ca="1">LOOKUP(DATEDIF(C17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7" s="50" t="s">
        <v>70</v>
      </c>
      <c r="G17" s="69" t="s">
        <v>93</v>
      </c>
      <c r="H17" s="64" t="s">
        <v>78</v>
      </c>
      <c r="I17" s="49">
        <v>30</v>
      </c>
      <c r="J17" s="40">
        <f>IF(I17&gt;50,100,MATCH(I17,ОСН!$B$1:$B$100,0)*IF(I17=0,0,1))*IF(I17=0,0,1)</f>
        <v>50</v>
      </c>
      <c r="K17" s="44">
        <f>SUM(N(FREQUENCY((J17&lt;J$6:J$23)*J$6:J$23,J$6:J$23)&gt;0))</f>
        <v>1</v>
      </c>
      <c r="L17" s="38">
        <v>59.1</v>
      </c>
      <c r="M17" s="68">
        <f>IFERROR(MATCH(L17,ОСН!$D$1:$D$100,-1),MATCH("0:"&amp;L17,ОСН!$D$1:$D$100,-1))</f>
        <v>35</v>
      </c>
      <c r="N17" s="49">
        <f>SUM(N(FREQUENCY((M17&lt;M$6:M$23)*M$6:M$23,M$6:M$23)&gt;0))</f>
        <v>11</v>
      </c>
      <c r="O17" s="49">
        <v>56</v>
      </c>
      <c r="P17" s="40">
        <f>MATCH(O17,ОСН!$E$1:$E$100,1)</f>
        <v>36</v>
      </c>
      <c r="Q17" s="72">
        <f>SUM(N(FREQUENCY((P17&lt;P$6:P$23)*P$6:P$23,P$6:P$23)&gt;0))</f>
        <v>6</v>
      </c>
      <c r="R17" s="49">
        <v>214</v>
      </c>
      <c r="S17" s="41">
        <f>MATCH(R17,ОСН!$A$1:$A$100,1)</f>
        <v>42</v>
      </c>
      <c r="T17" s="72">
        <f>SUM(N(FREQUENCY((S17&lt;S$6:S$23)*S$6:S$23,S$6:S$23)&gt;0))</f>
        <v>7</v>
      </c>
      <c r="U17" s="49">
        <v>10</v>
      </c>
      <c r="V17" s="41">
        <f>MATCH(U17,ОСН!$G$1:$G$100,1)</f>
        <v>28</v>
      </c>
      <c r="W17" s="72">
        <f>SUM(N(FREQUENCY((V17&lt;V$6:V$23)*V$6:V$23,V$6:V$23)&gt;0))</f>
        <v>7</v>
      </c>
      <c r="X17" s="37">
        <v>10</v>
      </c>
      <c r="Y17" s="41">
        <f>MATCH(X17,ОСН!$C$1:$C$100,1)</f>
        <v>40</v>
      </c>
      <c r="Z17" s="39">
        <v>24.25</v>
      </c>
      <c r="AA17" s="42">
        <f>MATCH(Z17,ОСН!$F$1:$F$100,-1)*IF(Z17=0,0,1)</f>
        <v>9</v>
      </c>
      <c r="AB17" s="73">
        <f>SUM(N(FREQUENCY((AA17&lt;AA$6:AA$23)*AA$6:AA$23,AA$6:AA$23)&gt;0))</f>
        <v>7</v>
      </c>
      <c r="AC17" s="37">
        <f>SUM(J17,M17,P17,S17,AA17,V17,Y17)</f>
        <v>240</v>
      </c>
      <c r="AD17" s="45">
        <v>11</v>
      </c>
    </row>
    <row r="18" spans="1:30" ht="17.100000000000001" customHeight="1" x14ac:dyDescent="0.2">
      <c r="A18" s="46">
        <v>13</v>
      </c>
      <c r="B18" s="33" t="s">
        <v>57</v>
      </c>
      <c r="C18" s="66">
        <v>37177</v>
      </c>
      <c r="D18" s="37">
        <f ca="1">DATEDIF(C18,TODAY(),"y")</f>
        <v>15</v>
      </c>
      <c r="E18" s="62" t="str">
        <f ca="1">LOOKUP(DATEDIF(C18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8" s="50" t="s">
        <v>70</v>
      </c>
      <c r="G18" s="69"/>
      <c r="H18" s="64" t="s">
        <v>84</v>
      </c>
      <c r="I18" s="49">
        <v>9</v>
      </c>
      <c r="J18" s="40">
        <f>IF(I18&gt;50,100,MATCH(I18,ОСН!$B$1:$B$100,0)*IF(I18=0,0,1))*IF(I18=0,0,1)</f>
        <v>9</v>
      </c>
      <c r="K18" s="44">
        <f>SUM(N(FREQUENCY((J18&lt;J$6:J$23)*J$6:J$23,J$6:J$23)&gt;0))</f>
        <v>9</v>
      </c>
      <c r="L18" s="38">
        <v>59.1</v>
      </c>
      <c r="M18" s="68">
        <f>IFERROR(MATCH(L18,ОСН!$D$1:$D$100,-1),MATCH("0:"&amp;L18,ОСН!$D$1:$D$100,-1))</f>
        <v>35</v>
      </c>
      <c r="N18" s="49">
        <f>SUM(N(FREQUENCY((M18&lt;M$6:M$23)*M$6:M$23,M$6:M$23)&gt;0))</f>
        <v>11</v>
      </c>
      <c r="O18" s="49">
        <v>58</v>
      </c>
      <c r="P18" s="40">
        <f>MATCH(O18,ОСН!$E$1:$E$100,1)</f>
        <v>38</v>
      </c>
      <c r="Q18" s="72">
        <f>SUM(N(FREQUENCY((P18&lt;P$6:P$23)*P$6:P$23,P$6:P$23)&gt;0))</f>
        <v>5</v>
      </c>
      <c r="R18" s="49">
        <v>205</v>
      </c>
      <c r="S18" s="41">
        <f>MATCH(R18,ОСН!$A$1:$A$100,1)</f>
        <v>38</v>
      </c>
      <c r="T18" s="72">
        <f>SUM(N(FREQUENCY((S18&lt;S$6:S$23)*S$6:S$23,S$6:S$23)&gt;0))</f>
        <v>10</v>
      </c>
      <c r="U18" s="49">
        <v>10</v>
      </c>
      <c r="V18" s="41">
        <f>MATCH(U18,ОСН!$G$1:$G$100,1)</f>
        <v>28</v>
      </c>
      <c r="W18" s="72">
        <f>SUM(N(FREQUENCY((V18&lt;V$6:V$23)*V$6:V$23,V$6:V$23)&gt;0))</f>
        <v>7</v>
      </c>
      <c r="X18" s="37">
        <v>0</v>
      </c>
      <c r="Y18" s="41">
        <f>MATCH(X18,ОСН!$C$1:$C$100,1)</f>
        <v>20</v>
      </c>
      <c r="Z18" s="39"/>
      <c r="AA18" s="42">
        <f>MATCH(Z18,ОСН!$F$1:$F$100,-1)*IF(Z18=0,0,1)</f>
        <v>0</v>
      </c>
      <c r="AB18" s="73">
        <f>SUM(N(FREQUENCY((AA18&lt;AA$6:AA$23)*AA$6:AA$23,AA$6:AA$23)&gt;0))</f>
        <v>8</v>
      </c>
      <c r="AC18" s="37">
        <f>SUM(J18,M18,P18,S18,AA18,V18,Y18)</f>
        <v>168</v>
      </c>
      <c r="AD18" s="45">
        <v>11</v>
      </c>
    </row>
    <row r="19" spans="1:30" ht="17.100000000000001" customHeight="1" x14ac:dyDescent="0.2">
      <c r="A19" s="29">
        <v>14</v>
      </c>
      <c r="B19" s="34" t="s">
        <v>59</v>
      </c>
      <c r="C19" s="66">
        <v>37177</v>
      </c>
      <c r="D19" s="37">
        <f ca="1">DATEDIF(C19,TODAY(),"y")</f>
        <v>15</v>
      </c>
      <c r="E19" s="69" t="str">
        <f ca="1">LOOKUP(DATEDIF(C19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19" s="50" t="s">
        <v>70</v>
      </c>
      <c r="G19" s="69" t="s">
        <v>105</v>
      </c>
      <c r="H19" s="64" t="s">
        <v>90</v>
      </c>
      <c r="I19" s="49">
        <v>10</v>
      </c>
      <c r="J19" s="40">
        <f>IF(I19&gt;50,100,MATCH(I19,ОСН!$B$1:$B$100,0)*IF(I19=0,0,1))*IF(I19=0,0,1)</f>
        <v>10</v>
      </c>
      <c r="K19" s="44">
        <f>SUM(N(FREQUENCY((J19&lt;J$6:J$23)*J$6:J$23,J$6:J$23)&gt;0))</f>
        <v>8</v>
      </c>
      <c r="L19" s="38" t="s">
        <v>45</v>
      </c>
      <c r="M19" s="68">
        <f>IFERROR(MATCH(L19,ОСН!$D$1:$D$100,-1),MATCH("0:"&amp;L19,ОСН!$D$1:$D$100,-1))</f>
        <v>20</v>
      </c>
      <c r="N19" s="49">
        <f>SUM(N(FREQUENCY((M19&lt;M$6:M$23)*M$6:M$23,M$6:M$23)&gt;0))</f>
        <v>12</v>
      </c>
      <c r="O19" s="49">
        <v>68</v>
      </c>
      <c r="P19" s="40">
        <f>MATCH(O19,ОСН!$E$1:$E$100,1)</f>
        <v>56</v>
      </c>
      <c r="Q19" s="72">
        <f>SUM(N(FREQUENCY((P19&lt;P$6:P$23)*P$6:P$23,P$6:P$23)&gt;0))</f>
        <v>1</v>
      </c>
      <c r="R19" s="49">
        <v>194</v>
      </c>
      <c r="S19" s="41">
        <f>MATCH(R19,ОСН!$A$1:$A$100,1)</f>
        <v>34</v>
      </c>
      <c r="T19" s="72">
        <f>SUM(N(FREQUENCY((S19&lt;S$6:S$23)*S$6:S$23,S$6:S$23)&gt;0))</f>
        <v>14</v>
      </c>
      <c r="U19" s="49">
        <v>11</v>
      </c>
      <c r="V19" s="41">
        <f>MATCH(U19,ОСН!$G$1:$G$100,1)</f>
        <v>31</v>
      </c>
      <c r="W19" s="72">
        <f>SUM(N(FREQUENCY((V19&lt;V$6:V$23)*V$6:V$23,V$6:V$23)&gt;0))</f>
        <v>6</v>
      </c>
      <c r="X19" s="37">
        <v>0</v>
      </c>
      <c r="Y19" s="41">
        <f>MATCH(X19,ОСН!$C$1:$C$100,1)</f>
        <v>20</v>
      </c>
      <c r="Z19" s="39">
        <v>30.12</v>
      </c>
      <c r="AA19" s="42">
        <v>0</v>
      </c>
      <c r="AB19" s="73">
        <f>SUM(N(FREQUENCY((AA19&lt;AA$6:AA$23)*AA$6:AA$23,AA$6:AA$23)&gt;0))</f>
        <v>8</v>
      </c>
      <c r="AC19" s="37">
        <f>SUM(J19,M19,P19,S19,AA19,V19,Y19)</f>
        <v>171</v>
      </c>
      <c r="AD19" s="45">
        <v>12</v>
      </c>
    </row>
    <row r="20" spans="1:30" ht="17.100000000000001" customHeight="1" x14ac:dyDescent="0.2">
      <c r="A20" s="29">
        <v>15</v>
      </c>
      <c r="B20" s="34" t="s">
        <v>61</v>
      </c>
      <c r="C20" s="66">
        <v>37177</v>
      </c>
      <c r="D20" s="37">
        <f ca="1">DATEDIF(C20,TODAY(),"y")</f>
        <v>15</v>
      </c>
      <c r="E20" s="69" t="str">
        <f ca="1">LOOKUP(DATEDIF(C20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20" s="30" t="s">
        <v>70</v>
      </c>
      <c r="G20" s="69" t="s">
        <v>97</v>
      </c>
      <c r="H20" s="64" t="s">
        <v>82</v>
      </c>
      <c r="I20" s="49">
        <v>18</v>
      </c>
      <c r="J20" s="40">
        <f>IF(I20&gt;50,100,MATCH(I20,ОСН!$B$1:$B$100,0)*IF(I20=0,0,1))*IF(I20=0,0,1)</f>
        <v>26</v>
      </c>
      <c r="K20" s="44">
        <f>SUM(N(FREQUENCY((J20&lt;J$6:J$23)*J$6:J$23,J$6:J$23)&gt;0))</f>
        <v>4</v>
      </c>
      <c r="L20" s="38">
        <v>0</v>
      </c>
      <c r="M20" s="68">
        <v>0</v>
      </c>
      <c r="N20" s="49">
        <f>SUM(N(FREQUENCY((M20&lt;M$6:M$23)*M$6:M$23,M$6:M$23)&gt;0))</f>
        <v>13</v>
      </c>
      <c r="O20" s="49">
        <v>52</v>
      </c>
      <c r="P20" s="40">
        <f>MATCH(O20,ОСН!$E$1:$E$100,1)</f>
        <v>32</v>
      </c>
      <c r="Q20" s="72">
        <f>SUM(N(FREQUENCY((P20&lt;P$6:P$23)*P$6:P$23,P$6:P$23)&gt;0))</f>
        <v>8</v>
      </c>
      <c r="R20" s="49">
        <v>207</v>
      </c>
      <c r="S20" s="41">
        <f>MATCH(R20,ОСН!$A$1:$A$100,1)</f>
        <v>39</v>
      </c>
      <c r="T20" s="72">
        <f>SUM(N(FREQUENCY((S20&lt;S$6:S$23)*S$6:S$23,S$6:S$23)&gt;0))</f>
        <v>9</v>
      </c>
      <c r="U20" s="49">
        <v>6</v>
      </c>
      <c r="V20" s="41">
        <f>MATCH(U20,ОСН!$G$1:$G$100,1)</f>
        <v>16</v>
      </c>
      <c r="W20" s="72">
        <f>SUM(N(FREQUENCY((V20&lt;V$6:V$23)*V$6:V$23,V$6:V$23)&gt;0))</f>
        <v>11</v>
      </c>
      <c r="X20" s="37">
        <v>0</v>
      </c>
      <c r="Y20" s="41">
        <f>MATCH(X20,ОСН!$C$1:$C$100,1)</f>
        <v>20</v>
      </c>
      <c r="Z20" s="39">
        <v>24.08</v>
      </c>
      <c r="AA20" s="42">
        <f>MATCH(Z20,ОСН!$F$1:$F$100,-1)*IF(Z20=0,0,1)</f>
        <v>9</v>
      </c>
      <c r="AB20" s="73">
        <f>SUM(N(FREQUENCY((AA20&lt;AA$6:AA$23)*AA$6:AA$23,AA$6:AA$23)&gt;0))</f>
        <v>7</v>
      </c>
      <c r="AC20" s="37">
        <f>SUM(J20,M20,P20,S20,AA20,V20,Y20)</f>
        <v>142</v>
      </c>
      <c r="AD20" s="45">
        <v>13</v>
      </c>
    </row>
    <row r="21" spans="1:30" ht="17.100000000000001" customHeight="1" x14ac:dyDescent="0.25">
      <c r="A21" s="46">
        <v>16</v>
      </c>
      <c r="B21" s="32" t="s">
        <v>60</v>
      </c>
      <c r="C21" s="66">
        <v>37177</v>
      </c>
      <c r="D21" s="37">
        <f ca="1">DATEDIF(C21,TODAY(),"y")</f>
        <v>15</v>
      </c>
      <c r="E21" s="72" t="str">
        <f ca="1">LOOKUP(DATEDIF(C21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21" s="50" t="s">
        <v>70</v>
      </c>
      <c r="G21" s="69"/>
      <c r="H21" s="64" t="s">
        <v>75</v>
      </c>
      <c r="I21" s="49">
        <v>15</v>
      </c>
      <c r="J21" s="40">
        <f>IF(I21&gt;50,100,MATCH(I21,ОСН!$B$1:$B$100,0)*IF(I21=0,0,1))*IF(I21=0,0,1)</f>
        <v>20</v>
      </c>
      <c r="K21" s="44">
        <f>SUM(N(FREQUENCY((J21&lt;J$6:J$23)*J$6:J$23,J$6:J$23)&gt;0))</f>
        <v>5</v>
      </c>
      <c r="L21" s="38">
        <v>0</v>
      </c>
      <c r="M21" s="68">
        <v>0</v>
      </c>
      <c r="N21" s="49">
        <f>SUM(N(FREQUENCY((M21&lt;M$6:M$23)*M$6:M$23,M$6:M$23)&gt;0))</f>
        <v>13</v>
      </c>
      <c r="O21" s="49">
        <v>50</v>
      </c>
      <c r="P21" s="40">
        <f>MATCH(O21,ОСН!$E$1:$E$100,1)</f>
        <v>30</v>
      </c>
      <c r="Q21" s="72">
        <f>SUM(N(FREQUENCY((P21&lt;P$6:P$23)*P$6:P$23,P$6:P$23)&gt;0))</f>
        <v>10</v>
      </c>
      <c r="R21" s="49">
        <v>235</v>
      </c>
      <c r="S21" s="41">
        <f>MATCH(R21,ОСН!$A$1:$A$100,1)</f>
        <v>52</v>
      </c>
      <c r="T21" s="72">
        <f>SUM(N(FREQUENCY((S21&lt;S$6:S$23)*S$6:S$23,S$6:S$23)&gt;0))</f>
        <v>3</v>
      </c>
      <c r="U21" s="49">
        <v>5</v>
      </c>
      <c r="V21" s="41">
        <f>MATCH(U21,ОСН!$G$1:$G$100,1)</f>
        <v>13</v>
      </c>
      <c r="W21" s="72">
        <f>SUM(N(FREQUENCY((V21&lt;V$6:V$23)*V$6:V$23,V$6:V$23)&gt;0))</f>
        <v>12</v>
      </c>
      <c r="X21" s="37">
        <v>0</v>
      </c>
      <c r="Y21" s="41">
        <f>MATCH(X21,ОСН!$C$1:$C$100,1)</f>
        <v>20</v>
      </c>
      <c r="Z21" s="39">
        <v>22.49</v>
      </c>
      <c r="AA21" s="42">
        <f>MATCH(Z21,ОСН!$F$1:$F$100,-1)*IF(Z21=0,0,1)</f>
        <v>12</v>
      </c>
      <c r="AB21" s="73">
        <f>SUM(N(FREQUENCY((AA21&lt;AA$6:AA$23)*AA$6:AA$23,AA$6:AA$23)&gt;0))</f>
        <v>6</v>
      </c>
      <c r="AC21" s="37">
        <f>SUM(J21,M21,P21,S21,AA21,V21,Y21)</f>
        <v>147</v>
      </c>
      <c r="AD21" s="45">
        <v>13</v>
      </c>
    </row>
    <row r="22" spans="1:30" ht="17.100000000000001" customHeight="1" x14ac:dyDescent="0.2">
      <c r="A22" s="46">
        <v>17</v>
      </c>
      <c r="B22" s="33" t="s">
        <v>48</v>
      </c>
      <c r="C22" s="66">
        <v>37177</v>
      </c>
      <c r="D22" s="37">
        <f ca="1">DATEDIF(C22,TODAY(),"y")</f>
        <v>15</v>
      </c>
      <c r="E22" s="71" t="str">
        <f ca="1">LOOKUP(DATEDIF(C22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22" s="50" t="s">
        <v>70</v>
      </c>
      <c r="G22" s="69" t="s">
        <v>106</v>
      </c>
      <c r="H22" s="64" t="s">
        <v>76</v>
      </c>
      <c r="I22" s="49">
        <v>5</v>
      </c>
      <c r="J22" s="40">
        <f>IF(I22&gt;50,100,MATCH(I22,ОСН!$B$1:$B$100,0)*IF(I22=0,0,1))*IF(I22=0,0,1)</f>
        <v>5</v>
      </c>
      <c r="K22" s="44">
        <f>SUM(N(FREQUENCY((J22&lt;J$6:J$23)*J$6:J$23,J$6:J$23)&gt;0))</f>
        <v>11</v>
      </c>
      <c r="L22" s="38">
        <v>0</v>
      </c>
      <c r="M22" s="68">
        <v>0</v>
      </c>
      <c r="N22" s="49">
        <f>SUM(N(FREQUENCY((M22&lt;M$6:M$23)*M$6:M$23,M$6:M$23)&gt;0))</f>
        <v>13</v>
      </c>
      <c r="O22" s="49">
        <v>54</v>
      </c>
      <c r="P22" s="40">
        <f>MATCH(O22,ОСН!$E$1:$E$100,1)</f>
        <v>34</v>
      </c>
      <c r="Q22" s="72">
        <f>SUM(N(FREQUENCY((P22&lt;P$6:P$23)*P$6:P$23,P$6:P$23)&gt;0))</f>
        <v>7</v>
      </c>
      <c r="R22" s="49">
        <v>229</v>
      </c>
      <c r="S22" s="41">
        <f>MATCH(R22,ОСН!$A$1:$A$100,1)</f>
        <v>49</v>
      </c>
      <c r="T22" s="72">
        <f>SUM(N(FREQUENCY((S22&lt;S$6:S$23)*S$6:S$23,S$6:S$23)&gt;0))</f>
        <v>5</v>
      </c>
      <c r="U22" s="49">
        <v>15</v>
      </c>
      <c r="V22" s="41">
        <f>MATCH(U22,ОСН!$G$1:$G$100,1)</f>
        <v>40</v>
      </c>
      <c r="W22" s="72">
        <f>SUM(N(FREQUENCY((V22&lt;V$6:V$23)*V$6:V$23,V$6:V$23)&gt;0))</f>
        <v>3</v>
      </c>
      <c r="X22" s="37">
        <v>0</v>
      </c>
      <c r="Y22" s="41">
        <f>MATCH(X22,ОСН!$C$1:$C$100,1)</f>
        <v>20</v>
      </c>
      <c r="Z22" s="39"/>
      <c r="AA22" s="42">
        <f>MATCH(Z22,ОСН!$F$1:$F$100,-1)*IF(Z22=0,0,1)</f>
        <v>0</v>
      </c>
      <c r="AB22" s="73">
        <f>SUM(N(FREQUENCY((AA22&lt;AA$6:AA$23)*AA$6:AA$23,AA$6:AA$23)&gt;0))</f>
        <v>8</v>
      </c>
      <c r="AC22" s="37">
        <f>SUM(J22,M22,P22,S22,AA22,V22,Y22)</f>
        <v>148</v>
      </c>
      <c r="AD22" s="45">
        <v>13</v>
      </c>
    </row>
    <row r="23" spans="1:30" ht="17.100000000000001" customHeight="1" x14ac:dyDescent="0.25">
      <c r="A23" s="29">
        <v>18</v>
      </c>
      <c r="B23" s="32" t="s">
        <v>62</v>
      </c>
      <c r="C23" s="66">
        <v>37177</v>
      </c>
      <c r="D23" s="37">
        <f ca="1">DATEDIF(C23,TODAY(),"y")</f>
        <v>15</v>
      </c>
      <c r="E23" s="64" t="str">
        <f ca="1">LOOKUP(DATEDIF(C23,TODAY(),"y"),{6;7;8;9;10;11;12;13;14;15;16;17;18;19;20;21;22;23;24;25;26;27;28;29;30;31;32;33;34;35;36;37;38;39;40;41;42;43;44;45;46;47;48;49;50;51;52;53;54;55;56;57;58;59;60;61;62;63;64;65;66;67;68;69;70},{"1";"1";"1";"2";"2";"3";"3";"4";"4";"4";"5";"5";"6";"6";"6";"6";"6";"6";"6";"6";"6";"6";"6";"6";"7";"7";"7";"7";"7";"7";"7";"7";"7";"7";"8";"8";"8";"8";"8";"8";"8";"8";"8";"8";"9";"9";"9";"9";"9";"9";"9";"9";"9";"9";"10";"10";"10";"10";"10";"10";"10";"10";"10";"10";"11"})</f>
        <v>4</v>
      </c>
      <c r="F23" s="50" t="s">
        <v>70</v>
      </c>
      <c r="G23" s="69" t="s">
        <v>102</v>
      </c>
      <c r="H23" s="64" t="s">
        <v>91</v>
      </c>
      <c r="I23" s="49">
        <v>2</v>
      </c>
      <c r="J23" s="40">
        <f>IF(I23&gt;50,100,MATCH(I23,ОСН!$B$1:$B$100,0)*IF(I23=0,0,1))*IF(I23=0,0,1)</f>
        <v>2</v>
      </c>
      <c r="K23" s="44">
        <f>SUM(N(FREQUENCY((J23&lt;J$6:J$23)*J$6:J$23,J$6:J$23)&gt;0))</f>
        <v>13</v>
      </c>
      <c r="L23" s="38">
        <v>0</v>
      </c>
      <c r="M23" s="68">
        <v>0</v>
      </c>
      <c r="N23" s="49">
        <f>SUM(N(FREQUENCY((M23&lt;M$6:M$23)*M$6:M$23,M$6:M$23)&gt;0))</f>
        <v>13</v>
      </c>
      <c r="O23" s="49">
        <v>0</v>
      </c>
      <c r="P23" s="40">
        <v>0</v>
      </c>
      <c r="Q23" s="72">
        <f>SUM(N(FREQUENCY((P23&lt;P$6:P$23)*P$6:P$23,P$6:P$23)&gt;0))</f>
        <v>13</v>
      </c>
      <c r="R23" s="49">
        <v>0</v>
      </c>
      <c r="S23" s="41">
        <v>0</v>
      </c>
      <c r="T23" s="72">
        <f>SUM(N(FREQUENCY((S23&lt;S$6:S$23)*S$6:S$23,S$6:S$23)&gt;0))</f>
        <v>15</v>
      </c>
      <c r="U23" s="49">
        <v>0</v>
      </c>
      <c r="V23" s="41">
        <v>0</v>
      </c>
      <c r="W23" s="72">
        <f>SUM(N(FREQUENCY((V23&lt;V$6:V$23)*V$6:V$23,V$6:V$23)&gt;0))</f>
        <v>14</v>
      </c>
      <c r="X23" s="37">
        <v>0</v>
      </c>
      <c r="Y23" s="41">
        <v>0</v>
      </c>
      <c r="Z23" s="39"/>
      <c r="AA23" s="42">
        <f>MATCH(Z23,ОСН!$F$1:$F$100,-1)*IF(Z23=0,0,1)</f>
        <v>0</v>
      </c>
      <c r="AB23" s="73">
        <f>SUM(N(FREQUENCY((AA23&lt;AA$6:AA$23)*AA$6:AA$23,AA$6:AA$23)&gt;0))</f>
        <v>8</v>
      </c>
      <c r="AC23" s="37">
        <f>SUM(J23,M23,P23,S23,AA23,V23,Y23)</f>
        <v>2</v>
      </c>
      <c r="AD23" s="45">
        <v>13</v>
      </c>
    </row>
    <row r="24" spans="1:30" x14ac:dyDescent="0.2">
      <c r="B24" s="36"/>
      <c r="C24" s="36"/>
      <c r="D24" s="36"/>
      <c r="E24" s="36"/>
      <c r="F24" s="36"/>
      <c r="G24" s="36"/>
      <c r="H24" s="36"/>
    </row>
  </sheetData>
  <sortState ref="B7:AC23">
    <sortCondition descending="1" ref="M6"/>
  </sortState>
  <mergeCells count="17">
    <mergeCell ref="U3:W3"/>
    <mergeCell ref="X3:Y3"/>
    <mergeCell ref="Z3:AB3"/>
    <mergeCell ref="AB2:AC2"/>
    <mergeCell ref="A1:AC1"/>
    <mergeCell ref="F3:F4"/>
    <mergeCell ref="A3:A4"/>
    <mergeCell ref="B3:B4"/>
    <mergeCell ref="C3:C4"/>
    <mergeCell ref="I3:K3"/>
    <mergeCell ref="L3:N3"/>
    <mergeCell ref="D3:D4"/>
    <mergeCell ref="E3:E4"/>
    <mergeCell ref="G3:G4"/>
    <mergeCell ref="A2:B2"/>
    <mergeCell ref="O3:Q3"/>
    <mergeCell ref="R3:T3"/>
  </mergeCells>
  <conditionalFormatting sqref="K6:K23">
    <cfRule type="expression" dxfId="5" priority="7">
      <formula>K6&lt;=3</formula>
    </cfRule>
  </conditionalFormatting>
  <conditionalFormatting sqref="N6:N23">
    <cfRule type="expression" dxfId="4" priority="6">
      <formula>N6&lt;=3</formula>
    </cfRule>
  </conditionalFormatting>
  <conditionalFormatting sqref="Q6:Q23">
    <cfRule type="expression" dxfId="3" priority="5">
      <formula>Q6&lt;=3</formula>
    </cfRule>
  </conditionalFormatting>
  <conditionalFormatting sqref="T6:T23">
    <cfRule type="expression" dxfId="2" priority="4">
      <formula>T6&lt;=3</formula>
    </cfRule>
  </conditionalFormatting>
  <conditionalFormatting sqref="W6:W23">
    <cfRule type="expression" dxfId="1" priority="3">
      <formula>W6&lt;=3</formula>
    </cfRule>
  </conditionalFormatting>
  <conditionalFormatting sqref="AB6:AB23">
    <cfRule type="expression" dxfId="0" priority="1">
      <formula>AB6&lt;=3</formula>
    </cfRule>
  </conditionalFormatting>
  <dataValidations count="1">
    <dataValidation type="list" allowBlank="1" showInputMessage="1" showErrorMessage="1" sqref="F6:F23">
      <formula1>Пол</formula1>
    </dataValidation>
  </dataValidations>
  <printOptions horizontalCentered="1"/>
  <pageMargins left="0.19685039370078741" right="0.19685039370078741" top="0.74803149606299213" bottom="0.74803149606299213" header="0" footer="0"/>
  <pageSetup paperSize="9" scale="56" fitToHeight="0" orientation="landscape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FF00"/>
  </sheetPr>
  <dimension ref="A1:G100"/>
  <sheetViews>
    <sheetView workbookViewId="0">
      <selection activeCell="C103" sqref="C103"/>
    </sheetView>
  </sheetViews>
  <sheetFormatPr defaultRowHeight="12.75" x14ac:dyDescent="0.2"/>
  <cols>
    <col min="1" max="1" width="9.33203125" style="7"/>
    <col min="2" max="2" width="9.33203125" style="16"/>
    <col min="3" max="3" width="9.33203125" style="7"/>
    <col min="4" max="4" width="12.5" style="15" customWidth="1"/>
    <col min="5" max="5" width="14" style="7" customWidth="1"/>
    <col min="6" max="6" width="9.33203125" style="8"/>
    <col min="7" max="7" width="9.33203125" style="7"/>
    <col min="8" max="16384" width="9.33203125" style="6"/>
  </cols>
  <sheetData>
    <row r="1" spans="1:7" x14ac:dyDescent="0.2">
      <c r="A1" s="26">
        <v>70</v>
      </c>
      <c r="B1" s="26">
        <v>1</v>
      </c>
      <c r="C1" s="26">
        <v>-10</v>
      </c>
      <c r="D1" s="27" t="s">
        <v>10</v>
      </c>
      <c r="E1" s="26">
        <v>3</v>
      </c>
      <c r="F1" s="25">
        <v>30</v>
      </c>
      <c r="G1" s="26">
        <v>1</v>
      </c>
    </row>
    <row r="2" spans="1:7" x14ac:dyDescent="0.2">
      <c r="A2" s="26">
        <v>76</v>
      </c>
      <c r="B2" s="26">
        <v>2</v>
      </c>
      <c r="C2" s="26">
        <v>-9</v>
      </c>
      <c r="D2" s="27" t="s">
        <v>43</v>
      </c>
      <c r="E2" s="26">
        <v>6</v>
      </c>
      <c r="F2" s="25">
        <v>29.1</v>
      </c>
      <c r="G2" s="26" t="s">
        <v>13</v>
      </c>
    </row>
    <row r="3" spans="1:7" x14ac:dyDescent="0.2">
      <c r="A3" s="26">
        <v>81</v>
      </c>
      <c r="B3" s="26">
        <v>3</v>
      </c>
      <c r="C3" s="26" t="s">
        <v>13</v>
      </c>
      <c r="D3" s="27" t="s">
        <v>29</v>
      </c>
      <c r="E3" s="26">
        <v>9</v>
      </c>
      <c r="F3" s="25">
        <v>28.2</v>
      </c>
      <c r="G3" s="26" t="s">
        <v>13</v>
      </c>
    </row>
    <row r="4" spans="1:7" x14ac:dyDescent="0.2">
      <c r="A4" s="26">
        <v>86</v>
      </c>
      <c r="B4" s="26">
        <v>4</v>
      </c>
      <c r="C4" s="26">
        <v>-8</v>
      </c>
      <c r="D4" s="27" t="s">
        <v>39</v>
      </c>
      <c r="E4" s="26">
        <v>12</v>
      </c>
      <c r="F4" s="25">
        <v>27.4</v>
      </c>
      <c r="G4" s="26">
        <v>2</v>
      </c>
    </row>
    <row r="5" spans="1:7" x14ac:dyDescent="0.2">
      <c r="A5" s="26">
        <v>90</v>
      </c>
      <c r="B5" s="26">
        <v>5</v>
      </c>
      <c r="C5" s="26" t="s">
        <v>13</v>
      </c>
      <c r="D5" s="27" t="s">
        <v>28</v>
      </c>
      <c r="E5" s="26">
        <v>15</v>
      </c>
      <c r="F5" s="25">
        <v>27</v>
      </c>
      <c r="G5" s="26" t="s">
        <v>13</v>
      </c>
    </row>
    <row r="6" spans="1:7" x14ac:dyDescent="0.2">
      <c r="A6" s="26">
        <v>94</v>
      </c>
      <c r="B6" s="26">
        <v>6</v>
      </c>
      <c r="C6" s="26">
        <v>-7</v>
      </c>
      <c r="D6" s="27" t="s">
        <v>42</v>
      </c>
      <c r="E6" s="26">
        <v>18</v>
      </c>
      <c r="F6" s="25">
        <v>26.2</v>
      </c>
      <c r="G6" s="26" t="s">
        <v>13</v>
      </c>
    </row>
    <row r="7" spans="1:7" x14ac:dyDescent="0.2">
      <c r="A7" s="26">
        <v>98</v>
      </c>
      <c r="B7" s="26">
        <v>7</v>
      </c>
      <c r="C7" s="26" t="s">
        <v>13</v>
      </c>
      <c r="D7" s="27" t="s">
        <v>38</v>
      </c>
      <c r="E7" s="26">
        <v>20</v>
      </c>
      <c r="F7" s="25">
        <v>25.4</v>
      </c>
      <c r="G7" s="26">
        <v>3</v>
      </c>
    </row>
    <row r="8" spans="1:7" x14ac:dyDescent="0.2">
      <c r="A8" s="26">
        <v>102</v>
      </c>
      <c r="B8" s="26">
        <v>8</v>
      </c>
      <c r="C8" s="26">
        <v>-6</v>
      </c>
      <c r="D8" s="27" t="s">
        <v>27</v>
      </c>
      <c r="E8" s="26">
        <v>22</v>
      </c>
      <c r="F8" s="25">
        <v>25</v>
      </c>
      <c r="G8" s="26" t="s">
        <v>13</v>
      </c>
    </row>
    <row r="9" spans="1:7" x14ac:dyDescent="0.2">
      <c r="A9" s="26">
        <v>106</v>
      </c>
      <c r="B9" s="26">
        <v>9</v>
      </c>
      <c r="C9" s="26" t="s">
        <v>13</v>
      </c>
      <c r="D9" s="27" t="s">
        <v>37</v>
      </c>
      <c r="E9" s="26">
        <v>24</v>
      </c>
      <c r="F9" s="25">
        <v>24.3</v>
      </c>
      <c r="G9" s="26" t="s">
        <v>13</v>
      </c>
    </row>
    <row r="10" spans="1:7" x14ac:dyDescent="0.2">
      <c r="A10" s="26">
        <v>110</v>
      </c>
      <c r="B10" s="26">
        <v>10</v>
      </c>
      <c r="C10" s="26">
        <v>-5</v>
      </c>
      <c r="D10" s="27" t="s">
        <v>36</v>
      </c>
      <c r="E10" s="26">
        <v>26</v>
      </c>
      <c r="F10" s="25">
        <v>24</v>
      </c>
      <c r="G10" s="26">
        <v>4</v>
      </c>
    </row>
    <row r="11" spans="1:7" x14ac:dyDescent="0.2">
      <c r="A11" s="26">
        <v>114</v>
      </c>
      <c r="B11" s="26" t="s">
        <v>13</v>
      </c>
      <c r="C11" s="26" t="s">
        <v>13</v>
      </c>
      <c r="D11" s="27" t="s">
        <v>26</v>
      </c>
      <c r="E11" s="26">
        <v>28</v>
      </c>
      <c r="F11" s="25">
        <v>23.3</v>
      </c>
      <c r="G11" s="26" t="s">
        <v>13</v>
      </c>
    </row>
    <row r="12" spans="1:7" x14ac:dyDescent="0.2">
      <c r="A12" s="26">
        <v>118</v>
      </c>
      <c r="B12" s="26">
        <v>11</v>
      </c>
      <c r="C12" s="26">
        <v>-4</v>
      </c>
      <c r="D12" s="27" t="s">
        <v>35</v>
      </c>
      <c r="E12" s="26">
        <v>30</v>
      </c>
      <c r="F12" s="25">
        <v>23</v>
      </c>
      <c r="G12" s="26" t="s">
        <v>13</v>
      </c>
    </row>
    <row r="13" spans="1:7" x14ac:dyDescent="0.2">
      <c r="A13" s="26">
        <v>122</v>
      </c>
      <c r="B13" s="26" t="s">
        <v>13</v>
      </c>
      <c r="C13" s="26" t="s">
        <v>13</v>
      </c>
      <c r="D13" s="27" t="s">
        <v>34</v>
      </c>
      <c r="E13" s="26">
        <v>32</v>
      </c>
      <c r="F13" s="25">
        <v>22.35</v>
      </c>
      <c r="G13" s="26">
        <v>5</v>
      </c>
    </row>
    <row r="14" spans="1:7" x14ac:dyDescent="0.2">
      <c r="A14" s="26">
        <v>126</v>
      </c>
      <c r="B14" s="26">
        <v>12</v>
      </c>
      <c r="C14" s="26">
        <v>-3</v>
      </c>
      <c r="D14" s="27" t="s">
        <v>25</v>
      </c>
      <c r="E14" s="26">
        <v>34</v>
      </c>
      <c r="F14" s="25">
        <v>22.1</v>
      </c>
      <c r="G14" s="26" t="s">
        <v>13</v>
      </c>
    </row>
    <row r="15" spans="1:7" x14ac:dyDescent="0.2">
      <c r="A15" s="26">
        <v>130</v>
      </c>
      <c r="B15" s="26" t="s">
        <v>13</v>
      </c>
      <c r="C15" s="26" t="s">
        <v>13</v>
      </c>
      <c r="D15" s="27" t="s">
        <v>33</v>
      </c>
      <c r="E15" s="26">
        <v>35</v>
      </c>
      <c r="F15" s="25">
        <v>21.45</v>
      </c>
      <c r="G15" s="26" t="s">
        <v>13</v>
      </c>
    </row>
    <row r="16" spans="1:7" x14ac:dyDescent="0.2">
      <c r="A16" s="26">
        <v>134</v>
      </c>
      <c r="B16" s="26">
        <v>13</v>
      </c>
      <c r="C16" s="26">
        <v>-2</v>
      </c>
      <c r="D16" s="27" t="s">
        <v>32</v>
      </c>
      <c r="E16" s="26">
        <v>36</v>
      </c>
      <c r="F16" s="25">
        <v>21.2</v>
      </c>
      <c r="G16" s="26">
        <v>6</v>
      </c>
    </row>
    <row r="17" spans="1:7" x14ac:dyDescent="0.2">
      <c r="A17" s="26">
        <v>138</v>
      </c>
      <c r="B17" s="26" t="s">
        <v>13</v>
      </c>
      <c r="C17" s="26" t="s">
        <v>13</v>
      </c>
      <c r="D17" s="27" t="s">
        <v>24</v>
      </c>
      <c r="E17" s="26">
        <v>37</v>
      </c>
      <c r="F17" s="25">
        <v>21</v>
      </c>
      <c r="G17" s="26" t="s">
        <v>13</v>
      </c>
    </row>
    <row r="18" spans="1:7" x14ac:dyDescent="0.2">
      <c r="A18" s="26">
        <v>142</v>
      </c>
      <c r="B18" s="26">
        <v>14</v>
      </c>
      <c r="C18" s="26">
        <v>-1</v>
      </c>
      <c r="D18" s="27" t="s">
        <v>31</v>
      </c>
      <c r="E18" s="26">
        <v>38</v>
      </c>
      <c r="F18" s="25">
        <v>20.399999999999999</v>
      </c>
      <c r="G18" s="26" t="s">
        <v>13</v>
      </c>
    </row>
    <row r="19" spans="1:7" x14ac:dyDescent="0.2">
      <c r="A19" s="26">
        <v>146</v>
      </c>
      <c r="B19" s="26" t="s">
        <v>13</v>
      </c>
      <c r="C19" s="26" t="s">
        <v>13</v>
      </c>
      <c r="D19" s="27" t="s">
        <v>30</v>
      </c>
      <c r="E19" s="26">
        <v>39</v>
      </c>
      <c r="F19" s="25">
        <v>20.2</v>
      </c>
      <c r="G19" s="26">
        <v>7</v>
      </c>
    </row>
    <row r="20" spans="1:7" x14ac:dyDescent="0.2">
      <c r="A20" s="26">
        <v>150</v>
      </c>
      <c r="B20" s="26">
        <v>15</v>
      </c>
      <c r="C20" s="26">
        <v>0</v>
      </c>
      <c r="D20" s="27" t="s">
        <v>6</v>
      </c>
      <c r="E20" s="26">
        <v>40</v>
      </c>
      <c r="F20" s="25">
        <v>20</v>
      </c>
      <c r="G20" s="26" t="s">
        <v>13</v>
      </c>
    </row>
    <row r="21" spans="1:7" x14ac:dyDescent="0.2">
      <c r="A21" s="26">
        <v>153</v>
      </c>
      <c r="B21" s="26" t="s">
        <v>13</v>
      </c>
      <c r="C21" s="26" t="s">
        <v>13</v>
      </c>
      <c r="D21" s="27" t="s">
        <v>23</v>
      </c>
      <c r="E21" s="26">
        <v>41</v>
      </c>
      <c r="F21" s="25">
        <v>19.399999999999999</v>
      </c>
      <c r="G21" s="26" t="s">
        <v>13</v>
      </c>
    </row>
    <row r="22" spans="1:7" x14ac:dyDescent="0.2">
      <c r="A22" s="26">
        <v>156</v>
      </c>
      <c r="B22" s="26">
        <v>16</v>
      </c>
      <c r="C22" s="26">
        <v>1</v>
      </c>
      <c r="D22" s="27" t="s">
        <v>22</v>
      </c>
      <c r="E22" s="26">
        <v>42</v>
      </c>
      <c r="F22" s="25">
        <v>19.2</v>
      </c>
      <c r="G22" s="26">
        <v>8</v>
      </c>
    </row>
    <row r="23" spans="1:7" x14ac:dyDescent="0.2">
      <c r="A23" s="26">
        <v>159</v>
      </c>
      <c r="B23" s="26" t="s">
        <v>13</v>
      </c>
      <c r="C23" s="26" t="s">
        <v>13</v>
      </c>
      <c r="D23" s="27" t="s">
        <v>21</v>
      </c>
      <c r="E23" s="26">
        <v>43</v>
      </c>
      <c r="F23" s="25">
        <v>19</v>
      </c>
      <c r="G23" s="26" t="s">
        <v>13</v>
      </c>
    </row>
    <row r="24" spans="1:7" x14ac:dyDescent="0.2">
      <c r="A24" s="26">
        <v>162</v>
      </c>
      <c r="B24" s="26">
        <v>17</v>
      </c>
      <c r="C24" s="26">
        <v>2</v>
      </c>
      <c r="D24" s="27" t="s">
        <v>20</v>
      </c>
      <c r="E24" s="26">
        <v>44</v>
      </c>
      <c r="F24" s="25">
        <v>18.399999999999999</v>
      </c>
      <c r="G24" s="26" t="s">
        <v>13</v>
      </c>
    </row>
    <row r="25" spans="1:7" x14ac:dyDescent="0.2">
      <c r="A25" s="26">
        <v>165</v>
      </c>
      <c r="B25" s="26" t="s">
        <v>13</v>
      </c>
      <c r="C25" s="26" t="s">
        <v>13</v>
      </c>
      <c r="D25" s="27" t="s">
        <v>8</v>
      </c>
      <c r="E25" s="26">
        <v>45</v>
      </c>
      <c r="F25" s="25">
        <v>18.2</v>
      </c>
      <c r="G25" s="26">
        <v>9</v>
      </c>
    </row>
    <row r="26" spans="1:7" x14ac:dyDescent="0.2">
      <c r="A26" s="26">
        <v>168</v>
      </c>
      <c r="B26" s="26">
        <v>18</v>
      </c>
      <c r="C26" s="26">
        <v>3</v>
      </c>
      <c r="D26" s="27" t="s">
        <v>19</v>
      </c>
      <c r="E26" s="26">
        <v>46</v>
      </c>
      <c r="F26" s="25">
        <v>18</v>
      </c>
      <c r="G26" s="26" t="s">
        <v>13</v>
      </c>
    </row>
    <row r="27" spans="1:7" x14ac:dyDescent="0.2">
      <c r="A27" s="26">
        <v>171</v>
      </c>
      <c r="B27" s="26" t="s">
        <v>13</v>
      </c>
      <c r="C27" s="26" t="s">
        <v>13</v>
      </c>
      <c r="D27" s="27" t="s">
        <v>4</v>
      </c>
      <c r="E27" s="26">
        <v>47</v>
      </c>
      <c r="F27" s="25">
        <v>17.45</v>
      </c>
      <c r="G27" s="26" t="s">
        <v>13</v>
      </c>
    </row>
    <row r="28" spans="1:7" x14ac:dyDescent="0.2">
      <c r="A28" s="26">
        <v>174</v>
      </c>
      <c r="B28" s="26">
        <v>19</v>
      </c>
      <c r="C28" s="26">
        <v>4</v>
      </c>
      <c r="D28" s="27" t="s">
        <v>18</v>
      </c>
      <c r="E28" s="26">
        <v>48</v>
      </c>
      <c r="F28" s="25">
        <v>17.3</v>
      </c>
      <c r="G28" s="26">
        <v>10</v>
      </c>
    </row>
    <row r="29" spans="1:7" x14ac:dyDescent="0.2">
      <c r="A29" s="26">
        <v>177</v>
      </c>
      <c r="B29" s="26" t="s">
        <v>13</v>
      </c>
      <c r="C29" s="26" t="s">
        <v>13</v>
      </c>
      <c r="D29" s="27" t="s">
        <v>17</v>
      </c>
      <c r="E29" s="26">
        <v>49</v>
      </c>
      <c r="F29" s="25">
        <v>17.149999999999999</v>
      </c>
      <c r="G29" s="26" t="s">
        <v>13</v>
      </c>
    </row>
    <row r="30" spans="1:7" x14ac:dyDescent="0.2">
      <c r="A30" s="26">
        <v>180</v>
      </c>
      <c r="B30" s="26">
        <v>20</v>
      </c>
      <c r="C30" s="26">
        <v>5</v>
      </c>
      <c r="D30" s="27" t="s">
        <v>9</v>
      </c>
      <c r="E30" s="26">
        <v>50</v>
      </c>
      <c r="F30" s="25">
        <v>17</v>
      </c>
      <c r="G30" s="26" t="s">
        <v>13</v>
      </c>
    </row>
    <row r="31" spans="1:7" x14ac:dyDescent="0.2">
      <c r="A31" s="26">
        <v>183</v>
      </c>
      <c r="B31" s="26" t="s">
        <v>13</v>
      </c>
      <c r="C31" s="26" t="s">
        <v>13</v>
      </c>
      <c r="D31" s="27" t="s">
        <v>16</v>
      </c>
      <c r="E31" s="26">
        <v>51</v>
      </c>
      <c r="F31" s="25">
        <v>16.48</v>
      </c>
      <c r="G31" s="26">
        <v>11</v>
      </c>
    </row>
    <row r="32" spans="1:7" x14ac:dyDescent="0.2">
      <c r="A32" s="26">
        <v>186</v>
      </c>
      <c r="B32" s="26">
        <v>21</v>
      </c>
      <c r="C32" s="26">
        <v>6</v>
      </c>
      <c r="D32" s="27" t="s">
        <v>15</v>
      </c>
      <c r="E32" s="26">
        <v>52</v>
      </c>
      <c r="F32" s="25">
        <v>16.36</v>
      </c>
      <c r="G32" s="26" t="s">
        <v>13</v>
      </c>
    </row>
    <row r="33" spans="1:7" x14ac:dyDescent="0.2">
      <c r="A33" s="26">
        <v>189</v>
      </c>
      <c r="B33" s="26" t="s">
        <v>13</v>
      </c>
      <c r="C33" s="26" t="s">
        <v>13</v>
      </c>
      <c r="D33" s="27" t="s">
        <v>5</v>
      </c>
      <c r="E33" s="26">
        <v>53</v>
      </c>
      <c r="F33" s="25">
        <v>16.239999999999998</v>
      </c>
      <c r="G33" s="26" t="s">
        <v>13</v>
      </c>
    </row>
    <row r="34" spans="1:7" x14ac:dyDescent="0.2">
      <c r="A34" s="26">
        <v>192</v>
      </c>
      <c r="B34" s="26">
        <v>22</v>
      </c>
      <c r="C34" s="26">
        <v>7</v>
      </c>
      <c r="D34" s="27" t="s">
        <v>7</v>
      </c>
      <c r="E34" s="26">
        <v>54</v>
      </c>
      <c r="F34" s="25">
        <v>16.12</v>
      </c>
      <c r="G34" s="26">
        <v>12</v>
      </c>
    </row>
    <row r="35" spans="1:7" x14ac:dyDescent="0.2">
      <c r="A35" s="26">
        <v>195</v>
      </c>
      <c r="B35" s="26" t="s">
        <v>13</v>
      </c>
      <c r="C35" s="26" t="s">
        <v>13</v>
      </c>
      <c r="D35" s="27" t="s">
        <v>3</v>
      </c>
      <c r="E35" s="26">
        <v>55</v>
      </c>
      <c r="F35" s="25">
        <v>16</v>
      </c>
      <c r="G35" s="26" t="s">
        <v>13</v>
      </c>
    </row>
    <row r="36" spans="1:7" x14ac:dyDescent="0.2">
      <c r="A36" s="26">
        <v>198</v>
      </c>
      <c r="B36" s="26">
        <v>23</v>
      </c>
      <c r="C36" s="26">
        <v>8</v>
      </c>
      <c r="D36" s="27">
        <v>59</v>
      </c>
      <c r="E36" s="26">
        <v>56</v>
      </c>
      <c r="F36" s="25">
        <v>15.48</v>
      </c>
      <c r="G36" s="26">
        <v>13</v>
      </c>
    </row>
    <row r="37" spans="1:7" x14ac:dyDescent="0.2">
      <c r="A37" s="26">
        <v>201</v>
      </c>
      <c r="B37" s="26" t="s">
        <v>13</v>
      </c>
      <c r="C37" s="26" t="s">
        <v>13</v>
      </c>
      <c r="D37" s="27">
        <v>58</v>
      </c>
      <c r="E37" s="26">
        <v>57</v>
      </c>
      <c r="F37" s="25">
        <v>15.36</v>
      </c>
      <c r="G37" s="26" t="s">
        <v>13</v>
      </c>
    </row>
    <row r="38" spans="1:7" x14ac:dyDescent="0.2">
      <c r="A38" s="26">
        <v>204</v>
      </c>
      <c r="B38" s="26">
        <v>24</v>
      </c>
      <c r="C38" s="26">
        <v>9</v>
      </c>
      <c r="D38" s="27">
        <v>57</v>
      </c>
      <c r="E38" s="26">
        <v>58</v>
      </c>
      <c r="F38" s="25">
        <v>15.24</v>
      </c>
      <c r="G38" s="26">
        <v>14</v>
      </c>
    </row>
    <row r="39" spans="1:7" x14ac:dyDescent="0.2">
      <c r="A39" s="26">
        <v>207</v>
      </c>
      <c r="B39" s="26" t="s">
        <v>13</v>
      </c>
      <c r="C39" s="26" t="s">
        <v>13</v>
      </c>
      <c r="D39" s="27">
        <v>56</v>
      </c>
      <c r="E39" s="26">
        <v>59</v>
      </c>
      <c r="F39" s="25">
        <v>15.12</v>
      </c>
      <c r="G39" s="26" t="s">
        <v>13</v>
      </c>
    </row>
    <row r="40" spans="1:7" x14ac:dyDescent="0.2">
      <c r="A40" s="26">
        <v>210</v>
      </c>
      <c r="B40" s="26">
        <v>25</v>
      </c>
      <c r="C40" s="26">
        <v>10</v>
      </c>
      <c r="D40" s="27">
        <v>55</v>
      </c>
      <c r="E40" s="26">
        <v>60</v>
      </c>
      <c r="F40" s="25">
        <v>15</v>
      </c>
      <c r="G40" s="26">
        <v>15</v>
      </c>
    </row>
    <row r="41" spans="1:7" x14ac:dyDescent="0.2">
      <c r="A41" s="26">
        <v>212</v>
      </c>
      <c r="B41" s="26" t="s">
        <v>13</v>
      </c>
      <c r="C41" s="26" t="s">
        <v>13</v>
      </c>
      <c r="D41" s="27">
        <v>54</v>
      </c>
      <c r="E41" s="26" t="s">
        <v>13</v>
      </c>
      <c r="F41" s="25">
        <v>14.5</v>
      </c>
      <c r="G41" s="26" t="s">
        <v>13</v>
      </c>
    </row>
    <row r="42" spans="1:7" x14ac:dyDescent="0.2">
      <c r="A42" s="26">
        <v>214</v>
      </c>
      <c r="B42" s="26">
        <v>26</v>
      </c>
      <c r="C42" s="26">
        <v>11</v>
      </c>
      <c r="D42" s="27">
        <v>53</v>
      </c>
      <c r="E42" s="26">
        <v>61</v>
      </c>
      <c r="F42" s="25">
        <v>14.4</v>
      </c>
      <c r="G42" s="26">
        <v>16</v>
      </c>
    </row>
    <row r="43" spans="1:7" x14ac:dyDescent="0.2">
      <c r="A43" s="26">
        <v>216</v>
      </c>
      <c r="B43" s="26" t="s">
        <v>13</v>
      </c>
      <c r="C43" s="26" t="s">
        <v>13</v>
      </c>
      <c r="D43" s="27">
        <v>52</v>
      </c>
      <c r="E43" s="26" t="s">
        <v>13</v>
      </c>
      <c r="F43" s="25">
        <v>14.3</v>
      </c>
      <c r="G43" s="26" t="s">
        <v>13</v>
      </c>
    </row>
    <row r="44" spans="1:7" x14ac:dyDescent="0.2">
      <c r="A44" s="26">
        <v>218</v>
      </c>
      <c r="B44" s="26">
        <v>27</v>
      </c>
      <c r="C44" s="26">
        <v>12</v>
      </c>
      <c r="D44" s="27">
        <v>51</v>
      </c>
      <c r="E44" s="26">
        <v>62</v>
      </c>
      <c r="F44" s="25">
        <v>14.2</v>
      </c>
      <c r="G44" s="26">
        <v>17</v>
      </c>
    </row>
    <row r="45" spans="1:7" x14ac:dyDescent="0.2">
      <c r="A45" s="26">
        <v>220</v>
      </c>
      <c r="B45" s="26" t="s">
        <v>13</v>
      </c>
      <c r="C45" s="26" t="s">
        <v>13</v>
      </c>
      <c r="D45" s="27">
        <v>50</v>
      </c>
      <c r="E45" s="26" t="s">
        <v>13</v>
      </c>
      <c r="F45" s="25">
        <v>14.1</v>
      </c>
      <c r="G45" s="26" t="s">
        <v>13</v>
      </c>
    </row>
    <row r="46" spans="1:7" x14ac:dyDescent="0.2">
      <c r="A46" s="26">
        <v>222</v>
      </c>
      <c r="B46" s="26">
        <v>28</v>
      </c>
      <c r="C46" s="26">
        <v>13</v>
      </c>
      <c r="D46" s="27">
        <v>49.2</v>
      </c>
      <c r="E46" s="26">
        <v>63</v>
      </c>
      <c r="F46" s="25">
        <v>14</v>
      </c>
      <c r="G46" s="26">
        <v>18</v>
      </c>
    </row>
    <row r="47" spans="1:7" x14ac:dyDescent="0.2">
      <c r="A47" s="26">
        <v>224</v>
      </c>
      <c r="B47" s="26" t="s">
        <v>13</v>
      </c>
      <c r="C47" s="26" t="s">
        <v>13</v>
      </c>
      <c r="D47" s="27">
        <v>48.4</v>
      </c>
      <c r="E47" s="26" t="s">
        <v>13</v>
      </c>
      <c r="F47" s="25">
        <v>13.5</v>
      </c>
      <c r="G47" s="26" t="s">
        <v>13</v>
      </c>
    </row>
    <row r="48" spans="1:7" x14ac:dyDescent="0.2">
      <c r="A48" s="26">
        <v>226</v>
      </c>
      <c r="B48" s="26">
        <v>29</v>
      </c>
      <c r="C48" s="26">
        <v>14</v>
      </c>
      <c r="D48" s="27">
        <v>47.6</v>
      </c>
      <c r="E48" s="26">
        <v>64</v>
      </c>
      <c r="F48" s="25">
        <v>13.4</v>
      </c>
      <c r="G48" s="26">
        <v>19</v>
      </c>
    </row>
    <row r="49" spans="1:7" x14ac:dyDescent="0.2">
      <c r="A49" s="26">
        <v>228</v>
      </c>
      <c r="B49" s="26" t="s">
        <v>13</v>
      </c>
      <c r="C49" s="26" t="s">
        <v>13</v>
      </c>
      <c r="D49" s="27">
        <v>46.8</v>
      </c>
      <c r="E49" s="26" t="s">
        <v>13</v>
      </c>
      <c r="F49" s="25">
        <v>13.3</v>
      </c>
      <c r="G49" s="26" t="s">
        <v>13</v>
      </c>
    </row>
    <row r="50" spans="1:7" x14ac:dyDescent="0.2">
      <c r="A50" s="26">
        <v>230</v>
      </c>
      <c r="B50" s="26">
        <v>30</v>
      </c>
      <c r="C50" s="26">
        <v>15</v>
      </c>
      <c r="D50" s="27">
        <v>46</v>
      </c>
      <c r="E50" s="26">
        <v>65</v>
      </c>
      <c r="F50" s="25">
        <v>13.2</v>
      </c>
      <c r="G50" s="26">
        <v>20</v>
      </c>
    </row>
    <row r="51" spans="1:7" x14ac:dyDescent="0.2">
      <c r="A51" s="54">
        <v>232</v>
      </c>
      <c r="B51" s="13" t="s">
        <v>13</v>
      </c>
      <c r="C51" s="13" t="s">
        <v>13</v>
      </c>
      <c r="D51" s="14">
        <v>45.2</v>
      </c>
      <c r="E51" s="13" t="s">
        <v>13</v>
      </c>
      <c r="F51" s="55">
        <v>13.12</v>
      </c>
      <c r="G51" s="56" t="s">
        <v>13</v>
      </c>
    </row>
    <row r="52" spans="1:7" x14ac:dyDescent="0.2">
      <c r="A52" s="54">
        <v>234</v>
      </c>
      <c r="B52" s="13">
        <v>31</v>
      </c>
      <c r="C52" s="54">
        <v>16</v>
      </c>
      <c r="D52" s="14">
        <v>44.4</v>
      </c>
      <c r="E52" s="56">
        <v>66</v>
      </c>
      <c r="F52" s="55">
        <v>13.04</v>
      </c>
      <c r="G52" s="56">
        <v>21</v>
      </c>
    </row>
    <row r="53" spans="1:7" x14ac:dyDescent="0.2">
      <c r="A53" s="54">
        <v>236</v>
      </c>
      <c r="B53" s="13" t="s">
        <v>13</v>
      </c>
      <c r="C53" s="13" t="s">
        <v>13</v>
      </c>
      <c r="D53" s="14">
        <v>43.8</v>
      </c>
      <c r="E53" s="13" t="s">
        <v>13</v>
      </c>
      <c r="F53" s="55">
        <v>12.56</v>
      </c>
      <c r="G53" s="56" t="s">
        <v>13</v>
      </c>
    </row>
    <row r="54" spans="1:7" x14ac:dyDescent="0.2">
      <c r="A54" s="54">
        <v>238</v>
      </c>
      <c r="B54" s="13">
        <v>32</v>
      </c>
      <c r="C54" s="54">
        <v>17</v>
      </c>
      <c r="D54" s="14">
        <v>43.2</v>
      </c>
      <c r="E54" s="56">
        <v>67</v>
      </c>
      <c r="F54" s="55">
        <v>12.48</v>
      </c>
      <c r="G54" s="56">
        <v>22</v>
      </c>
    </row>
    <row r="55" spans="1:7" x14ac:dyDescent="0.2">
      <c r="A55" s="54">
        <v>240</v>
      </c>
      <c r="B55" s="13" t="s">
        <v>13</v>
      </c>
      <c r="C55" s="13" t="s">
        <v>13</v>
      </c>
      <c r="D55" s="14">
        <v>42.6</v>
      </c>
      <c r="E55" s="13" t="s">
        <v>13</v>
      </c>
      <c r="F55" s="55">
        <v>12.4</v>
      </c>
      <c r="G55" s="56" t="s">
        <v>13</v>
      </c>
    </row>
    <row r="56" spans="1:7" x14ac:dyDescent="0.2">
      <c r="A56" s="54">
        <v>242</v>
      </c>
      <c r="B56" s="13">
        <v>33</v>
      </c>
      <c r="C56" s="54">
        <v>18</v>
      </c>
      <c r="D56" s="14">
        <v>42</v>
      </c>
      <c r="E56" s="56">
        <v>68</v>
      </c>
      <c r="F56" s="55">
        <v>12.32</v>
      </c>
      <c r="G56" s="56">
        <v>23</v>
      </c>
    </row>
    <row r="57" spans="1:7" x14ac:dyDescent="0.2">
      <c r="A57" s="54">
        <v>244</v>
      </c>
      <c r="B57" s="13" t="s">
        <v>13</v>
      </c>
      <c r="C57" s="13" t="s">
        <v>13</v>
      </c>
      <c r="D57" s="14">
        <v>41.5</v>
      </c>
      <c r="E57" s="13" t="s">
        <v>13</v>
      </c>
      <c r="F57" s="55">
        <v>12.24</v>
      </c>
      <c r="G57" s="56" t="s">
        <v>13</v>
      </c>
    </row>
    <row r="58" spans="1:7" x14ac:dyDescent="0.2">
      <c r="A58" s="54">
        <v>246</v>
      </c>
      <c r="B58" s="13">
        <v>34</v>
      </c>
      <c r="C58" s="54">
        <v>19</v>
      </c>
      <c r="D58" s="14">
        <v>41</v>
      </c>
      <c r="E58" s="56">
        <v>69</v>
      </c>
      <c r="F58" s="55">
        <v>12.16</v>
      </c>
      <c r="G58" s="56">
        <v>24</v>
      </c>
    </row>
    <row r="59" spans="1:7" x14ac:dyDescent="0.2">
      <c r="A59" s="54">
        <v>248</v>
      </c>
      <c r="B59" s="13" t="s">
        <v>13</v>
      </c>
      <c r="C59" s="13" t="s">
        <v>13</v>
      </c>
      <c r="D59" s="14">
        <v>40.5</v>
      </c>
      <c r="E59" s="13" t="s">
        <v>13</v>
      </c>
      <c r="F59" s="55">
        <v>12.08</v>
      </c>
      <c r="G59" s="56" t="s">
        <v>13</v>
      </c>
    </row>
    <row r="60" spans="1:7" x14ac:dyDescent="0.2">
      <c r="A60" s="57">
        <v>250</v>
      </c>
      <c r="B60" s="11">
        <v>35</v>
      </c>
      <c r="C60" s="13" t="s">
        <v>13</v>
      </c>
      <c r="D60" s="12">
        <v>40</v>
      </c>
      <c r="E60" s="58">
        <v>70</v>
      </c>
      <c r="F60" s="59">
        <v>12</v>
      </c>
      <c r="G60" s="60">
        <v>25</v>
      </c>
    </row>
    <row r="61" spans="1:7" x14ac:dyDescent="0.2">
      <c r="A61" s="54">
        <v>252</v>
      </c>
      <c r="B61" s="13" t="s">
        <v>13</v>
      </c>
      <c r="C61" s="13">
        <v>20</v>
      </c>
      <c r="D61" s="14">
        <v>39.6</v>
      </c>
      <c r="E61" s="13" t="s">
        <v>13</v>
      </c>
      <c r="F61" s="55">
        <v>11.53</v>
      </c>
      <c r="G61" s="56" t="s">
        <v>13</v>
      </c>
    </row>
    <row r="62" spans="1:7" x14ac:dyDescent="0.2">
      <c r="A62" s="54">
        <v>254</v>
      </c>
      <c r="B62" s="13">
        <v>36</v>
      </c>
      <c r="C62" s="13" t="s">
        <v>13</v>
      </c>
      <c r="D62" s="14">
        <v>39.200000000000003</v>
      </c>
      <c r="E62" s="56">
        <v>71</v>
      </c>
      <c r="F62" s="55">
        <v>11.46</v>
      </c>
      <c r="G62" s="56">
        <v>26</v>
      </c>
    </row>
    <row r="63" spans="1:7" x14ac:dyDescent="0.2">
      <c r="A63" s="54">
        <v>256</v>
      </c>
      <c r="B63" s="13" t="s">
        <v>13</v>
      </c>
      <c r="C63" s="13" t="s">
        <v>13</v>
      </c>
      <c r="D63" s="14">
        <v>38.799999999999997</v>
      </c>
      <c r="E63" s="13" t="s">
        <v>13</v>
      </c>
      <c r="F63" s="55">
        <v>11.39</v>
      </c>
      <c r="G63" s="56" t="s">
        <v>13</v>
      </c>
    </row>
    <row r="64" spans="1:7" x14ac:dyDescent="0.2">
      <c r="A64" s="54">
        <v>258</v>
      </c>
      <c r="B64" s="13">
        <v>37</v>
      </c>
      <c r="C64" s="54">
        <v>21</v>
      </c>
      <c r="D64" s="14">
        <v>38.4</v>
      </c>
      <c r="E64" s="56">
        <v>72</v>
      </c>
      <c r="F64" s="55">
        <v>11.32</v>
      </c>
      <c r="G64" s="56">
        <v>27</v>
      </c>
    </row>
    <row r="65" spans="1:7" x14ac:dyDescent="0.2">
      <c r="A65" s="54">
        <v>260</v>
      </c>
      <c r="B65" s="13" t="s">
        <v>13</v>
      </c>
      <c r="C65" s="13" t="s">
        <v>13</v>
      </c>
      <c r="D65" s="14">
        <v>38</v>
      </c>
      <c r="E65" s="13" t="s">
        <v>13</v>
      </c>
      <c r="F65" s="55">
        <v>11.25</v>
      </c>
      <c r="G65" s="56" t="s">
        <v>13</v>
      </c>
    </row>
    <row r="66" spans="1:7" x14ac:dyDescent="0.2">
      <c r="A66" s="54">
        <v>262</v>
      </c>
      <c r="B66" s="13">
        <v>38</v>
      </c>
      <c r="C66" s="13" t="s">
        <v>13</v>
      </c>
      <c r="D66" s="14">
        <v>37.6</v>
      </c>
      <c r="E66" s="56">
        <v>73</v>
      </c>
      <c r="F66" s="55">
        <v>11.18</v>
      </c>
      <c r="G66" s="56">
        <v>28</v>
      </c>
    </row>
    <row r="67" spans="1:7" x14ac:dyDescent="0.2">
      <c r="A67" s="54">
        <v>264</v>
      </c>
      <c r="B67" s="13" t="s">
        <v>13</v>
      </c>
      <c r="C67" s="13">
        <v>22</v>
      </c>
      <c r="D67" s="14">
        <v>37.200000000000003</v>
      </c>
      <c r="E67" s="13" t="s">
        <v>13</v>
      </c>
      <c r="F67" s="55">
        <v>11.11</v>
      </c>
      <c r="G67" s="56" t="s">
        <v>13</v>
      </c>
    </row>
    <row r="68" spans="1:7" x14ac:dyDescent="0.2">
      <c r="A68" s="54">
        <v>266</v>
      </c>
      <c r="B68" s="13">
        <v>39</v>
      </c>
      <c r="C68" s="13" t="s">
        <v>13</v>
      </c>
      <c r="D68" s="14">
        <v>36.799999999999997</v>
      </c>
      <c r="E68" s="61">
        <v>74</v>
      </c>
      <c r="F68" s="55">
        <v>11.04</v>
      </c>
      <c r="G68" s="56">
        <v>29</v>
      </c>
    </row>
    <row r="69" spans="1:7" x14ac:dyDescent="0.2">
      <c r="A69" s="54">
        <v>268</v>
      </c>
      <c r="B69" s="13" t="s">
        <v>13</v>
      </c>
      <c r="C69" s="13" t="s">
        <v>13</v>
      </c>
      <c r="D69" s="14">
        <v>36.4</v>
      </c>
      <c r="E69" s="13" t="s">
        <v>13</v>
      </c>
      <c r="F69" s="55">
        <v>10.57</v>
      </c>
      <c r="G69" s="56" t="s">
        <v>13</v>
      </c>
    </row>
    <row r="70" spans="1:7" x14ac:dyDescent="0.2">
      <c r="A70" s="57">
        <v>270</v>
      </c>
      <c r="B70" s="11">
        <v>40</v>
      </c>
      <c r="C70" s="57">
        <v>23</v>
      </c>
      <c r="D70" s="12">
        <v>36</v>
      </c>
      <c r="E70" s="58">
        <v>75</v>
      </c>
      <c r="F70" s="59">
        <v>10.5</v>
      </c>
      <c r="G70" s="60">
        <v>30</v>
      </c>
    </row>
    <row r="71" spans="1:7" x14ac:dyDescent="0.2">
      <c r="A71" s="54">
        <v>271</v>
      </c>
      <c r="B71" s="13" t="s">
        <v>13</v>
      </c>
      <c r="C71" s="13" t="s">
        <v>13</v>
      </c>
      <c r="D71" s="14">
        <v>35.6</v>
      </c>
      <c r="E71" s="13" t="s">
        <v>13</v>
      </c>
      <c r="F71" s="55">
        <v>10.44</v>
      </c>
      <c r="G71" s="56" t="s">
        <v>13</v>
      </c>
    </row>
    <row r="72" spans="1:7" x14ac:dyDescent="0.2">
      <c r="A72" s="54">
        <v>272</v>
      </c>
      <c r="B72" s="13" t="s">
        <v>13</v>
      </c>
      <c r="C72" s="13" t="s">
        <v>13</v>
      </c>
      <c r="D72" s="14">
        <v>35.200000000000003</v>
      </c>
      <c r="E72" s="56">
        <v>76</v>
      </c>
      <c r="F72" s="55">
        <v>10.38</v>
      </c>
      <c r="G72" s="56">
        <v>31</v>
      </c>
    </row>
    <row r="73" spans="1:7" x14ac:dyDescent="0.2">
      <c r="A73" s="54">
        <v>273</v>
      </c>
      <c r="B73" s="13">
        <v>41</v>
      </c>
      <c r="C73" s="13">
        <v>24</v>
      </c>
      <c r="D73" s="14">
        <v>34.799999999999997</v>
      </c>
      <c r="E73" s="13" t="s">
        <v>13</v>
      </c>
      <c r="F73" s="55">
        <v>10.32</v>
      </c>
      <c r="G73" s="56" t="s">
        <v>13</v>
      </c>
    </row>
    <row r="74" spans="1:7" x14ac:dyDescent="0.2">
      <c r="A74" s="54">
        <v>274</v>
      </c>
      <c r="B74" s="13" t="s">
        <v>13</v>
      </c>
      <c r="C74" s="13" t="s">
        <v>13</v>
      </c>
      <c r="D74" s="14">
        <v>34.4</v>
      </c>
      <c r="E74" s="56">
        <v>77</v>
      </c>
      <c r="F74" s="55">
        <v>10.26</v>
      </c>
      <c r="G74" s="56">
        <v>32</v>
      </c>
    </row>
    <row r="75" spans="1:7" x14ac:dyDescent="0.2">
      <c r="A75" s="54">
        <v>275</v>
      </c>
      <c r="B75" s="13" t="s">
        <v>13</v>
      </c>
      <c r="C75" s="13" t="s">
        <v>13</v>
      </c>
      <c r="D75" s="14">
        <v>34</v>
      </c>
      <c r="E75" s="13" t="s">
        <v>13</v>
      </c>
      <c r="F75" s="55">
        <v>10.199999999999999</v>
      </c>
      <c r="G75" s="56" t="s">
        <v>13</v>
      </c>
    </row>
    <row r="76" spans="1:7" x14ac:dyDescent="0.2">
      <c r="A76" s="54">
        <v>276</v>
      </c>
      <c r="B76" s="13">
        <v>42</v>
      </c>
      <c r="C76" s="54">
        <v>25</v>
      </c>
      <c r="D76" s="14">
        <v>33.6</v>
      </c>
      <c r="E76" s="56">
        <v>78</v>
      </c>
      <c r="F76" s="55">
        <v>10.14</v>
      </c>
      <c r="G76" s="56">
        <v>33</v>
      </c>
    </row>
    <row r="77" spans="1:7" x14ac:dyDescent="0.2">
      <c r="A77" s="54">
        <v>277</v>
      </c>
      <c r="B77" s="13" t="s">
        <v>13</v>
      </c>
      <c r="C77" s="13" t="s">
        <v>13</v>
      </c>
      <c r="D77" s="14">
        <v>33.200000000000003</v>
      </c>
      <c r="E77" s="13" t="s">
        <v>13</v>
      </c>
      <c r="F77" s="55">
        <v>10.08</v>
      </c>
      <c r="G77" s="56" t="s">
        <v>13</v>
      </c>
    </row>
    <row r="78" spans="1:7" x14ac:dyDescent="0.2">
      <c r="A78" s="54">
        <v>278</v>
      </c>
      <c r="B78" s="13" t="s">
        <v>13</v>
      </c>
      <c r="C78" s="13" t="s">
        <v>13</v>
      </c>
      <c r="D78" s="14">
        <v>32.799999999999997</v>
      </c>
      <c r="E78" s="56">
        <v>79</v>
      </c>
      <c r="F78" s="55">
        <v>10.02</v>
      </c>
      <c r="G78" s="56">
        <v>34</v>
      </c>
    </row>
    <row r="79" spans="1:7" x14ac:dyDescent="0.2">
      <c r="A79" s="54">
        <v>279</v>
      </c>
      <c r="B79" s="13">
        <v>43</v>
      </c>
      <c r="C79" s="13">
        <v>26</v>
      </c>
      <c r="D79" s="14">
        <v>32.4</v>
      </c>
      <c r="E79" s="13" t="s">
        <v>13</v>
      </c>
      <c r="F79" s="55">
        <v>9.56</v>
      </c>
      <c r="G79" s="56" t="s">
        <v>13</v>
      </c>
    </row>
    <row r="80" spans="1:7" x14ac:dyDescent="0.2">
      <c r="A80" s="57">
        <v>280</v>
      </c>
      <c r="B80" s="11" t="s">
        <v>13</v>
      </c>
      <c r="C80" s="13" t="s">
        <v>13</v>
      </c>
      <c r="D80" s="12">
        <v>32</v>
      </c>
      <c r="E80" s="58">
        <v>80</v>
      </c>
      <c r="F80" s="59">
        <v>9.5</v>
      </c>
      <c r="G80" s="60">
        <v>35</v>
      </c>
    </row>
    <row r="81" spans="1:7" x14ac:dyDescent="0.2">
      <c r="A81" s="54">
        <v>281</v>
      </c>
      <c r="B81" s="13" t="s">
        <v>13</v>
      </c>
      <c r="C81" s="13" t="s">
        <v>13</v>
      </c>
      <c r="D81" s="14">
        <v>31.6</v>
      </c>
      <c r="E81" s="13" t="s">
        <v>13</v>
      </c>
      <c r="F81" s="55">
        <v>9.44</v>
      </c>
      <c r="G81" s="56" t="s">
        <v>13</v>
      </c>
    </row>
    <row r="82" spans="1:7" x14ac:dyDescent="0.2">
      <c r="A82" s="54">
        <v>282</v>
      </c>
      <c r="B82" s="13">
        <v>44</v>
      </c>
      <c r="C82" s="54">
        <v>27</v>
      </c>
      <c r="D82" s="14">
        <v>31.2</v>
      </c>
      <c r="E82" s="56">
        <v>81</v>
      </c>
      <c r="F82" s="55">
        <v>9.3800000000000008</v>
      </c>
      <c r="G82" s="56">
        <v>36</v>
      </c>
    </row>
    <row r="83" spans="1:7" x14ac:dyDescent="0.2">
      <c r="A83" s="54">
        <v>283</v>
      </c>
      <c r="B83" s="13" t="s">
        <v>13</v>
      </c>
      <c r="C83" s="13" t="s">
        <v>13</v>
      </c>
      <c r="D83" s="14">
        <v>30.8</v>
      </c>
      <c r="E83" s="13" t="s">
        <v>13</v>
      </c>
      <c r="F83" s="55">
        <v>9.32</v>
      </c>
      <c r="G83" s="56" t="s">
        <v>13</v>
      </c>
    </row>
    <row r="84" spans="1:7" x14ac:dyDescent="0.2">
      <c r="A84" s="54">
        <v>284</v>
      </c>
      <c r="B84" s="13" t="s">
        <v>13</v>
      </c>
      <c r="C84" s="13" t="s">
        <v>13</v>
      </c>
      <c r="D84" s="14">
        <v>30.5</v>
      </c>
      <c r="E84" s="56">
        <v>82</v>
      </c>
      <c r="F84" s="55">
        <v>9.26</v>
      </c>
      <c r="G84" s="56">
        <v>37</v>
      </c>
    </row>
    <row r="85" spans="1:7" x14ac:dyDescent="0.2">
      <c r="A85" s="54">
        <v>285</v>
      </c>
      <c r="B85" s="13">
        <v>45</v>
      </c>
      <c r="C85" s="54">
        <v>28</v>
      </c>
      <c r="D85" s="14">
        <v>30.2</v>
      </c>
      <c r="E85" s="13" t="s">
        <v>13</v>
      </c>
      <c r="F85" s="55">
        <v>9.1999999999999993</v>
      </c>
      <c r="G85" s="56" t="s">
        <v>13</v>
      </c>
    </row>
    <row r="86" spans="1:7" x14ac:dyDescent="0.2">
      <c r="A86" s="54">
        <v>286</v>
      </c>
      <c r="B86" s="13" t="s">
        <v>13</v>
      </c>
      <c r="C86" s="13" t="s">
        <v>13</v>
      </c>
      <c r="D86" s="14">
        <v>29.9</v>
      </c>
      <c r="E86" s="56">
        <v>83</v>
      </c>
      <c r="F86" s="55">
        <v>9.14</v>
      </c>
      <c r="G86" s="56">
        <v>38</v>
      </c>
    </row>
    <row r="87" spans="1:7" x14ac:dyDescent="0.2">
      <c r="A87" s="54">
        <v>287</v>
      </c>
      <c r="B87" s="13" t="s">
        <v>13</v>
      </c>
      <c r="C87" s="13" t="s">
        <v>13</v>
      </c>
      <c r="D87" s="14">
        <v>29.6</v>
      </c>
      <c r="E87" s="13" t="s">
        <v>13</v>
      </c>
      <c r="F87" s="55">
        <v>9.08</v>
      </c>
      <c r="G87" s="56" t="s">
        <v>13</v>
      </c>
    </row>
    <row r="88" spans="1:7" x14ac:dyDescent="0.2">
      <c r="A88" s="54">
        <v>288</v>
      </c>
      <c r="B88" s="13">
        <v>46</v>
      </c>
      <c r="C88" s="54">
        <v>29</v>
      </c>
      <c r="D88" s="14">
        <v>29.3</v>
      </c>
      <c r="E88" s="56">
        <v>84</v>
      </c>
      <c r="F88" s="55">
        <v>9.02</v>
      </c>
      <c r="G88" s="56">
        <v>39</v>
      </c>
    </row>
    <row r="89" spans="1:7" x14ac:dyDescent="0.2">
      <c r="A89" s="54">
        <v>289</v>
      </c>
      <c r="B89" s="13" t="s">
        <v>13</v>
      </c>
      <c r="C89" s="13" t="s">
        <v>13</v>
      </c>
      <c r="D89" s="14">
        <v>29</v>
      </c>
      <c r="E89" s="13" t="s">
        <v>13</v>
      </c>
      <c r="F89" s="55">
        <v>8.56</v>
      </c>
      <c r="G89" s="56" t="s">
        <v>13</v>
      </c>
    </row>
    <row r="90" spans="1:7" x14ac:dyDescent="0.2">
      <c r="A90" s="57">
        <v>290</v>
      </c>
      <c r="B90" s="11" t="s">
        <v>13</v>
      </c>
      <c r="C90" s="11" t="s">
        <v>13</v>
      </c>
      <c r="D90" s="12">
        <v>28.7</v>
      </c>
      <c r="E90" s="58">
        <v>85</v>
      </c>
      <c r="F90" s="59">
        <v>8.5</v>
      </c>
      <c r="G90" s="60">
        <v>40</v>
      </c>
    </row>
    <row r="91" spans="1:7" x14ac:dyDescent="0.2">
      <c r="A91" s="54">
        <v>291</v>
      </c>
      <c r="B91" s="13">
        <v>47</v>
      </c>
      <c r="C91" s="54">
        <v>30</v>
      </c>
      <c r="D91" s="14">
        <v>28.4</v>
      </c>
      <c r="E91" s="13" t="s">
        <v>13</v>
      </c>
      <c r="F91" s="55">
        <v>8.4499999999999993</v>
      </c>
      <c r="G91" s="56" t="s">
        <v>13</v>
      </c>
    </row>
    <row r="92" spans="1:7" x14ac:dyDescent="0.2">
      <c r="A92" s="54">
        <v>292</v>
      </c>
      <c r="B92" s="13" t="s">
        <v>13</v>
      </c>
      <c r="C92" s="13" t="s">
        <v>13</v>
      </c>
      <c r="D92" s="14">
        <v>28.2</v>
      </c>
      <c r="E92" s="56">
        <v>86</v>
      </c>
      <c r="F92" s="55">
        <v>8.4</v>
      </c>
      <c r="G92" s="56">
        <v>41</v>
      </c>
    </row>
    <row r="93" spans="1:7" x14ac:dyDescent="0.2">
      <c r="A93" s="54">
        <v>293</v>
      </c>
      <c r="B93" s="13" t="s">
        <v>13</v>
      </c>
      <c r="C93" s="13" t="s">
        <v>13</v>
      </c>
      <c r="D93" s="14">
        <v>28</v>
      </c>
      <c r="E93" s="13" t="s">
        <v>13</v>
      </c>
      <c r="F93" s="55">
        <v>8.35</v>
      </c>
      <c r="G93" s="56" t="s">
        <v>13</v>
      </c>
    </row>
    <row r="94" spans="1:7" x14ac:dyDescent="0.2">
      <c r="A94" s="54">
        <v>294</v>
      </c>
      <c r="B94" s="13">
        <v>48</v>
      </c>
      <c r="C94" s="54">
        <v>31</v>
      </c>
      <c r="D94" s="14">
        <v>27.8</v>
      </c>
      <c r="E94" s="56">
        <v>87</v>
      </c>
      <c r="F94" s="55">
        <v>8.3000000000000007</v>
      </c>
      <c r="G94" s="56">
        <v>42</v>
      </c>
    </row>
    <row r="95" spans="1:7" x14ac:dyDescent="0.2">
      <c r="A95" s="54">
        <v>295</v>
      </c>
      <c r="B95" s="13" t="s">
        <v>13</v>
      </c>
      <c r="C95" s="13" t="s">
        <v>13</v>
      </c>
      <c r="D95" s="14">
        <v>27.6</v>
      </c>
      <c r="E95" s="13" t="s">
        <v>13</v>
      </c>
      <c r="F95" s="55">
        <v>8.25</v>
      </c>
      <c r="G95" s="56" t="s">
        <v>13</v>
      </c>
    </row>
    <row r="96" spans="1:7" x14ac:dyDescent="0.2">
      <c r="A96" s="54">
        <v>296</v>
      </c>
      <c r="B96" s="13" t="s">
        <v>13</v>
      </c>
      <c r="C96" s="13" t="s">
        <v>13</v>
      </c>
      <c r="D96" s="14">
        <v>27.4</v>
      </c>
      <c r="E96" s="56">
        <v>88</v>
      </c>
      <c r="F96" s="55">
        <v>8.1999999999999993</v>
      </c>
      <c r="G96" s="56">
        <v>43</v>
      </c>
    </row>
    <row r="97" spans="1:7" x14ac:dyDescent="0.2">
      <c r="A97" s="54">
        <v>297</v>
      </c>
      <c r="B97" s="13">
        <v>49</v>
      </c>
      <c r="C97" s="54">
        <v>32</v>
      </c>
      <c r="D97" s="14">
        <v>27.2</v>
      </c>
      <c r="E97" s="13" t="s">
        <v>13</v>
      </c>
      <c r="F97" s="55">
        <v>8.15</v>
      </c>
      <c r="G97" s="56" t="s">
        <v>13</v>
      </c>
    </row>
    <row r="98" spans="1:7" x14ac:dyDescent="0.2">
      <c r="A98" s="54">
        <v>298</v>
      </c>
      <c r="B98" s="13" t="s">
        <v>13</v>
      </c>
      <c r="C98" s="13" t="s">
        <v>13</v>
      </c>
      <c r="D98" s="14">
        <v>27</v>
      </c>
      <c r="E98" s="56">
        <v>89</v>
      </c>
      <c r="F98" s="55">
        <v>8.1</v>
      </c>
      <c r="G98" s="56">
        <v>44</v>
      </c>
    </row>
    <row r="99" spans="1:7" x14ac:dyDescent="0.2">
      <c r="A99" s="54">
        <v>299</v>
      </c>
      <c r="B99" s="13" t="s">
        <v>13</v>
      </c>
      <c r="C99" s="13" t="s">
        <v>13</v>
      </c>
      <c r="D99" s="14">
        <v>26.8</v>
      </c>
      <c r="E99" s="13" t="s">
        <v>13</v>
      </c>
      <c r="F99" s="55">
        <v>8.0500000000000007</v>
      </c>
      <c r="G99" s="56" t="s">
        <v>13</v>
      </c>
    </row>
    <row r="100" spans="1:7" x14ac:dyDescent="0.2">
      <c r="A100" s="57">
        <v>300</v>
      </c>
      <c r="B100" s="11">
        <v>50</v>
      </c>
      <c r="C100" s="57">
        <v>33</v>
      </c>
      <c r="D100" s="12">
        <v>26.6</v>
      </c>
      <c r="E100" s="58">
        <v>90</v>
      </c>
      <c r="F100" s="59">
        <v>8</v>
      </c>
      <c r="G100" s="60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0000"/>
  </sheetPr>
  <dimension ref="A1:E102"/>
  <sheetViews>
    <sheetView topLeftCell="A73" workbookViewId="0">
      <selection activeCell="A6" sqref="A6"/>
    </sheetView>
  </sheetViews>
  <sheetFormatPr defaultRowHeight="12.75" x14ac:dyDescent="0.2"/>
  <cols>
    <col min="1" max="1" width="9.33203125" style="18"/>
    <col min="2" max="2" width="9.33203125" style="17"/>
    <col min="3" max="16384" width="9.33203125" style="6"/>
  </cols>
  <sheetData>
    <row r="1" spans="1:5" ht="48" customHeight="1" x14ac:dyDescent="0.2">
      <c r="A1" s="23" t="s">
        <v>40</v>
      </c>
      <c r="B1" s="84" t="s">
        <v>12</v>
      </c>
      <c r="C1" s="22"/>
      <c r="D1" s="85"/>
      <c r="E1" s="21"/>
    </row>
    <row r="2" spans="1:5" x14ac:dyDescent="0.2">
      <c r="A2" s="23" t="s">
        <v>11</v>
      </c>
      <c r="B2" s="84"/>
      <c r="C2" s="22"/>
      <c r="D2" s="85"/>
      <c r="E2" s="21"/>
    </row>
    <row r="3" spans="1:5" x14ac:dyDescent="0.2">
      <c r="A3" s="20">
        <v>60.1</v>
      </c>
      <c r="B3" s="19">
        <v>1</v>
      </c>
      <c r="C3" s="9"/>
      <c r="D3" s="9"/>
    </row>
    <row r="4" spans="1:5" x14ac:dyDescent="0.2">
      <c r="A4" s="20">
        <v>60.05</v>
      </c>
      <c r="B4" s="19">
        <v>2</v>
      </c>
      <c r="C4" s="9"/>
      <c r="D4" s="9"/>
    </row>
    <row r="5" spans="1:5" x14ac:dyDescent="0.2">
      <c r="A5" s="20">
        <v>1.02</v>
      </c>
      <c r="B5" s="19">
        <v>3</v>
      </c>
      <c r="C5" s="9"/>
      <c r="D5" s="9"/>
    </row>
    <row r="6" spans="1:5" x14ac:dyDescent="0.2">
      <c r="A6" s="20">
        <v>1</v>
      </c>
      <c r="B6" s="19">
        <v>4</v>
      </c>
      <c r="C6" s="9"/>
      <c r="D6" s="9"/>
    </row>
    <row r="7" spans="1:5" x14ac:dyDescent="0.2">
      <c r="A7" s="20">
        <v>58</v>
      </c>
      <c r="B7" s="19">
        <v>5</v>
      </c>
      <c r="C7" s="9"/>
      <c r="D7" s="9"/>
    </row>
    <row r="8" spans="1:5" x14ac:dyDescent="0.2">
      <c r="A8" s="20">
        <v>57</v>
      </c>
      <c r="B8" s="19">
        <v>6</v>
      </c>
      <c r="C8" s="9"/>
      <c r="D8" s="9"/>
    </row>
    <row r="9" spans="1:5" x14ac:dyDescent="0.2">
      <c r="A9" s="20">
        <v>56</v>
      </c>
      <c r="B9" s="19">
        <v>7</v>
      </c>
      <c r="C9" s="9"/>
      <c r="D9" s="9"/>
    </row>
    <row r="10" spans="1:5" x14ac:dyDescent="0.2">
      <c r="A10" s="20">
        <v>55</v>
      </c>
      <c r="B10" s="19">
        <v>8</v>
      </c>
      <c r="C10" s="9"/>
      <c r="D10" s="9"/>
    </row>
    <row r="11" spans="1:5" x14ac:dyDescent="0.2">
      <c r="A11" s="20">
        <v>54</v>
      </c>
      <c r="B11" s="19">
        <v>9</v>
      </c>
      <c r="C11" s="9"/>
      <c r="D11" s="9"/>
    </row>
    <row r="12" spans="1:5" x14ac:dyDescent="0.2">
      <c r="A12" s="20">
        <v>53</v>
      </c>
      <c r="B12" s="19">
        <v>10</v>
      </c>
      <c r="C12" s="9"/>
      <c r="D12" s="9"/>
    </row>
    <row r="13" spans="1:5" x14ac:dyDescent="0.2">
      <c r="A13" s="20">
        <v>52</v>
      </c>
      <c r="B13" s="19">
        <v>11</v>
      </c>
      <c r="C13" s="9"/>
      <c r="D13" s="9"/>
    </row>
    <row r="14" spans="1:5" x14ac:dyDescent="0.2">
      <c r="A14" s="20">
        <v>51</v>
      </c>
      <c r="B14" s="19">
        <v>12</v>
      </c>
      <c r="C14" s="9"/>
      <c r="D14" s="9"/>
    </row>
    <row r="15" spans="1:5" x14ac:dyDescent="0.2">
      <c r="A15" s="20">
        <v>50</v>
      </c>
      <c r="B15" s="19">
        <v>13</v>
      </c>
      <c r="C15" s="9"/>
      <c r="D15" s="9"/>
    </row>
    <row r="16" spans="1:5" x14ac:dyDescent="0.2">
      <c r="A16" s="20">
        <v>49</v>
      </c>
      <c r="B16" s="19">
        <v>14</v>
      </c>
      <c r="C16" s="9"/>
      <c r="D16" s="9"/>
    </row>
    <row r="17" spans="1:4" x14ac:dyDescent="0.2">
      <c r="A17" s="20">
        <v>48</v>
      </c>
      <c r="B17" s="19">
        <v>15</v>
      </c>
      <c r="C17" s="9"/>
      <c r="D17" s="9"/>
    </row>
    <row r="18" spans="1:4" x14ac:dyDescent="0.2">
      <c r="A18" s="20">
        <v>47</v>
      </c>
      <c r="B18" s="19">
        <v>16</v>
      </c>
      <c r="C18" s="9"/>
      <c r="D18" s="9"/>
    </row>
    <row r="19" spans="1:4" x14ac:dyDescent="0.2">
      <c r="A19" s="20">
        <v>46</v>
      </c>
      <c r="B19" s="19">
        <v>17</v>
      </c>
      <c r="C19" s="9"/>
      <c r="D19" s="9"/>
    </row>
    <row r="20" spans="1:4" x14ac:dyDescent="0.2">
      <c r="A20" s="20">
        <v>45</v>
      </c>
      <c r="B20" s="19">
        <v>18</v>
      </c>
      <c r="C20" s="9"/>
      <c r="D20" s="9"/>
    </row>
    <row r="21" spans="1:4" x14ac:dyDescent="0.2">
      <c r="A21" s="20">
        <v>44.2</v>
      </c>
      <c r="B21" s="19">
        <v>19</v>
      </c>
      <c r="C21" s="9"/>
      <c r="D21" s="9"/>
    </row>
    <row r="22" spans="1:4" x14ac:dyDescent="0.2">
      <c r="A22" s="20">
        <v>43.4</v>
      </c>
      <c r="B22" s="19">
        <v>20</v>
      </c>
      <c r="C22" s="9"/>
      <c r="D22" s="9"/>
    </row>
    <row r="23" spans="1:4" x14ac:dyDescent="0.2">
      <c r="A23" s="20">
        <v>42.6</v>
      </c>
      <c r="B23" s="19">
        <v>21</v>
      </c>
      <c r="C23" s="9"/>
      <c r="D23" s="9"/>
    </row>
    <row r="24" spans="1:4" x14ac:dyDescent="0.2">
      <c r="A24" s="20">
        <v>41.8</v>
      </c>
      <c r="B24" s="19">
        <v>22</v>
      </c>
      <c r="C24" s="9"/>
      <c r="D24" s="9"/>
    </row>
    <row r="25" spans="1:4" x14ac:dyDescent="0.2">
      <c r="A25" s="20">
        <v>41</v>
      </c>
      <c r="B25" s="19">
        <v>23</v>
      </c>
      <c r="C25" s="9"/>
      <c r="D25" s="9"/>
    </row>
    <row r="26" spans="1:4" x14ac:dyDescent="0.2">
      <c r="A26" s="20">
        <v>40.4</v>
      </c>
      <c r="B26" s="19">
        <v>24</v>
      </c>
      <c r="C26" s="9"/>
      <c r="D26" s="9"/>
    </row>
    <row r="27" spans="1:4" x14ac:dyDescent="0.2">
      <c r="A27" s="20">
        <v>39.799999999999997</v>
      </c>
      <c r="B27" s="19">
        <v>25</v>
      </c>
      <c r="C27" s="9"/>
      <c r="D27" s="9"/>
    </row>
    <row r="28" spans="1:4" x14ac:dyDescent="0.2">
      <c r="A28" s="20">
        <v>39.200000000000003</v>
      </c>
      <c r="B28" s="19">
        <v>26</v>
      </c>
      <c r="C28" s="9"/>
      <c r="D28" s="9"/>
    </row>
    <row r="29" spans="1:4" x14ac:dyDescent="0.2">
      <c r="A29" s="20">
        <v>38.6</v>
      </c>
      <c r="B29" s="19">
        <v>27</v>
      </c>
      <c r="C29" s="9"/>
      <c r="D29" s="9"/>
    </row>
    <row r="30" spans="1:4" x14ac:dyDescent="0.2">
      <c r="A30" s="20">
        <v>38</v>
      </c>
      <c r="B30" s="19">
        <v>28</v>
      </c>
      <c r="C30" s="9"/>
      <c r="D30" s="9"/>
    </row>
    <row r="31" spans="1:4" x14ac:dyDescent="0.2">
      <c r="A31" s="20">
        <v>37.5</v>
      </c>
      <c r="B31" s="19">
        <v>29</v>
      </c>
      <c r="C31" s="9"/>
      <c r="D31" s="9"/>
    </row>
    <row r="32" spans="1:4" x14ac:dyDescent="0.2">
      <c r="A32" s="20">
        <v>37</v>
      </c>
      <c r="B32" s="19">
        <v>30</v>
      </c>
      <c r="C32" s="9"/>
      <c r="D32" s="9"/>
    </row>
    <row r="33" spans="1:4" x14ac:dyDescent="0.2">
      <c r="A33" s="20">
        <v>36.5</v>
      </c>
      <c r="B33" s="19">
        <v>31</v>
      </c>
      <c r="C33" s="9"/>
      <c r="D33" s="9"/>
    </row>
    <row r="34" spans="1:4" x14ac:dyDescent="0.2">
      <c r="A34" s="20">
        <v>36</v>
      </c>
      <c r="B34" s="19">
        <v>32</v>
      </c>
      <c r="C34" s="9"/>
      <c r="D34" s="9"/>
    </row>
    <row r="35" spans="1:4" x14ac:dyDescent="0.2">
      <c r="A35" s="20">
        <v>35.5</v>
      </c>
      <c r="B35" s="19">
        <v>33</v>
      </c>
      <c r="C35" s="9"/>
      <c r="D35" s="9"/>
    </row>
    <row r="36" spans="1:4" x14ac:dyDescent="0.2">
      <c r="A36" s="20">
        <v>35</v>
      </c>
      <c r="B36" s="19">
        <v>34</v>
      </c>
      <c r="C36" s="9"/>
      <c r="D36" s="9"/>
    </row>
    <row r="37" spans="1:4" x14ac:dyDescent="0.2">
      <c r="A37" s="20">
        <v>34.5</v>
      </c>
      <c r="B37" s="19">
        <v>35</v>
      </c>
      <c r="C37" s="9"/>
      <c r="D37" s="9"/>
    </row>
    <row r="38" spans="1:4" x14ac:dyDescent="0.2">
      <c r="A38" s="20">
        <v>34</v>
      </c>
      <c r="B38" s="19">
        <v>36</v>
      </c>
      <c r="C38" s="9"/>
      <c r="D38" s="9"/>
    </row>
    <row r="39" spans="1:4" x14ac:dyDescent="0.2">
      <c r="A39" s="20">
        <v>33.5</v>
      </c>
      <c r="B39" s="19">
        <v>37</v>
      </c>
      <c r="C39" s="9"/>
      <c r="D39" s="9"/>
    </row>
    <row r="40" spans="1:4" x14ac:dyDescent="0.2">
      <c r="A40" s="20">
        <v>33</v>
      </c>
      <c r="B40" s="19">
        <v>38</v>
      </c>
      <c r="C40" s="9"/>
      <c r="D40" s="9"/>
    </row>
    <row r="41" spans="1:4" x14ac:dyDescent="0.2">
      <c r="A41" s="20">
        <v>32.5</v>
      </c>
      <c r="B41" s="19">
        <v>39</v>
      </c>
      <c r="C41" s="9"/>
      <c r="D41" s="9"/>
    </row>
    <row r="42" spans="1:4" x14ac:dyDescent="0.2">
      <c r="A42" s="20">
        <v>32</v>
      </c>
      <c r="B42" s="19">
        <v>40</v>
      </c>
      <c r="C42" s="9"/>
      <c r="D42" s="9"/>
    </row>
    <row r="43" spans="1:4" x14ac:dyDescent="0.2">
      <c r="A43" s="20">
        <v>31.6</v>
      </c>
      <c r="B43" s="19">
        <v>41</v>
      </c>
      <c r="C43" s="9"/>
      <c r="D43" s="9"/>
    </row>
    <row r="44" spans="1:4" x14ac:dyDescent="0.2">
      <c r="A44" s="20">
        <v>31.2</v>
      </c>
      <c r="B44" s="19">
        <v>42</v>
      </c>
      <c r="C44" s="9"/>
      <c r="D44" s="9"/>
    </row>
    <row r="45" spans="1:4" x14ac:dyDescent="0.2">
      <c r="A45" s="20">
        <v>30.8</v>
      </c>
      <c r="B45" s="19">
        <v>43</v>
      </c>
      <c r="C45" s="9"/>
      <c r="D45" s="9"/>
    </row>
    <row r="46" spans="1:4" x14ac:dyDescent="0.2">
      <c r="A46" s="20">
        <v>30.4</v>
      </c>
      <c r="B46" s="19">
        <v>44</v>
      </c>
      <c r="C46" s="9"/>
      <c r="D46" s="9"/>
    </row>
    <row r="47" spans="1:4" x14ac:dyDescent="0.2">
      <c r="A47" s="20">
        <v>30</v>
      </c>
      <c r="B47" s="19">
        <v>45</v>
      </c>
      <c r="C47" s="9"/>
      <c r="D47" s="9"/>
    </row>
    <row r="48" spans="1:4" x14ac:dyDescent="0.2">
      <c r="A48" s="20">
        <v>29.6</v>
      </c>
      <c r="B48" s="19">
        <v>46</v>
      </c>
      <c r="C48" s="9"/>
      <c r="D48" s="9"/>
    </row>
    <row r="49" spans="1:4" x14ac:dyDescent="0.2">
      <c r="A49" s="20">
        <v>29.2</v>
      </c>
      <c r="B49" s="19">
        <v>47</v>
      </c>
      <c r="C49" s="9"/>
      <c r="D49" s="9"/>
    </row>
    <row r="50" spans="1:4" x14ac:dyDescent="0.2">
      <c r="A50" s="20">
        <v>28.8</v>
      </c>
      <c r="B50" s="19">
        <v>48</v>
      </c>
      <c r="C50" s="9"/>
      <c r="D50" s="9"/>
    </row>
    <row r="51" spans="1:4" x14ac:dyDescent="0.2">
      <c r="A51" s="20">
        <v>28.4</v>
      </c>
      <c r="B51" s="19">
        <v>49</v>
      </c>
      <c r="C51" s="9"/>
      <c r="D51" s="9"/>
    </row>
    <row r="52" spans="1:4" x14ac:dyDescent="0.2">
      <c r="A52" s="20">
        <v>28</v>
      </c>
      <c r="B52" s="19">
        <v>50</v>
      </c>
      <c r="C52" s="9"/>
      <c r="D52" s="9"/>
    </row>
    <row r="53" spans="1:4" x14ac:dyDescent="0.2">
      <c r="A53" s="20">
        <v>27.7</v>
      </c>
      <c r="B53" s="19">
        <v>51</v>
      </c>
      <c r="C53" s="9"/>
      <c r="D53" s="9"/>
    </row>
    <row r="54" spans="1:4" x14ac:dyDescent="0.2">
      <c r="A54" s="20">
        <v>27.4</v>
      </c>
      <c r="B54" s="19">
        <v>52</v>
      </c>
      <c r="C54" s="9"/>
      <c r="D54" s="9"/>
    </row>
    <row r="55" spans="1:4" x14ac:dyDescent="0.2">
      <c r="A55" s="20">
        <v>27.1</v>
      </c>
      <c r="B55" s="19">
        <v>53</v>
      </c>
      <c r="C55" s="9"/>
      <c r="D55" s="9"/>
    </row>
    <row r="56" spans="1:4" x14ac:dyDescent="0.2">
      <c r="A56" s="20">
        <v>26.8</v>
      </c>
      <c r="B56" s="19">
        <v>54</v>
      </c>
      <c r="C56" s="9"/>
      <c r="D56" s="9"/>
    </row>
    <row r="57" spans="1:4" x14ac:dyDescent="0.2">
      <c r="A57" s="20">
        <v>26.5</v>
      </c>
      <c r="B57" s="19">
        <v>55</v>
      </c>
      <c r="C57" s="9"/>
      <c r="D57" s="9"/>
    </row>
    <row r="58" spans="1:4" x14ac:dyDescent="0.2">
      <c r="A58" s="20">
        <v>26.2</v>
      </c>
      <c r="B58" s="19">
        <v>56</v>
      </c>
      <c r="C58" s="9"/>
      <c r="D58" s="9"/>
    </row>
    <row r="59" spans="1:4" x14ac:dyDescent="0.2">
      <c r="A59" s="20">
        <v>25.9</v>
      </c>
      <c r="B59" s="19">
        <v>57</v>
      </c>
      <c r="C59" s="9"/>
      <c r="D59" s="9"/>
    </row>
    <row r="60" spans="1:4" x14ac:dyDescent="0.2">
      <c r="A60" s="20">
        <v>25.6</v>
      </c>
      <c r="B60" s="19">
        <v>58</v>
      </c>
      <c r="C60" s="9"/>
      <c r="D60" s="9"/>
    </row>
    <row r="61" spans="1:4" x14ac:dyDescent="0.2">
      <c r="A61" s="20">
        <v>25.3</v>
      </c>
      <c r="B61" s="19">
        <v>59</v>
      </c>
      <c r="C61" s="9"/>
      <c r="D61" s="9"/>
    </row>
    <row r="62" spans="1:4" x14ac:dyDescent="0.2">
      <c r="A62" s="20">
        <v>25</v>
      </c>
      <c r="B62" s="19">
        <v>60</v>
      </c>
      <c r="C62" s="9"/>
      <c r="D62" s="9"/>
    </row>
    <row r="63" spans="1:4" x14ac:dyDescent="0.2">
      <c r="A63" s="20">
        <v>24.7</v>
      </c>
      <c r="B63" s="19">
        <v>61</v>
      </c>
      <c r="C63" s="9"/>
      <c r="D63" s="9"/>
    </row>
    <row r="64" spans="1:4" x14ac:dyDescent="0.2">
      <c r="A64" s="20">
        <v>24.4</v>
      </c>
      <c r="B64" s="19">
        <v>62</v>
      </c>
      <c r="C64" s="9"/>
      <c r="D64" s="9"/>
    </row>
    <row r="65" spans="1:4" x14ac:dyDescent="0.2">
      <c r="A65" s="20">
        <v>24.1</v>
      </c>
      <c r="B65" s="19">
        <v>63</v>
      </c>
      <c r="C65" s="9"/>
      <c r="D65" s="9"/>
    </row>
    <row r="66" spans="1:4" x14ac:dyDescent="0.2">
      <c r="A66" s="20">
        <v>23.8</v>
      </c>
      <c r="B66" s="19">
        <v>64</v>
      </c>
      <c r="C66" s="9"/>
      <c r="D66" s="9"/>
    </row>
    <row r="67" spans="1:4" x14ac:dyDescent="0.2">
      <c r="A67" s="20">
        <v>23.5</v>
      </c>
      <c r="B67" s="19">
        <v>65</v>
      </c>
      <c r="C67" s="9"/>
      <c r="D67" s="9"/>
    </row>
    <row r="68" spans="1:4" x14ac:dyDescent="0.2">
      <c r="A68" s="20">
        <v>23.2</v>
      </c>
      <c r="B68" s="19">
        <v>66</v>
      </c>
      <c r="C68" s="9"/>
      <c r="D68" s="9"/>
    </row>
    <row r="69" spans="1:4" x14ac:dyDescent="0.2">
      <c r="A69" s="20">
        <v>22.9</v>
      </c>
      <c r="B69" s="19">
        <v>67</v>
      </c>
      <c r="C69" s="9"/>
      <c r="D69" s="9"/>
    </row>
    <row r="70" spans="1:4" x14ac:dyDescent="0.2">
      <c r="A70" s="20">
        <v>22.6</v>
      </c>
      <c r="B70" s="19">
        <v>68</v>
      </c>
      <c r="C70" s="9"/>
      <c r="D70" s="9"/>
    </row>
    <row r="71" spans="1:4" x14ac:dyDescent="0.2">
      <c r="A71" s="20">
        <v>22.3</v>
      </c>
      <c r="B71" s="19">
        <v>69</v>
      </c>
      <c r="C71" s="9"/>
      <c r="D71" s="9"/>
    </row>
    <row r="72" spans="1:4" x14ac:dyDescent="0.2">
      <c r="A72" s="20">
        <v>22</v>
      </c>
      <c r="B72" s="19">
        <v>70</v>
      </c>
      <c r="C72" s="9"/>
      <c r="D72" s="9"/>
    </row>
    <row r="73" spans="1:4" x14ac:dyDescent="0.2">
      <c r="A73" s="20">
        <v>21.7</v>
      </c>
      <c r="B73" s="19">
        <v>71</v>
      </c>
      <c r="C73" s="9"/>
      <c r="D73" s="9"/>
    </row>
    <row r="74" spans="1:4" x14ac:dyDescent="0.2">
      <c r="A74" s="20">
        <v>21.4</v>
      </c>
      <c r="B74" s="19">
        <v>72</v>
      </c>
      <c r="C74" s="9"/>
      <c r="D74" s="9"/>
    </row>
    <row r="75" spans="1:4" x14ac:dyDescent="0.2">
      <c r="A75" s="20">
        <v>21.1</v>
      </c>
      <c r="B75" s="19">
        <v>73</v>
      </c>
      <c r="C75" s="9"/>
      <c r="D75" s="9"/>
    </row>
    <row r="76" spans="1:4" x14ac:dyDescent="0.2">
      <c r="A76" s="20">
        <v>20.8</v>
      </c>
      <c r="B76" s="19">
        <v>74</v>
      </c>
      <c r="C76" s="9"/>
      <c r="D76" s="9"/>
    </row>
    <row r="77" spans="1:4" x14ac:dyDescent="0.2">
      <c r="A77" s="20">
        <v>20.5</v>
      </c>
      <c r="B77" s="19">
        <v>75</v>
      </c>
      <c r="C77" s="9"/>
      <c r="D77" s="9"/>
    </row>
    <row r="78" spans="1:4" x14ac:dyDescent="0.2">
      <c r="A78" s="20">
        <v>20.2</v>
      </c>
      <c r="B78" s="19">
        <v>76</v>
      </c>
      <c r="C78" s="9"/>
      <c r="D78" s="9"/>
    </row>
    <row r="79" spans="1:4" x14ac:dyDescent="0.2">
      <c r="A79" s="20">
        <v>19.899999999999999</v>
      </c>
      <c r="B79" s="19">
        <v>77</v>
      </c>
      <c r="C79" s="9"/>
      <c r="D79" s="9"/>
    </row>
    <row r="80" spans="1:4" x14ac:dyDescent="0.2">
      <c r="A80" s="20">
        <v>19.600000000000001</v>
      </c>
      <c r="B80" s="19">
        <v>78</v>
      </c>
      <c r="C80" s="9"/>
      <c r="D80" s="9"/>
    </row>
    <row r="81" spans="1:4" x14ac:dyDescent="0.2">
      <c r="A81" s="20">
        <v>19.3</v>
      </c>
      <c r="B81" s="19">
        <v>79</v>
      </c>
      <c r="C81" s="9"/>
      <c r="D81" s="9"/>
    </row>
    <row r="82" spans="1:4" x14ac:dyDescent="0.2">
      <c r="A82" s="20">
        <v>19</v>
      </c>
      <c r="B82" s="19">
        <v>80</v>
      </c>
      <c r="C82" s="9"/>
      <c r="D82" s="9"/>
    </row>
    <row r="83" spans="1:4" x14ac:dyDescent="0.2">
      <c r="A83" s="20">
        <v>18.8</v>
      </c>
      <c r="B83" s="19">
        <v>81</v>
      </c>
      <c r="C83" s="9"/>
      <c r="D83" s="9"/>
    </row>
    <row r="84" spans="1:4" x14ac:dyDescent="0.2">
      <c r="A84" s="20">
        <v>18.600000000000001</v>
      </c>
      <c r="B84" s="19">
        <v>82</v>
      </c>
      <c r="C84" s="9"/>
      <c r="D84" s="9"/>
    </row>
    <row r="85" spans="1:4" x14ac:dyDescent="0.2">
      <c r="A85" s="20">
        <v>18.399999999999999</v>
      </c>
      <c r="B85" s="19">
        <v>83</v>
      </c>
      <c r="C85" s="9"/>
      <c r="D85" s="9"/>
    </row>
    <row r="86" spans="1:4" x14ac:dyDescent="0.2">
      <c r="A86" s="20">
        <v>18.2</v>
      </c>
      <c r="B86" s="19">
        <v>84</v>
      </c>
      <c r="C86" s="9"/>
      <c r="D86" s="9"/>
    </row>
    <row r="87" spans="1:4" x14ac:dyDescent="0.2">
      <c r="A87" s="20">
        <v>18</v>
      </c>
      <c r="B87" s="19">
        <v>85</v>
      </c>
      <c r="C87" s="9"/>
      <c r="D87" s="9"/>
    </row>
    <row r="88" spans="1:4" x14ac:dyDescent="0.2">
      <c r="A88" s="20">
        <v>17.8</v>
      </c>
      <c r="B88" s="19">
        <v>86</v>
      </c>
      <c r="C88" s="9"/>
      <c r="D88" s="9"/>
    </row>
    <row r="89" spans="1:4" x14ac:dyDescent="0.2">
      <c r="A89" s="20">
        <v>17.600000000000001</v>
      </c>
      <c r="B89" s="19">
        <v>87</v>
      </c>
      <c r="C89" s="9"/>
      <c r="D89" s="9"/>
    </row>
    <row r="90" spans="1:4" x14ac:dyDescent="0.2">
      <c r="A90" s="20">
        <v>17.399999999999999</v>
      </c>
      <c r="B90" s="19">
        <v>88</v>
      </c>
      <c r="C90" s="9"/>
      <c r="D90" s="9"/>
    </row>
    <row r="91" spans="1:4" x14ac:dyDescent="0.2">
      <c r="A91" s="20">
        <v>17.2</v>
      </c>
      <c r="B91" s="19">
        <v>89</v>
      </c>
      <c r="C91" s="9"/>
      <c r="D91" s="9"/>
    </row>
    <row r="92" spans="1:4" x14ac:dyDescent="0.2">
      <c r="A92" s="20">
        <v>17</v>
      </c>
      <c r="B92" s="19">
        <v>90</v>
      </c>
      <c r="C92" s="9"/>
      <c r="D92" s="9"/>
    </row>
    <row r="93" spans="1:4" x14ac:dyDescent="0.2">
      <c r="A93" s="20">
        <v>16.8</v>
      </c>
      <c r="B93" s="19">
        <v>91</v>
      </c>
      <c r="C93" s="9"/>
      <c r="D93" s="9"/>
    </row>
    <row r="94" spans="1:4" x14ac:dyDescent="0.2">
      <c r="A94" s="20">
        <v>16.600000000000001</v>
      </c>
      <c r="B94" s="19">
        <v>92</v>
      </c>
      <c r="C94" s="9"/>
      <c r="D94" s="9"/>
    </row>
    <row r="95" spans="1:4" x14ac:dyDescent="0.2">
      <c r="A95" s="20">
        <v>16.399999999999999</v>
      </c>
      <c r="B95" s="19">
        <v>93</v>
      </c>
      <c r="C95" s="9"/>
      <c r="D95" s="9"/>
    </row>
    <row r="96" spans="1:4" x14ac:dyDescent="0.2">
      <c r="A96" s="20">
        <v>16.2</v>
      </c>
      <c r="B96" s="19">
        <v>94</v>
      </c>
      <c r="C96" s="9"/>
      <c r="D96" s="9"/>
    </row>
    <row r="97" spans="1:4" x14ac:dyDescent="0.2">
      <c r="A97" s="20">
        <v>16</v>
      </c>
      <c r="B97" s="19">
        <v>95</v>
      </c>
      <c r="C97" s="9"/>
      <c r="D97" s="9"/>
    </row>
    <row r="98" spans="1:4" x14ac:dyDescent="0.2">
      <c r="A98" s="20">
        <v>15.8</v>
      </c>
      <c r="B98" s="19">
        <v>96</v>
      </c>
      <c r="C98" s="9"/>
      <c r="D98" s="9"/>
    </row>
    <row r="99" spans="1:4" x14ac:dyDescent="0.2">
      <c r="A99" s="20">
        <v>15.6</v>
      </c>
      <c r="B99" s="19">
        <v>97</v>
      </c>
      <c r="C99" s="9"/>
      <c r="D99" s="9"/>
    </row>
    <row r="100" spans="1:4" x14ac:dyDescent="0.2">
      <c r="A100" s="20">
        <v>15.4</v>
      </c>
      <c r="B100" s="19">
        <v>98</v>
      </c>
      <c r="C100" s="9"/>
      <c r="D100" s="9"/>
    </row>
    <row r="101" spans="1:4" x14ac:dyDescent="0.2">
      <c r="A101" s="20">
        <v>15.2</v>
      </c>
      <c r="B101" s="19">
        <v>99</v>
      </c>
      <c r="C101" s="9"/>
      <c r="D101" s="9"/>
    </row>
    <row r="102" spans="1:4" x14ac:dyDescent="0.2">
      <c r="A102" s="20">
        <v>15</v>
      </c>
      <c r="B102" s="19">
        <v>100</v>
      </c>
      <c r="C102" s="9"/>
      <c r="D102" s="9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FF00"/>
  </sheetPr>
  <dimension ref="A1:S102"/>
  <sheetViews>
    <sheetView topLeftCell="A67" workbookViewId="0">
      <selection activeCell="A6" sqref="A6"/>
    </sheetView>
  </sheetViews>
  <sheetFormatPr defaultRowHeight="12.75" x14ac:dyDescent="0.2"/>
  <cols>
    <col min="1" max="2" width="9.33203125" style="17"/>
    <col min="3" max="16384" width="9.33203125" style="6"/>
  </cols>
  <sheetData>
    <row r="1" spans="1:19" ht="48" customHeight="1" x14ac:dyDescent="0.2">
      <c r="A1" s="10" t="s">
        <v>14</v>
      </c>
      <c r="B1" s="84" t="s">
        <v>12</v>
      </c>
      <c r="C1" s="22"/>
      <c r="D1" s="85"/>
      <c r="E1" s="21"/>
    </row>
    <row r="2" spans="1:19" ht="38.25" x14ac:dyDescent="0.2">
      <c r="A2" s="10" t="s">
        <v>41</v>
      </c>
      <c r="B2" s="84"/>
      <c r="C2" s="22"/>
      <c r="D2" s="85"/>
      <c r="E2" s="21"/>
    </row>
    <row r="3" spans="1:19" x14ac:dyDescent="0.2">
      <c r="A3" s="9" t="s">
        <v>13</v>
      </c>
      <c r="B3" s="19">
        <v>1</v>
      </c>
      <c r="C3" s="9"/>
      <c r="D3" s="9"/>
      <c r="S3" s="6">
        <v>1</v>
      </c>
    </row>
    <row r="4" spans="1:19" x14ac:dyDescent="0.2">
      <c r="A4" s="9" t="s">
        <v>13</v>
      </c>
      <c r="B4" s="19">
        <v>2</v>
      </c>
      <c r="C4" s="9"/>
      <c r="D4" s="9"/>
      <c r="S4" s="6">
        <v>2</v>
      </c>
    </row>
    <row r="5" spans="1:19" x14ac:dyDescent="0.2">
      <c r="A5" s="9">
        <v>1</v>
      </c>
      <c r="B5" s="19">
        <v>3</v>
      </c>
      <c r="C5" s="9"/>
      <c r="D5" s="9"/>
      <c r="S5" s="6">
        <v>3</v>
      </c>
    </row>
    <row r="6" spans="1:19" x14ac:dyDescent="0.2">
      <c r="A6" s="9" t="s">
        <v>13</v>
      </c>
      <c r="B6" s="19">
        <v>4</v>
      </c>
      <c r="C6" s="9"/>
      <c r="D6" s="9"/>
    </row>
    <row r="7" spans="1:19" x14ac:dyDescent="0.2">
      <c r="A7" s="9" t="s">
        <v>13</v>
      </c>
      <c r="B7" s="19">
        <v>5</v>
      </c>
      <c r="C7" s="9"/>
      <c r="D7" s="9"/>
    </row>
    <row r="8" spans="1:19" x14ac:dyDescent="0.2">
      <c r="A8" s="9">
        <v>2</v>
      </c>
      <c r="B8" s="19">
        <v>6</v>
      </c>
      <c r="C8" s="9"/>
      <c r="D8" s="9"/>
    </row>
    <row r="9" spans="1:19" x14ac:dyDescent="0.2">
      <c r="A9" s="9" t="s">
        <v>13</v>
      </c>
      <c r="B9" s="19">
        <v>7</v>
      </c>
      <c r="C9" s="9"/>
      <c r="D9" s="9"/>
    </row>
    <row r="10" spans="1:19" x14ac:dyDescent="0.2">
      <c r="A10" s="9" t="s">
        <v>13</v>
      </c>
      <c r="B10" s="19">
        <v>8</v>
      </c>
      <c r="C10" s="9"/>
      <c r="D10" s="9"/>
    </row>
    <row r="11" spans="1:19" x14ac:dyDescent="0.2">
      <c r="A11" s="9">
        <v>3</v>
      </c>
      <c r="B11" s="19">
        <v>9</v>
      </c>
      <c r="C11" s="9"/>
      <c r="D11" s="9"/>
    </row>
    <row r="12" spans="1:19" x14ac:dyDescent="0.2">
      <c r="A12" s="9" t="s">
        <v>13</v>
      </c>
      <c r="B12" s="19">
        <v>10</v>
      </c>
      <c r="C12" s="9"/>
      <c r="D12" s="9"/>
    </row>
    <row r="13" spans="1:19" x14ac:dyDescent="0.2">
      <c r="A13" s="9" t="s">
        <v>13</v>
      </c>
      <c r="B13" s="19">
        <v>11</v>
      </c>
      <c r="C13" s="9"/>
      <c r="D13" s="9"/>
    </row>
    <row r="14" spans="1:19" x14ac:dyDescent="0.2">
      <c r="A14" s="9">
        <v>4</v>
      </c>
      <c r="B14" s="19">
        <v>12</v>
      </c>
      <c r="C14" s="9"/>
      <c r="D14" s="9"/>
    </row>
    <row r="15" spans="1:19" x14ac:dyDescent="0.2">
      <c r="A15" s="9" t="s">
        <v>13</v>
      </c>
      <c r="B15" s="19">
        <v>13</v>
      </c>
      <c r="C15" s="9"/>
      <c r="D15" s="9"/>
    </row>
    <row r="16" spans="1:19" x14ac:dyDescent="0.2">
      <c r="A16" s="9" t="s">
        <v>13</v>
      </c>
      <c r="B16" s="19">
        <v>14</v>
      </c>
      <c r="C16" s="9"/>
      <c r="D16" s="9"/>
    </row>
    <row r="17" spans="1:4" x14ac:dyDescent="0.2">
      <c r="A17" s="9">
        <v>5</v>
      </c>
      <c r="B17" s="19">
        <v>15</v>
      </c>
      <c r="C17" s="9"/>
      <c r="D17" s="9"/>
    </row>
    <row r="18" spans="1:4" x14ac:dyDescent="0.2">
      <c r="A18" s="9" t="s">
        <v>13</v>
      </c>
      <c r="B18" s="19">
        <v>16</v>
      </c>
      <c r="C18" s="9"/>
      <c r="D18" s="9"/>
    </row>
    <row r="19" spans="1:4" x14ac:dyDescent="0.2">
      <c r="A19" s="9" t="s">
        <v>13</v>
      </c>
      <c r="B19" s="19">
        <v>17</v>
      </c>
      <c r="C19" s="9"/>
      <c r="D19" s="9"/>
    </row>
    <row r="20" spans="1:4" x14ac:dyDescent="0.2">
      <c r="A20" s="9">
        <v>6</v>
      </c>
      <c r="B20" s="19">
        <v>18</v>
      </c>
      <c r="C20" s="9"/>
      <c r="D20" s="9"/>
    </row>
    <row r="21" spans="1:4" x14ac:dyDescent="0.2">
      <c r="A21" s="9" t="s">
        <v>13</v>
      </c>
      <c r="B21" s="19">
        <v>19</v>
      </c>
      <c r="C21" s="9"/>
      <c r="D21" s="9"/>
    </row>
    <row r="22" spans="1:4" x14ac:dyDescent="0.2">
      <c r="A22" s="9" t="s">
        <v>13</v>
      </c>
      <c r="B22" s="19">
        <v>20</v>
      </c>
      <c r="C22" s="9"/>
      <c r="D22" s="9"/>
    </row>
    <row r="23" spans="1:4" x14ac:dyDescent="0.2">
      <c r="A23" s="9">
        <v>7</v>
      </c>
      <c r="B23" s="19">
        <v>21</v>
      </c>
      <c r="C23" s="9"/>
      <c r="D23" s="9"/>
    </row>
    <row r="24" spans="1:4" x14ac:dyDescent="0.2">
      <c r="A24" s="9" t="s">
        <v>13</v>
      </c>
      <c r="B24" s="19">
        <v>22</v>
      </c>
      <c r="C24" s="9"/>
      <c r="D24" s="9"/>
    </row>
    <row r="25" spans="1:4" x14ac:dyDescent="0.2">
      <c r="A25" s="9" t="s">
        <v>13</v>
      </c>
      <c r="B25" s="19">
        <v>23</v>
      </c>
      <c r="C25" s="9"/>
      <c r="D25" s="9"/>
    </row>
    <row r="26" spans="1:4" x14ac:dyDescent="0.2">
      <c r="A26" s="9">
        <v>8</v>
      </c>
      <c r="B26" s="19">
        <v>24</v>
      </c>
      <c r="C26" s="9"/>
      <c r="D26" s="9"/>
    </row>
    <row r="27" spans="1:4" x14ac:dyDescent="0.2">
      <c r="A27" s="9" t="s">
        <v>13</v>
      </c>
      <c r="B27" s="19">
        <v>25</v>
      </c>
      <c r="C27" s="9"/>
      <c r="D27" s="9"/>
    </row>
    <row r="28" spans="1:4" x14ac:dyDescent="0.2">
      <c r="A28" s="9" t="s">
        <v>13</v>
      </c>
      <c r="B28" s="19">
        <v>26</v>
      </c>
      <c r="C28" s="9"/>
      <c r="D28" s="9"/>
    </row>
    <row r="29" spans="1:4" x14ac:dyDescent="0.2">
      <c r="A29" s="9">
        <v>9</v>
      </c>
      <c r="B29" s="19">
        <v>27</v>
      </c>
      <c r="C29" s="9"/>
      <c r="D29" s="9"/>
    </row>
    <row r="30" spans="1:4" x14ac:dyDescent="0.2">
      <c r="A30" s="9" t="s">
        <v>13</v>
      </c>
      <c r="B30" s="19">
        <v>28</v>
      </c>
      <c r="C30" s="9"/>
      <c r="D30" s="9"/>
    </row>
    <row r="31" spans="1:4" x14ac:dyDescent="0.2">
      <c r="A31" s="9" t="s">
        <v>13</v>
      </c>
      <c r="B31" s="19">
        <v>29</v>
      </c>
      <c r="C31" s="9"/>
      <c r="D31" s="9"/>
    </row>
    <row r="32" spans="1:4" x14ac:dyDescent="0.2">
      <c r="A32" s="9">
        <v>10</v>
      </c>
      <c r="B32" s="19">
        <v>30</v>
      </c>
      <c r="C32" s="9"/>
      <c r="D32" s="9"/>
    </row>
    <row r="33" spans="1:4" x14ac:dyDescent="0.2">
      <c r="A33" s="9" t="s">
        <v>13</v>
      </c>
      <c r="B33" s="19">
        <v>31</v>
      </c>
      <c r="C33" s="9"/>
      <c r="D33" s="9"/>
    </row>
    <row r="34" spans="1:4" x14ac:dyDescent="0.2">
      <c r="A34" s="9">
        <v>11</v>
      </c>
      <c r="B34" s="19">
        <v>32</v>
      </c>
      <c r="C34" s="9"/>
      <c r="D34" s="9"/>
    </row>
    <row r="35" spans="1:4" x14ac:dyDescent="0.2">
      <c r="A35" s="9" t="s">
        <v>13</v>
      </c>
      <c r="B35" s="19">
        <v>33</v>
      </c>
      <c r="C35" s="9"/>
      <c r="D35" s="9"/>
    </row>
    <row r="36" spans="1:4" x14ac:dyDescent="0.2">
      <c r="A36" s="9">
        <v>12</v>
      </c>
      <c r="B36" s="19">
        <v>34</v>
      </c>
      <c r="C36" s="9"/>
      <c r="D36" s="9"/>
    </row>
    <row r="37" spans="1:4" x14ac:dyDescent="0.2">
      <c r="A37" s="9" t="s">
        <v>13</v>
      </c>
      <c r="B37" s="19">
        <v>35</v>
      </c>
      <c r="C37" s="9"/>
      <c r="D37" s="9"/>
    </row>
    <row r="38" spans="1:4" x14ac:dyDescent="0.2">
      <c r="A38" s="9">
        <v>13</v>
      </c>
      <c r="B38" s="19">
        <v>36</v>
      </c>
      <c r="C38" s="9"/>
      <c r="D38" s="9"/>
    </row>
    <row r="39" spans="1:4" x14ac:dyDescent="0.2">
      <c r="A39" s="9" t="s">
        <v>13</v>
      </c>
      <c r="B39" s="19">
        <v>37</v>
      </c>
      <c r="C39" s="9"/>
      <c r="D39" s="9"/>
    </row>
    <row r="40" spans="1:4" x14ac:dyDescent="0.2">
      <c r="A40" s="9">
        <v>14</v>
      </c>
      <c r="B40" s="19">
        <v>38</v>
      </c>
      <c r="C40" s="9"/>
      <c r="D40" s="9"/>
    </row>
    <row r="41" spans="1:4" x14ac:dyDescent="0.2">
      <c r="A41" s="9" t="s">
        <v>13</v>
      </c>
      <c r="B41" s="19">
        <v>39</v>
      </c>
      <c r="C41" s="9"/>
      <c r="D41" s="9"/>
    </row>
    <row r="42" spans="1:4" x14ac:dyDescent="0.2">
      <c r="A42" s="9">
        <v>15</v>
      </c>
      <c r="B42" s="19">
        <v>40</v>
      </c>
      <c r="C42" s="9"/>
      <c r="D42" s="9"/>
    </row>
    <row r="43" spans="1:4" x14ac:dyDescent="0.2">
      <c r="A43" s="9" t="s">
        <v>13</v>
      </c>
      <c r="B43" s="19">
        <v>41</v>
      </c>
      <c r="C43" s="9"/>
      <c r="D43" s="9"/>
    </row>
    <row r="44" spans="1:4" x14ac:dyDescent="0.2">
      <c r="A44" s="9">
        <v>16</v>
      </c>
      <c r="B44" s="19">
        <v>42</v>
      </c>
      <c r="C44" s="9"/>
      <c r="D44" s="9"/>
    </row>
    <row r="45" spans="1:4" x14ac:dyDescent="0.2">
      <c r="A45" s="9" t="s">
        <v>13</v>
      </c>
      <c r="B45" s="19">
        <v>43</v>
      </c>
      <c r="C45" s="9"/>
      <c r="D45" s="9"/>
    </row>
    <row r="46" spans="1:4" x14ac:dyDescent="0.2">
      <c r="A46" s="9">
        <v>17</v>
      </c>
      <c r="B46" s="19">
        <v>44</v>
      </c>
      <c r="C46" s="9"/>
      <c r="D46" s="9"/>
    </row>
    <row r="47" spans="1:4" x14ac:dyDescent="0.2">
      <c r="A47" s="9" t="s">
        <v>13</v>
      </c>
      <c r="B47" s="19">
        <v>45</v>
      </c>
      <c r="C47" s="9"/>
      <c r="D47" s="9"/>
    </row>
    <row r="48" spans="1:4" x14ac:dyDescent="0.2">
      <c r="A48" s="9">
        <v>18</v>
      </c>
      <c r="B48" s="19">
        <v>46</v>
      </c>
      <c r="C48" s="9"/>
      <c r="D48" s="9"/>
    </row>
    <row r="49" spans="1:4" x14ac:dyDescent="0.2">
      <c r="A49" s="9" t="s">
        <v>13</v>
      </c>
      <c r="B49" s="19">
        <v>47</v>
      </c>
      <c r="C49" s="9"/>
      <c r="D49" s="9"/>
    </row>
    <row r="50" spans="1:4" x14ac:dyDescent="0.2">
      <c r="A50" s="9">
        <v>19</v>
      </c>
      <c r="B50" s="19">
        <v>48</v>
      </c>
      <c r="C50" s="9"/>
      <c r="D50" s="9"/>
    </row>
    <row r="51" spans="1:4" x14ac:dyDescent="0.2">
      <c r="A51" s="9" t="s">
        <v>13</v>
      </c>
      <c r="B51" s="19">
        <v>49</v>
      </c>
      <c r="C51" s="9"/>
      <c r="D51" s="9"/>
    </row>
    <row r="52" spans="1:4" x14ac:dyDescent="0.2">
      <c r="A52" s="9">
        <v>20</v>
      </c>
      <c r="B52" s="19">
        <v>50</v>
      </c>
      <c r="C52" s="9"/>
      <c r="D52" s="9"/>
    </row>
    <row r="53" spans="1:4" x14ac:dyDescent="0.2">
      <c r="A53" s="9">
        <v>21</v>
      </c>
      <c r="B53" s="19">
        <v>51</v>
      </c>
      <c r="C53" s="9"/>
      <c r="D53" s="9"/>
    </row>
    <row r="54" spans="1:4" x14ac:dyDescent="0.2">
      <c r="A54" s="9">
        <v>22</v>
      </c>
      <c r="B54" s="19">
        <v>52</v>
      </c>
      <c r="C54" s="9"/>
      <c r="D54" s="9"/>
    </row>
    <row r="55" spans="1:4" x14ac:dyDescent="0.2">
      <c r="A55" s="9">
        <v>23</v>
      </c>
      <c r="B55" s="19">
        <v>53</v>
      </c>
      <c r="C55" s="9"/>
      <c r="D55" s="9"/>
    </row>
    <row r="56" spans="1:4" x14ac:dyDescent="0.2">
      <c r="A56" s="9">
        <v>24</v>
      </c>
      <c r="B56" s="19">
        <v>54</v>
      </c>
      <c r="C56" s="9"/>
      <c r="D56" s="9"/>
    </row>
    <row r="57" spans="1:4" x14ac:dyDescent="0.2">
      <c r="A57" s="9">
        <v>25</v>
      </c>
      <c r="B57" s="19">
        <v>55</v>
      </c>
      <c r="C57" s="9"/>
      <c r="D57" s="9"/>
    </row>
    <row r="58" spans="1:4" x14ac:dyDescent="0.2">
      <c r="A58" s="9">
        <v>26</v>
      </c>
      <c r="B58" s="19">
        <v>56</v>
      </c>
      <c r="C58" s="9"/>
      <c r="D58" s="9"/>
    </row>
    <row r="59" spans="1:4" x14ac:dyDescent="0.2">
      <c r="A59" s="9">
        <v>27</v>
      </c>
      <c r="B59" s="19">
        <v>57</v>
      </c>
      <c r="C59" s="9"/>
      <c r="D59" s="9"/>
    </row>
    <row r="60" spans="1:4" x14ac:dyDescent="0.2">
      <c r="A60" s="9">
        <v>28</v>
      </c>
      <c r="B60" s="19">
        <v>58</v>
      </c>
      <c r="C60" s="9"/>
      <c r="D60" s="9"/>
    </row>
    <row r="61" spans="1:4" x14ac:dyDescent="0.2">
      <c r="A61" s="9">
        <v>29</v>
      </c>
      <c r="B61" s="19">
        <v>59</v>
      </c>
      <c r="C61" s="9"/>
      <c r="D61" s="9"/>
    </row>
    <row r="62" spans="1:4" x14ac:dyDescent="0.2">
      <c r="A62" s="9">
        <v>30</v>
      </c>
      <c r="B62" s="19">
        <v>60</v>
      </c>
      <c r="C62" s="9"/>
      <c r="D62" s="9"/>
    </row>
    <row r="63" spans="1:4" x14ac:dyDescent="0.2">
      <c r="A63" s="9">
        <v>31</v>
      </c>
      <c r="B63" s="19">
        <v>61</v>
      </c>
      <c r="C63" s="9"/>
      <c r="D63" s="9"/>
    </row>
    <row r="64" spans="1:4" x14ac:dyDescent="0.2">
      <c r="A64" s="9">
        <v>32</v>
      </c>
      <c r="B64" s="19">
        <v>62</v>
      </c>
      <c r="C64" s="9"/>
      <c r="D64" s="9"/>
    </row>
    <row r="65" spans="1:4" x14ac:dyDescent="0.2">
      <c r="A65" s="9">
        <v>33</v>
      </c>
      <c r="B65" s="19">
        <v>63</v>
      </c>
      <c r="C65" s="9"/>
      <c r="D65" s="9"/>
    </row>
    <row r="66" spans="1:4" x14ac:dyDescent="0.2">
      <c r="A66" s="9">
        <v>34</v>
      </c>
      <c r="B66" s="19">
        <v>64</v>
      </c>
      <c r="C66" s="9"/>
      <c r="D66" s="9"/>
    </row>
    <row r="67" spans="1:4" x14ac:dyDescent="0.2">
      <c r="A67" s="9">
        <v>35</v>
      </c>
      <c r="B67" s="19">
        <v>65</v>
      </c>
      <c r="C67" s="9"/>
      <c r="D67" s="9"/>
    </row>
    <row r="68" spans="1:4" x14ac:dyDescent="0.2">
      <c r="A68" s="9">
        <v>36</v>
      </c>
      <c r="B68" s="19">
        <v>66</v>
      </c>
      <c r="C68" s="9"/>
      <c r="D68" s="9"/>
    </row>
    <row r="69" spans="1:4" x14ac:dyDescent="0.2">
      <c r="A69" s="9">
        <v>37</v>
      </c>
      <c r="B69" s="19">
        <v>67</v>
      </c>
      <c r="C69" s="9"/>
      <c r="D69" s="9"/>
    </row>
    <row r="70" spans="1:4" x14ac:dyDescent="0.2">
      <c r="A70" s="9">
        <v>38</v>
      </c>
      <c r="B70" s="19">
        <v>68</v>
      </c>
      <c r="C70" s="9"/>
      <c r="D70" s="9"/>
    </row>
    <row r="71" spans="1:4" x14ac:dyDescent="0.2">
      <c r="A71" s="9">
        <v>39</v>
      </c>
      <c r="B71" s="19">
        <v>69</v>
      </c>
      <c r="C71" s="9"/>
      <c r="D71" s="9"/>
    </row>
    <row r="72" spans="1:4" x14ac:dyDescent="0.2">
      <c r="A72" s="9">
        <v>40</v>
      </c>
      <c r="B72" s="19">
        <v>70</v>
      </c>
      <c r="C72" s="9"/>
      <c r="D72" s="9"/>
    </row>
    <row r="73" spans="1:4" x14ac:dyDescent="0.2">
      <c r="A73" s="9">
        <v>42</v>
      </c>
      <c r="B73" s="19">
        <v>71</v>
      </c>
      <c r="C73" s="9"/>
      <c r="D73" s="9"/>
    </row>
    <row r="74" spans="1:4" x14ac:dyDescent="0.2">
      <c r="A74" s="9">
        <v>44</v>
      </c>
      <c r="B74" s="19">
        <v>72</v>
      </c>
      <c r="C74" s="9"/>
      <c r="D74" s="9"/>
    </row>
    <row r="75" spans="1:4" x14ac:dyDescent="0.2">
      <c r="A75" s="9">
        <v>46</v>
      </c>
      <c r="B75" s="19">
        <v>73</v>
      </c>
      <c r="C75" s="9"/>
      <c r="D75" s="9"/>
    </row>
    <row r="76" spans="1:4" x14ac:dyDescent="0.2">
      <c r="A76" s="9">
        <v>48</v>
      </c>
      <c r="B76" s="19">
        <v>74</v>
      </c>
      <c r="C76" s="9"/>
      <c r="D76" s="9"/>
    </row>
    <row r="77" spans="1:4" x14ac:dyDescent="0.2">
      <c r="A77" s="9">
        <v>50</v>
      </c>
      <c r="B77" s="19">
        <v>75</v>
      </c>
      <c r="C77" s="9"/>
      <c r="D77" s="9"/>
    </row>
    <row r="78" spans="1:4" x14ac:dyDescent="0.2">
      <c r="A78" s="9">
        <v>52</v>
      </c>
      <c r="B78" s="19">
        <v>76</v>
      </c>
      <c r="C78" s="9"/>
      <c r="D78" s="9"/>
    </row>
    <row r="79" spans="1:4" x14ac:dyDescent="0.2">
      <c r="A79" s="9">
        <v>54</v>
      </c>
      <c r="B79" s="19">
        <v>77</v>
      </c>
      <c r="C79" s="9"/>
      <c r="D79" s="9"/>
    </row>
    <row r="80" spans="1:4" x14ac:dyDescent="0.2">
      <c r="A80" s="9">
        <v>56</v>
      </c>
      <c r="B80" s="19">
        <v>78</v>
      </c>
      <c r="C80" s="9"/>
      <c r="D80" s="9"/>
    </row>
    <row r="81" spans="1:4" x14ac:dyDescent="0.2">
      <c r="A81" s="9">
        <v>58</v>
      </c>
      <c r="B81" s="19">
        <v>79</v>
      </c>
      <c r="C81" s="9"/>
      <c r="D81" s="9"/>
    </row>
    <row r="82" spans="1:4" x14ac:dyDescent="0.2">
      <c r="A82" s="9">
        <v>60</v>
      </c>
      <c r="B82" s="19">
        <v>80</v>
      </c>
      <c r="C82" s="9"/>
      <c r="D82" s="9"/>
    </row>
    <row r="83" spans="1:4" x14ac:dyDescent="0.2">
      <c r="A83" s="9">
        <v>62</v>
      </c>
      <c r="B83" s="19">
        <v>81</v>
      </c>
      <c r="C83" s="9"/>
      <c r="D83" s="9"/>
    </row>
    <row r="84" spans="1:4" x14ac:dyDescent="0.2">
      <c r="A84" s="9">
        <v>64</v>
      </c>
      <c r="B84" s="19">
        <v>82</v>
      </c>
      <c r="C84" s="9"/>
      <c r="D84" s="9"/>
    </row>
    <row r="85" spans="1:4" x14ac:dyDescent="0.2">
      <c r="A85" s="9">
        <v>66</v>
      </c>
      <c r="B85" s="19">
        <v>83</v>
      </c>
      <c r="C85" s="9"/>
      <c r="D85" s="9"/>
    </row>
    <row r="86" spans="1:4" x14ac:dyDescent="0.2">
      <c r="A86" s="9">
        <v>68</v>
      </c>
      <c r="B86" s="19">
        <v>84</v>
      </c>
      <c r="C86" s="9"/>
      <c r="D86" s="9"/>
    </row>
    <row r="87" spans="1:4" x14ac:dyDescent="0.2">
      <c r="A87" s="9">
        <v>70</v>
      </c>
      <c r="B87" s="19">
        <v>85</v>
      </c>
      <c r="C87" s="9"/>
      <c r="D87" s="9"/>
    </row>
    <row r="88" spans="1:4" x14ac:dyDescent="0.2">
      <c r="A88" s="9">
        <v>72</v>
      </c>
      <c r="B88" s="19">
        <v>86</v>
      </c>
      <c r="C88" s="9"/>
      <c r="D88" s="9"/>
    </row>
    <row r="89" spans="1:4" x14ac:dyDescent="0.2">
      <c r="A89" s="9">
        <v>74</v>
      </c>
      <c r="B89" s="19">
        <v>87</v>
      </c>
      <c r="C89" s="9"/>
      <c r="D89" s="9"/>
    </row>
    <row r="90" spans="1:4" x14ac:dyDescent="0.2">
      <c r="A90" s="9">
        <v>76</v>
      </c>
      <c r="B90" s="19">
        <v>88</v>
      </c>
      <c r="C90" s="9"/>
      <c r="D90" s="9"/>
    </row>
    <row r="91" spans="1:4" x14ac:dyDescent="0.2">
      <c r="A91" s="9">
        <v>78</v>
      </c>
      <c r="B91" s="19">
        <v>89</v>
      </c>
      <c r="C91" s="9"/>
      <c r="D91" s="9"/>
    </row>
    <row r="92" spans="1:4" x14ac:dyDescent="0.2">
      <c r="A92" s="9">
        <v>80</v>
      </c>
      <c r="B92" s="19">
        <v>90</v>
      </c>
      <c r="C92" s="9"/>
      <c r="D92" s="9"/>
    </row>
    <row r="93" spans="1:4" x14ac:dyDescent="0.2">
      <c r="A93" s="9">
        <v>82</v>
      </c>
      <c r="B93" s="19">
        <v>91</v>
      </c>
      <c r="C93" s="9"/>
      <c r="D93" s="9"/>
    </row>
    <row r="94" spans="1:4" x14ac:dyDescent="0.2">
      <c r="A94" s="9">
        <v>84</v>
      </c>
      <c r="B94" s="19">
        <v>92</v>
      </c>
      <c r="C94" s="9"/>
      <c r="D94" s="9"/>
    </row>
    <row r="95" spans="1:4" x14ac:dyDescent="0.2">
      <c r="A95" s="9">
        <v>86</v>
      </c>
      <c r="B95" s="19">
        <v>93</v>
      </c>
      <c r="C95" s="9"/>
      <c r="D95" s="9"/>
    </row>
    <row r="96" spans="1:4" x14ac:dyDescent="0.2">
      <c r="A96" s="9">
        <v>88</v>
      </c>
      <c r="B96" s="19">
        <v>94</v>
      </c>
      <c r="C96" s="9"/>
      <c r="D96" s="9"/>
    </row>
    <row r="97" spans="1:4" x14ac:dyDescent="0.2">
      <c r="A97" s="9">
        <v>90</v>
      </c>
      <c r="B97" s="19">
        <v>95</v>
      </c>
      <c r="C97" s="9"/>
      <c r="D97" s="9"/>
    </row>
    <row r="98" spans="1:4" x14ac:dyDescent="0.2">
      <c r="A98" s="9">
        <v>92</v>
      </c>
      <c r="B98" s="19">
        <v>96</v>
      </c>
      <c r="C98" s="9"/>
      <c r="D98" s="9"/>
    </row>
    <row r="99" spans="1:4" x14ac:dyDescent="0.2">
      <c r="A99" s="9">
        <v>94</v>
      </c>
      <c r="B99" s="19">
        <v>97</v>
      </c>
      <c r="C99" s="9"/>
      <c r="D99" s="9"/>
    </row>
    <row r="100" spans="1:4" x14ac:dyDescent="0.2">
      <c r="A100" s="9">
        <v>96</v>
      </c>
      <c r="B100" s="19">
        <v>98</v>
      </c>
      <c r="C100" s="9"/>
      <c r="D100" s="9"/>
    </row>
    <row r="101" spans="1:4" x14ac:dyDescent="0.2">
      <c r="A101" s="9">
        <v>98</v>
      </c>
      <c r="B101" s="19">
        <v>99</v>
      </c>
      <c r="C101" s="9"/>
      <c r="D101" s="9"/>
    </row>
    <row r="102" spans="1:4" x14ac:dyDescent="0.2">
      <c r="A102" s="9">
        <v>100</v>
      </c>
      <c r="B102" s="19">
        <v>100</v>
      </c>
      <c r="C102" s="9"/>
      <c r="D102" s="9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rgb="FFFFFF00"/>
  </sheetPr>
  <dimension ref="A1:S102"/>
  <sheetViews>
    <sheetView workbookViewId="0">
      <selection activeCell="A6" sqref="A6"/>
    </sheetView>
  </sheetViews>
  <sheetFormatPr defaultRowHeight="12.75" x14ac:dyDescent="0.2"/>
  <cols>
    <col min="1" max="2" width="9.33203125" style="17"/>
    <col min="3" max="16384" width="9.33203125" style="6"/>
  </cols>
  <sheetData>
    <row r="1" spans="1:19" ht="48" customHeight="1" x14ac:dyDescent="0.2">
      <c r="A1" s="10" t="s">
        <v>14</v>
      </c>
      <c r="B1" s="84" t="s">
        <v>12</v>
      </c>
      <c r="C1" s="22"/>
      <c r="D1" s="85"/>
      <c r="E1" s="21"/>
    </row>
    <row r="2" spans="1:19" ht="38.25" x14ac:dyDescent="0.2">
      <c r="A2" s="10" t="s">
        <v>41</v>
      </c>
      <c r="B2" s="84"/>
      <c r="C2" s="22"/>
      <c r="D2" s="85"/>
      <c r="E2" s="21"/>
    </row>
    <row r="3" spans="1:19" x14ac:dyDescent="0.2">
      <c r="A3" s="19">
        <v>1</v>
      </c>
      <c r="B3" s="19">
        <v>1</v>
      </c>
      <c r="C3" s="9"/>
      <c r="D3" s="9"/>
      <c r="S3" s="6">
        <v>1</v>
      </c>
    </row>
    <row r="4" spans="1:19" x14ac:dyDescent="0.2">
      <c r="A4" s="19">
        <v>2</v>
      </c>
      <c r="B4" s="19">
        <v>2</v>
      </c>
      <c r="C4" s="9"/>
      <c r="D4" s="9"/>
      <c r="S4" s="6">
        <v>2</v>
      </c>
    </row>
    <row r="5" spans="1:19" x14ac:dyDescent="0.2">
      <c r="A5" s="19">
        <v>3</v>
      </c>
      <c r="B5" s="19">
        <v>3</v>
      </c>
      <c r="C5" s="9"/>
      <c r="D5" s="9"/>
      <c r="S5" s="6">
        <v>3</v>
      </c>
    </row>
    <row r="6" spans="1:19" x14ac:dyDescent="0.2">
      <c r="A6" s="19">
        <v>4</v>
      </c>
      <c r="B6" s="19">
        <v>4</v>
      </c>
      <c r="C6" s="9"/>
      <c r="D6" s="9"/>
    </row>
    <row r="7" spans="1:19" x14ac:dyDescent="0.2">
      <c r="A7" s="19">
        <v>5</v>
      </c>
      <c r="B7" s="19">
        <v>5</v>
      </c>
      <c r="C7" s="9"/>
      <c r="D7" s="9"/>
    </row>
    <row r="8" spans="1:19" x14ac:dyDescent="0.2">
      <c r="A8" s="19">
        <v>6</v>
      </c>
      <c r="B8" s="19">
        <v>6</v>
      </c>
      <c r="C8" s="9"/>
      <c r="D8" s="9"/>
    </row>
    <row r="9" spans="1:19" x14ac:dyDescent="0.2">
      <c r="A9" s="19">
        <v>7</v>
      </c>
      <c r="B9" s="19">
        <v>7</v>
      </c>
      <c r="C9" s="9"/>
      <c r="D9" s="9"/>
    </row>
    <row r="10" spans="1:19" x14ac:dyDescent="0.2">
      <c r="A10" s="19">
        <v>8</v>
      </c>
      <c r="B10" s="19">
        <v>8</v>
      </c>
      <c r="C10" s="9"/>
      <c r="D10" s="9"/>
    </row>
    <row r="11" spans="1:19" x14ac:dyDescent="0.2">
      <c r="A11" s="19">
        <v>9</v>
      </c>
      <c r="B11" s="19">
        <v>9</v>
      </c>
      <c r="C11" s="9"/>
      <c r="D11" s="9"/>
    </row>
    <row r="12" spans="1:19" x14ac:dyDescent="0.2">
      <c r="A12" s="19">
        <v>10</v>
      </c>
      <c r="B12" s="19">
        <v>10</v>
      </c>
      <c r="C12" s="9"/>
      <c r="D12" s="9"/>
    </row>
    <row r="13" spans="1:19" x14ac:dyDescent="0.2">
      <c r="A13" s="19" t="s">
        <v>13</v>
      </c>
      <c r="B13" s="19">
        <v>11</v>
      </c>
      <c r="C13" s="9"/>
      <c r="D13" s="9"/>
    </row>
    <row r="14" spans="1:19" x14ac:dyDescent="0.2">
      <c r="A14" s="19">
        <v>11</v>
      </c>
      <c r="B14" s="19">
        <v>12</v>
      </c>
      <c r="C14" s="9"/>
      <c r="D14" s="9"/>
    </row>
    <row r="15" spans="1:19" x14ac:dyDescent="0.2">
      <c r="A15" s="19" t="s">
        <v>13</v>
      </c>
      <c r="B15" s="19">
        <v>13</v>
      </c>
      <c r="C15" s="9"/>
      <c r="D15" s="9"/>
    </row>
    <row r="16" spans="1:19" x14ac:dyDescent="0.2">
      <c r="A16" s="19">
        <v>12</v>
      </c>
      <c r="B16" s="19">
        <v>14</v>
      </c>
      <c r="C16" s="9"/>
      <c r="D16" s="9"/>
    </row>
    <row r="17" spans="1:4" x14ac:dyDescent="0.2">
      <c r="A17" s="19" t="s">
        <v>13</v>
      </c>
      <c r="B17" s="19">
        <v>15</v>
      </c>
      <c r="C17" s="9"/>
      <c r="D17" s="9"/>
    </row>
    <row r="18" spans="1:4" x14ac:dyDescent="0.2">
      <c r="A18" s="19">
        <v>13</v>
      </c>
      <c r="B18" s="19">
        <v>16</v>
      </c>
      <c r="C18" s="9"/>
      <c r="D18" s="9"/>
    </row>
    <row r="19" spans="1:4" x14ac:dyDescent="0.2">
      <c r="A19" s="19" t="s">
        <v>13</v>
      </c>
      <c r="B19" s="19">
        <v>17</v>
      </c>
      <c r="C19" s="9"/>
      <c r="D19" s="9"/>
    </row>
    <row r="20" spans="1:4" x14ac:dyDescent="0.2">
      <c r="A20" s="19">
        <v>14</v>
      </c>
      <c r="B20" s="19">
        <v>18</v>
      </c>
      <c r="C20" s="9"/>
      <c r="D20" s="9"/>
    </row>
    <row r="21" spans="1:4" x14ac:dyDescent="0.2">
      <c r="A21" s="19" t="s">
        <v>13</v>
      </c>
      <c r="B21" s="19">
        <v>19</v>
      </c>
      <c r="C21" s="9"/>
      <c r="D21" s="9"/>
    </row>
    <row r="22" spans="1:4" x14ac:dyDescent="0.2">
      <c r="A22" s="19">
        <v>15</v>
      </c>
      <c r="B22" s="19">
        <v>20</v>
      </c>
      <c r="C22" s="9"/>
      <c r="D22" s="9"/>
    </row>
    <row r="23" spans="1:4" x14ac:dyDescent="0.2">
      <c r="A23" s="19" t="s">
        <v>13</v>
      </c>
      <c r="B23" s="19">
        <v>21</v>
      </c>
      <c r="C23" s="9"/>
      <c r="D23" s="9"/>
    </row>
    <row r="24" spans="1:4" x14ac:dyDescent="0.2">
      <c r="A24" s="19">
        <v>16</v>
      </c>
      <c r="B24" s="19">
        <v>22</v>
      </c>
      <c r="C24" s="9"/>
      <c r="D24" s="9"/>
    </row>
    <row r="25" spans="1:4" x14ac:dyDescent="0.2">
      <c r="A25" s="19" t="s">
        <v>13</v>
      </c>
      <c r="B25" s="19">
        <v>23</v>
      </c>
      <c r="C25" s="9"/>
      <c r="D25" s="9"/>
    </row>
    <row r="26" spans="1:4" x14ac:dyDescent="0.2">
      <c r="A26" s="19">
        <v>17</v>
      </c>
      <c r="B26" s="19">
        <v>24</v>
      </c>
      <c r="C26" s="9"/>
      <c r="D26" s="9"/>
    </row>
    <row r="27" spans="1:4" x14ac:dyDescent="0.2">
      <c r="A27" s="19" t="s">
        <v>13</v>
      </c>
      <c r="B27" s="19">
        <v>25</v>
      </c>
      <c r="C27" s="9"/>
      <c r="D27" s="9"/>
    </row>
    <row r="28" spans="1:4" x14ac:dyDescent="0.2">
      <c r="A28" s="19">
        <v>18</v>
      </c>
      <c r="B28" s="19">
        <v>26</v>
      </c>
      <c r="C28" s="9"/>
      <c r="D28" s="9"/>
    </row>
    <row r="29" spans="1:4" x14ac:dyDescent="0.2">
      <c r="A29" s="19" t="s">
        <v>13</v>
      </c>
      <c r="B29" s="19">
        <v>27</v>
      </c>
      <c r="C29" s="9"/>
      <c r="D29" s="9"/>
    </row>
    <row r="30" spans="1:4" x14ac:dyDescent="0.2">
      <c r="A30" s="19">
        <v>19</v>
      </c>
      <c r="B30" s="19">
        <v>28</v>
      </c>
      <c r="C30" s="9"/>
      <c r="D30" s="9"/>
    </row>
    <row r="31" spans="1:4" x14ac:dyDescent="0.2">
      <c r="A31" s="19" t="s">
        <v>13</v>
      </c>
      <c r="B31" s="19">
        <v>29</v>
      </c>
      <c r="C31" s="9"/>
      <c r="D31" s="9"/>
    </row>
    <row r="32" spans="1:4" x14ac:dyDescent="0.2">
      <c r="A32" s="19">
        <v>20</v>
      </c>
      <c r="B32" s="19">
        <v>30</v>
      </c>
      <c r="C32" s="9"/>
      <c r="D32" s="9"/>
    </row>
    <row r="33" spans="1:4" x14ac:dyDescent="0.2">
      <c r="A33" s="19" t="s">
        <v>13</v>
      </c>
      <c r="B33" s="19">
        <v>31</v>
      </c>
      <c r="C33" s="9"/>
      <c r="D33" s="9"/>
    </row>
    <row r="34" spans="1:4" x14ac:dyDescent="0.2">
      <c r="A34" s="19">
        <v>21</v>
      </c>
      <c r="B34" s="19">
        <v>32</v>
      </c>
      <c r="C34" s="9"/>
      <c r="D34" s="9"/>
    </row>
    <row r="35" spans="1:4" x14ac:dyDescent="0.2">
      <c r="A35" s="19" t="s">
        <v>13</v>
      </c>
      <c r="B35" s="19">
        <v>33</v>
      </c>
      <c r="C35" s="9"/>
      <c r="D35" s="9"/>
    </row>
    <row r="36" spans="1:4" x14ac:dyDescent="0.2">
      <c r="A36" s="19">
        <v>22</v>
      </c>
      <c r="B36" s="19">
        <v>34</v>
      </c>
      <c r="C36" s="9"/>
      <c r="D36" s="9"/>
    </row>
    <row r="37" spans="1:4" x14ac:dyDescent="0.2">
      <c r="A37" s="19" t="s">
        <v>13</v>
      </c>
      <c r="B37" s="19">
        <v>35</v>
      </c>
      <c r="C37" s="9"/>
      <c r="D37" s="9"/>
    </row>
    <row r="38" spans="1:4" x14ac:dyDescent="0.2">
      <c r="A38" s="19">
        <v>23</v>
      </c>
      <c r="B38" s="19">
        <v>36</v>
      </c>
      <c r="C38" s="9"/>
      <c r="D38" s="9"/>
    </row>
    <row r="39" spans="1:4" x14ac:dyDescent="0.2">
      <c r="A39" s="19" t="s">
        <v>13</v>
      </c>
      <c r="B39" s="19">
        <v>37</v>
      </c>
      <c r="C39" s="9"/>
      <c r="D39" s="9"/>
    </row>
    <row r="40" spans="1:4" x14ac:dyDescent="0.2">
      <c r="A40" s="19">
        <v>24</v>
      </c>
      <c r="B40" s="19">
        <v>38</v>
      </c>
      <c r="C40" s="9"/>
      <c r="D40" s="9"/>
    </row>
    <row r="41" spans="1:4" x14ac:dyDescent="0.2">
      <c r="A41" s="19" t="s">
        <v>13</v>
      </c>
      <c r="B41" s="19">
        <v>39</v>
      </c>
      <c r="C41" s="9"/>
      <c r="D41" s="9"/>
    </row>
    <row r="42" spans="1:4" x14ac:dyDescent="0.2">
      <c r="A42" s="19">
        <v>25</v>
      </c>
      <c r="B42" s="19">
        <v>40</v>
      </c>
      <c r="C42" s="9"/>
      <c r="D42" s="9"/>
    </row>
    <row r="43" spans="1:4" x14ac:dyDescent="0.2">
      <c r="A43" s="19" t="s">
        <v>13</v>
      </c>
      <c r="B43" s="19">
        <v>41</v>
      </c>
      <c r="C43" s="9"/>
      <c r="D43" s="9"/>
    </row>
    <row r="44" spans="1:4" x14ac:dyDescent="0.2">
      <c r="A44" s="19">
        <v>26</v>
      </c>
      <c r="B44" s="19">
        <v>42</v>
      </c>
      <c r="C44" s="9"/>
      <c r="D44" s="9"/>
    </row>
    <row r="45" spans="1:4" x14ac:dyDescent="0.2">
      <c r="A45" s="19" t="s">
        <v>13</v>
      </c>
      <c r="B45" s="19">
        <v>43</v>
      </c>
      <c r="C45" s="9"/>
      <c r="D45" s="9"/>
    </row>
    <row r="46" spans="1:4" x14ac:dyDescent="0.2">
      <c r="A46" s="19">
        <v>27</v>
      </c>
      <c r="B46" s="19">
        <v>44</v>
      </c>
      <c r="C46" s="9"/>
      <c r="D46" s="9"/>
    </row>
    <row r="47" spans="1:4" x14ac:dyDescent="0.2">
      <c r="A47" s="19" t="s">
        <v>13</v>
      </c>
      <c r="B47" s="19">
        <v>45</v>
      </c>
      <c r="C47" s="9"/>
      <c r="D47" s="9"/>
    </row>
    <row r="48" spans="1:4" x14ac:dyDescent="0.2">
      <c r="A48" s="19">
        <v>28</v>
      </c>
      <c r="B48" s="19">
        <v>46</v>
      </c>
      <c r="C48" s="9"/>
      <c r="D48" s="9"/>
    </row>
    <row r="49" spans="1:4" x14ac:dyDescent="0.2">
      <c r="A49" s="19" t="s">
        <v>13</v>
      </c>
      <c r="B49" s="19">
        <v>47</v>
      </c>
      <c r="C49" s="9"/>
      <c r="D49" s="9"/>
    </row>
    <row r="50" spans="1:4" x14ac:dyDescent="0.2">
      <c r="A50" s="19">
        <v>29</v>
      </c>
      <c r="B50" s="19">
        <v>48</v>
      </c>
      <c r="C50" s="9"/>
      <c r="D50" s="9"/>
    </row>
    <row r="51" spans="1:4" x14ac:dyDescent="0.2">
      <c r="A51" s="19" t="s">
        <v>13</v>
      </c>
      <c r="B51" s="19">
        <v>49</v>
      </c>
      <c r="C51" s="9"/>
      <c r="D51" s="9"/>
    </row>
    <row r="52" spans="1:4" x14ac:dyDescent="0.2">
      <c r="A52" s="19">
        <v>30</v>
      </c>
      <c r="B52" s="19">
        <v>50</v>
      </c>
      <c r="C52" s="9"/>
      <c r="D52" s="9"/>
    </row>
    <row r="53" spans="1:4" x14ac:dyDescent="0.2">
      <c r="A53" s="19" t="s">
        <v>13</v>
      </c>
      <c r="B53" s="19">
        <v>51</v>
      </c>
      <c r="C53" s="9"/>
      <c r="D53" s="9"/>
    </row>
    <row r="54" spans="1:4" x14ac:dyDescent="0.2">
      <c r="A54" s="24">
        <v>31</v>
      </c>
      <c r="B54" s="19">
        <v>52</v>
      </c>
      <c r="C54" s="9"/>
      <c r="D54" s="9"/>
    </row>
    <row r="55" spans="1:4" x14ac:dyDescent="0.2">
      <c r="A55" s="19" t="s">
        <v>13</v>
      </c>
      <c r="B55" s="19">
        <v>53</v>
      </c>
      <c r="C55" s="9"/>
      <c r="D55" s="9"/>
    </row>
    <row r="56" spans="1:4" x14ac:dyDescent="0.2">
      <c r="A56" s="24">
        <v>32</v>
      </c>
      <c r="B56" s="19">
        <v>54</v>
      </c>
      <c r="C56" s="9"/>
      <c r="D56" s="9"/>
    </row>
    <row r="57" spans="1:4" x14ac:dyDescent="0.2">
      <c r="A57" s="19" t="s">
        <v>13</v>
      </c>
      <c r="B57" s="19">
        <v>55</v>
      </c>
      <c r="C57" s="9"/>
      <c r="D57" s="9"/>
    </row>
    <row r="58" spans="1:4" x14ac:dyDescent="0.2">
      <c r="A58" s="24">
        <v>33</v>
      </c>
      <c r="B58" s="19">
        <v>56</v>
      </c>
      <c r="C58" s="9"/>
      <c r="D58" s="9"/>
    </row>
    <row r="59" spans="1:4" x14ac:dyDescent="0.2">
      <c r="A59" s="19" t="s">
        <v>13</v>
      </c>
      <c r="B59" s="19">
        <v>57</v>
      </c>
      <c r="C59" s="9"/>
      <c r="D59" s="9"/>
    </row>
    <row r="60" spans="1:4" x14ac:dyDescent="0.2">
      <c r="A60" s="24">
        <v>34</v>
      </c>
      <c r="B60" s="19">
        <v>58</v>
      </c>
      <c r="C60" s="9"/>
      <c r="D60" s="9"/>
    </row>
    <row r="61" spans="1:4" x14ac:dyDescent="0.2">
      <c r="A61" s="19" t="s">
        <v>13</v>
      </c>
      <c r="B61" s="19">
        <v>59</v>
      </c>
      <c r="C61" s="9"/>
      <c r="D61" s="9"/>
    </row>
    <row r="62" spans="1:4" x14ac:dyDescent="0.2">
      <c r="A62" s="24">
        <v>35</v>
      </c>
      <c r="B62" s="19">
        <v>60</v>
      </c>
      <c r="C62" s="9"/>
      <c r="D62" s="9"/>
    </row>
    <row r="63" spans="1:4" x14ac:dyDescent="0.2">
      <c r="A63" s="19" t="s">
        <v>13</v>
      </c>
      <c r="B63" s="19">
        <v>61</v>
      </c>
      <c r="C63" s="9"/>
      <c r="D63" s="9"/>
    </row>
    <row r="64" spans="1:4" x14ac:dyDescent="0.2">
      <c r="A64" s="24">
        <v>36</v>
      </c>
      <c r="B64" s="19">
        <v>62</v>
      </c>
      <c r="C64" s="9"/>
      <c r="D64" s="9"/>
    </row>
    <row r="65" spans="1:4" x14ac:dyDescent="0.2">
      <c r="A65" s="19" t="s">
        <v>13</v>
      </c>
      <c r="B65" s="19">
        <v>63</v>
      </c>
      <c r="C65" s="9"/>
      <c r="D65" s="9"/>
    </row>
    <row r="66" spans="1:4" x14ac:dyDescent="0.2">
      <c r="A66" s="24">
        <v>37</v>
      </c>
      <c r="B66" s="19">
        <v>64</v>
      </c>
      <c r="C66" s="9"/>
      <c r="D66" s="9"/>
    </row>
    <row r="67" spans="1:4" x14ac:dyDescent="0.2">
      <c r="A67" s="19" t="s">
        <v>13</v>
      </c>
      <c r="B67" s="19">
        <v>65</v>
      </c>
      <c r="C67" s="9"/>
      <c r="D67" s="9"/>
    </row>
    <row r="68" spans="1:4" x14ac:dyDescent="0.2">
      <c r="A68" s="24">
        <v>38</v>
      </c>
      <c r="B68" s="19">
        <v>66</v>
      </c>
      <c r="C68" s="9"/>
      <c r="D68" s="9"/>
    </row>
    <row r="69" spans="1:4" x14ac:dyDescent="0.2">
      <c r="A69" s="19" t="s">
        <v>13</v>
      </c>
      <c r="B69" s="19">
        <v>67</v>
      </c>
      <c r="C69" s="9"/>
      <c r="D69" s="9"/>
    </row>
    <row r="70" spans="1:4" x14ac:dyDescent="0.2">
      <c r="A70" s="24">
        <v>39</v>
      </c>
      <c r="B70" s="19">
        <v>68</v>
      </c>
      <c r="C70" s="9"/>
      <c r="D70" s="9"/>
    </row>
    <row r="71" spans="1:4" x14ac:dyDescent="0.2">
      <c r="A71" s="19" t="s">
        <v>13</v>
      </c>
      <c r="B71" s="19">
        <v>69</v>
      </c>
      <c r="C71" s="9"/>
      <c r="D71" s="9"/>
    </row>
    <row r="72" spans="1:4" x14ac:dyDescent="0.2">
      <c r="A72" s="19">
        <v>40</v>
      </c>
      <c r="B72" s="19">
        <v>70</v>
      </c>
      <c r="C72" s="9"/>
      <c r="D72" s="9"/>
    </row>
    <row r="73" spans="1:4" x14ac:dyDescent="0.2">
      <c r="A73" s="19" t="s">
        <v>13</v>
      </c>
      <c r="B73" s="19">
        <v>71</v>
      </c>
      <c r="C73" s="9"/>
      <c r="D73" s="9"/>
    </row>
    <row r="74" spans="1:4" x14ac:dyDescent="0.2">
      <c r="A74" s="19" t="s">
        <v>13</v>
      </c>
      <c r="B74" s="19">
        <v>72</v>
      </c>
      <c r="C74" s="9"/>
      <c r="D74" s="9"/>
    </row>
    <row r="75" spans="1:4" x14ac:dyDescent="0.2">
      <c r="A75" s="24">
        <v>41</v>
      </c>
      <c r="B75" s="19">
        <v>73</v>
      </c>
      <c r="C75" s="9"/>
      <c r="D75" s="9"/>
    </row>
    <row r="76" spans="1:4" x14ac:dyDescent="0.2">
      <c r="A76" s="19" t="s">
        <v>13</v>
      </c>
      <c r="B76" s="19">
        <v>74</v>
      </c>
      <c r="C76" s="9"/>
      <c r="D76" s="9"/>
    </row>
    <row r="77" spans="1:4" x14ac:dyDescent="0.2">
      <c r="A77" s="19" t="s">
        <v>13</v>
      </c>
      <c r="B77" s="19">
        <v>75</v>
      </c>
      <c r="C77" s="9"/>
      <c r="D77" s="9"/>
    </row>
    <row r="78" spans="1:4" x14ac:dyDescent="0.2">
      <c r="A78" s="24">
        <v>42</v>
      </c>
      <c r="B78" s="19">
        <v>76</v>
      </c>
      <c r="C78" s="9"/>
      <c r="D78" s="9"/>
    </row>
    <row r="79" spans="1:4" x14ac:dyDescent="0.2">
      <c r="A79" s="19" t="s">
        <v>13</v>
      </c>
      <c r="B79" s="19">
        <v>77</v>
      </c>
      <c r="C79" s="9"/>
      <c r="D79" s="9"/>
    </row>
    <row r="80" spans="1:4" x14ac:dyDescent="0.2">
      <c r="A80" s="19" t="s">
        <v>13</v>
      </c>
      <c r="B80" s="19">
        <v>78</v>
      </c>
      <c r="C80" s="9"/>
      <c r="D80" s="9"/>
    </row>
    <row r="81" spans="1:4" x14ac:dyDescent="0.2">
      <c r="A81" s="24">
        <v>43</v>
      </c>
      <c r="B81" s="19">
        <v>79</v>
      </c>
      <c r="C81" s="9"/>
      <c r="D81" s="9"/>
    </row>
    <row r="82" spans="1:4" x14ac:dyDescent="0.2">
      <c r="A82" s="19" t="s">
        <v>13</v>
      </c>
      <c r="B82" s="19">
        <v>80</v>
      </c>
      <c r="C82" s="9"/>
      <c r="D82" s="9"/>
    </row>
    <row r="83" spans="1:4" x14ac:dyDescent="0.2">
      <c r="A83" s="19" t="s">
        <v>13</v>
      </c>
      <c r="B83" s="19">
        <v>81</v>
      </c>
      <c r="C83" s="9"/>
      <c r="D83" s="9"/>
    </row>
    <row r="84" spans="1:4" x14ac:dyDescent="0.2">
      <c r="A84" s="24">
        <v>44</v>
      </c>
      <c r="B84" s="19">
        <v>82</v>
      </c>
      <c r="C84" s="9"/>
      <c r="D84" s="9"/>
    </row>
    <row r="85" spans="1:4" x14ac:dyDescent="0.2">
      <c r="A85" s="19" t="s">
        <v>13</v>
      </c>
      <c r="B85" s="19">
        <v>83</v>
      </c>
      <c r="C85" s="9"/>
      <c r="D85" s="9"/>
    </row>
    <row r="86" spans="1:4" x14ac:dyDescent="0.2">
      <c r="A86" s="19" t="s">
        <v>13</v>
      </c>
      <c r="B86" s="19">
        <v>84</v>
      </c>
      <c r="C86" s="9"/>
      <c r="D86" s="9"/>
    </row>
    <row r="87" spans="1:4" x14ac:dyDescent="0.2">
      <c r="A87" s="24">
        <v>45</v>
      </c>
      <c r="B87" s="19">
        <v>85</v>
      </c>
      <c r="C87" s="9"/>
      <c r="D87" s="9"/>
    </row>
    <row r="88" spans="1:4" x14ac:dyDescent="0.2">
      <c r="A88" s="19" t="s">
        <v>13</v>
      </c>
      <c r="B88" s="19">
        <v>86</v>
      </c>
      <c r="C88" s="9"/>
      <c r="D88" s="9"/>
    </row>
    <row r="89" spans="1:4" x14ac:dyDescent="0.2">
      <c r="A89" s="19" t="s">
        <v>13</v>
      </c>
      <c r="B89" s="19">
        <v>87</v>
      </c>
      <c r="C89" s="9"/>
      <c r="D89" s="9"/>
    </row>
    <row r="90" spans="1:4" x14ac:dyDescent="0.2">
      <c r="A90" s="24">
        <v>46</v>
      </c>
      <c r="B90" s="19">
        <v>88</v>
      </c>
      <c r="C90" s="9"/>
      <c r="D90" s="9"/>
    </row>
    <row r="91" spans="1:4" x14ac:dyDescent="0.2">
      <c r="A91" s="19" t="s">
        <v>13</v>
      </c>
      <c r="B91" s="19">
        <v>89</v>
      </c>
      <c r="C91" s="9"/>
      <c r="D91" s="9"/>
    </row>
    <row r="92" spans="1:4" x14ac:dyDescent="0.2">
      <c r="A92" s="19" t="s">
        <v>13</v>
      </c>
      <c r="B92" s="19">
        <v>90</v>
      </c>
      <c r="C92" s="9"/>
      <c r="D92" s="9"/>
    </row>
    <row r="93" spans="1:4" x14ac:dyDescent="0.2">
      <c r="A93" s="24">
        <v>47</v>
      </c>
      <c r="B93" s="19">
        <v>91</v>
      </c>
      <c r="C93" s="9"/>
      <c r="D93" s="9"/>
    </row>
    <row r="94" spans="1:4" x14ac:dyDescent="0.2">
      <c r="A94" s="19" t="s">
        <v>13</v>
      </c>
      <c r="B94" s="19">
        <v>92</v>
      </c>
      <c r="C94" s="9"/>
      <c r="D94" s="9"/>
    </row>
    <row r="95" spans="1:4" x14ac:dyDescent="0.2">
      <c r="A95" s="19" t="s">
        <v>13</v>
      </c>
      <c r="B95" s="19">
        <v>93</v>
      </c>
      <c r="C95" s="9"/>
      <c r="D95" s="9"/>
    </row>
    <row r="96" spans="1:4" x14ac:dyDescent="0.2">
      <c r="A96" s="24">
        <v>48</v>
      </c>
      <c r="B96" s="19">
        <v>94</v>
      </c>
      <c r="C96" s="9"/>
      <c r="D96" s="9"/>
    </row>
    <row r="97" spans="1:4" x14ac:dyDescent="0.2">
      <c r="A97" s="19" t="s">
        <v>13</v>
      </c>
      <c r="B97" s="19">
        <v>95</v>
      </c>
      <c r="C97" s="9"/>
      <c r="D97" s="9"/>
    </row>
    <row r="98" spans="1:4" x14ac:dyDescent="0.2">
      <c r="A98" s="19" t="s">
        <v>13</v>
      </c>
      <c r="B98" s="19">
        <v>96</v>
      </c>
      <c r="C98" s="9"/>
      <c r="D98" s="9"/>
    </row>
    <row r="99" spans="1:4" x14ac:dyDescent="0.2">
      <c r="A99" s="24">
        <v>49</v>
      </c>
      <c r="B99" s="19">
        <v>97</v>
      </c>
      <c r="C99" s="9"/>
      <c r="D99" s="9"/>
    </row>
    <row r="100" spans="1:4" x14ac:dyDescent="0.2">
      <c r="A100" s="19" t="s">
        <v>13</v>
      </c>
      <c r="B100" s="19">
        <v>98</v>
      </c>
      <c r="C100" s="9"/>
      <c r="D100" s="9"/>
    </row>
    <row r="101" spans="1:4" x14ac:dyDescent="0.2">
      <c r="A101" s="19" t="s">
        <v>13</v>
      </c>
      <c r="B101" s="19">
        <v>99</v>
      </c>
      <c r="C101" s="9"/>
      <c r="D101" s="9"/>
    </row>
    <row r="102" spans="1:4" x14ac:dyDescent="0.2">
      <c r="A102" s="24">
        <v>50</v>
      </c>
      <c r="B102" s="19">
        <v>100</v>
      </c>
      <c r="C102" s="9"/>
      <c r="D102" s="9"/>
    </row>
  </sheetData>
  <autoFilter ref="A2:R102"/>
  <mergeCells count="2"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rgb="FFFF0000"/>
  </sheetPr>
  <dimension ref="A1:E102"/>
  <sheetViews>
    <sheetView topLeftCell="A73" workbookViewId="0">
      <selection activeCell="A6" sqref="A6"/>
    </sheetView>
  </sheetViews>
  <sheetFormatPr defaultRowHeight="12.75" x14ac:dyDescent="0.2"/>
  <cols>
    <col min="1" max="1" width="9.33203125" style="18"/>
    <col min="2" max="2" width="9.33203125" style="17"/>
    <col min="3" max="16384" width="9.33203125" style="6"/>
  </cols>
  <sheetData>
    <row r="1" spans="1:5" ht="48" customHeight="1" x14ac:dyDescent="0.2">
      <c r="A1" s="23" t="s">
        <v>40</v>
      </c>
      <c r="B1" s="84" t="s">
        <v>12</v>
      </c>
      <c r="C1" s="22"/>
      <c r="D1" s="85"/>
      <c r="E1" s="21"/>
    </row>
    <row r="2" spans="1:5" x14ac:dyDescent="0.2">
      <c r="A2" s="23" t="s">
        <v>11</v>
      </c>
      <c r="B2" s="84"/>
      <c r="C2" s="22"/>
      <c r="D2" s="85"/>
      <c r="E2" s="21"/>
    </row>
    <row r="3" spans="1:5" x14ac:dyDescent="0.2">
      <c r="A3" s="20">
        <v>60.1</v>
      </c>
      <c r="B3" s="19">
        <v>1</v>
      </c>
      <c r="C3" s="9"/>
      <c r="D3" s="9"/>
    </row>
    <row r="4" spans="1:5" x14ac:dyDescent="0.2">
      <c r="A4" s="20">
        <v>60.05</v>
      </c>
      <c r="B4" s="19">
        <v>2</v>
      </c>
      <c r="C4" s="9"/>
      <c r="D4" s="9"/>
    </row>
    <row r="5" spans="1:5" x14ac:dyDescent="0.2">
      <c r="A5" s="20">
        <v>1.02</v>
      </c>
      <c r="B5" s="19">
        <v>3</v>
      </c>
      <c r="C5" s="9"/>
      <c r="D5" s="9"/>
    </row>
    <row r="6" spans="1:5" x14ac:dyDescent="0.2">
      <c r="A6" s="20">
        <v>1</v>
      </c>
      <c r="B6" s="19">
        <v>4</v>
      </c>
      <c r="C6" s="9"/>
      <c r="D6" s="9"/>
    </row>
    <row r="7" spans="1:5" x14ac:dyDescent="0.2">
      <c r="A7" s="20">
        <v>58</v>
      </c>
      <c r="B7" s="19">
        <v>5</v>
      </c>
      <c r="C7" s="9"/>
      <c r="D7" s="9"/>
    </row>
    <row r="8" spans="1:5" x14ac:dyDescent="0.2">
      <c r="A8" s="20">
        <v>57</v>
      </c>
      <c r="B8" s="19">
        <v>6</v>
      </c>
      <c r="C8" s="9"/>
      <c r="D8" s="9"/>
    </row>
    <row r="9" spans="1:5" x14ac:dyDescent="0.2">
      <c r="A9" s="20">
        <v>56</v>
      </c>
      <c r="B9" s="19">
        <v>7</v>
      </c>
      <c r="C9" s="9"/>
      <c r="D9" s="9"/>
    </row>
    <row r="10" spans="1:5" x14ac:dyDescent="0.2">
      <c r="A10" s="20">
        <v>55</v>
      </c>
      <c r="B10" s="19">
        <v>8</v>
      </c>
      <c r="C10" s="9"/>
      <c r="D10" s="9"/>
    </row>
    <row r="11" spans="1:5" x14ac:dyDescent="0.2">
      <c r="A11" s="20">
        <v>54</v>
      </c>
      <c r="B11" s="19">
        <v>9</v>
      </c>
      <c r="C11" s="9"/>
      <c r="D11" s="9"/>
    </row>
    <row r="12" spans="1:5" x14ac:dyDescent="0.2">
      <c r="A12" s="20">
        <v>53</v>
      </c>
      <c r="B12" s="19">
        <v>10</v>
      </c>
      <c r="C12" s="9"/>
      <c r="D12" s="9"/>
    </row>
    <row r="13" spans="1:5" x14ac:dyDescent="0.2">
      <c r="A13" s="20">
        <v>52</v>
      </c>
      <c r="B13" s="19">
        <v>11</v>
      </c>
      <c r="C13" s="9"/>
      <c r="D13" s="9"/>
    </row>
    <row r="14" spans="1:5" x14ac:dyDescent="0.2">
      <c r="A14" s="20">
        <v>51</v>
      </c>
      <c r="B14" s="19">
        <v>12</v>
      </c>
      <c r="C14" s="9"/>
      <c r="D14" s="9"/>
    </row>
    <row r="15" spans="1:5" x14ac:dyDescent="0.2">
      <c r="A15" s="20">
        <v>50</v>
      </c>
      <c r="B15" s="19">
        <v>13</v>
      </c>
      <c r="C15" s="9"/>
      <c r="D15" s="9"/>
    </row>
    <row r="16" spans="1:5" x14ac:dyDescent="0.2">
      <c r="A16" s="20">
        <v>49</v>
      </c>
      <c r="B16" s="19">
        <v>14</v>
      </c>
      <c r="C16" s="9"/>
      <c r="D16" s="9"/>
    </row>
    <row r="17" spans="1:4" x14ac:dyDescent="0.2">
      <c r="A17" s="20">
        <v>48</v>
      </c>
      <c r="B17" s="19">
        <v>15</v>
      </c>
      <c r="C17" s="9"/>
      <c r="D17" s="9"/>
    </row>
    <row r="18" spans="1:4" x14ac:dyDescent="0.2">
      <c r="A18" s="20">
        <v>47</v>
      </c>
      <c r="B18" s="19">
        <v>16</v>
      </c>
      <c r="C18" s="9"/>
      <c r="D18" s="9"/>
    </row>
    <row r="19" spans="1:4" x14ac:dyDescent="0.2">
      <c r="A19" s="20">
        <v>46</v>
      </c>
      <c r="B19" s="19">
        <v>17</v>
      </c>
      <c r="C19" s="9"/>
      <c r="D19" s="9"/>
    </row>
    <row r="20" spans="1:4" x14ac:dyDescent="0.2">
      <c r="A20" s="20">
        <v>45</v>
      </c>
      <c r="B20" s="19">
        <v>18</v>
      </c>
      <c r="C20" s="9"/>
      <c r="D20" s="9"/>
    </row>
    <row r="21" spans="1:4" x14ac:dyDescent="0.2">
      <c r="A21" s="20">
        <v>44.2</v>
      </c>
      <c r="B21" s="19">
        <v>19</v>
      </c>
      <c r="C21" s="9"/>
      <c r="D21" s="9"/>
    </row>
    <row r="22" spans="1:4" x14ac:dyDescent="0.2">
      <c r="A22" s="20">
        <v>43.4</v>
      </c>
      <c r="B22" s="19">
        <v>20</v>
      </c>
      <c r="C22" s="9"/>
      <c r="D22" s="9"/>
    </row>
    <row r="23" spans="1:4" x14ac:dyDescent="0.2">
      <c r="A23" s="20">
        <v>42.6</v>
      </c>
      <c r="B23" s="19">
        <v>21</v>
      </c>
      <c r="C23" s="9"/>
      <c r="D23" s="9"/>
    </row>
    <row r="24" spans="1:4" x14ac:dyDescent="0.2">
      <c r="A24" s="20">
        <v>41.8</v>
      </c>
      <c r="B24" s="19">
        <v>22</v>
      </c>
      <c r="C24" s="9"/>
      <c r="D24" s="9"/>
    </row>
    <row r="25" spans="1:4" x14ac:dyDescent="0.2">
      <c r="A25" s="20">
        <v>41</v>
      </c>
      <c r="B25" s="19">
        <v>23</v>
      </c>
      <c r="C25" s="9"/>
      <c r="D25" s="9"/>
    </row>
    <row r="26" spans="1:4" x14ac:dyDescent="0.2">
      <c r="A26" s="20">
        <v>40.4</v>
      </c>
      <c r="B26" s="19">
        <v>24</v>
      </c>
      <c r="C26" s="9"/>
      <c r="D26" s="9"/>
    </row>
    <row r="27" spans="1:4" x14ac:dyDescent="0.2">
      <c r="A27" s="20">
        <v>39.799999999999997</v>
      </c>
      <c r="B27" s="19">
        <v>25</v>
      </c>
      <c r="C27" s="9"/>
      <c r="D27" s="9"/>
    </row>
    <row r="28" spans="1:4" x14ac:dyDescent="0.2">
      <c r="A28" s="20">
        <v>39.200000000000003</v>
      </c>
      <c r="B28" s="19">
        <v>26</v>
      </c>
      <c r="C28" s="9"/>
      <c r="D28" s="9"/>
    </row>
    <row r="29" spans="1:4" x14ac:dyDescent="0.2">
      <c r="A29" s="20">
        <v>38.6</v>
      </c>
      <c r="B29" s="19">
        <v>27</v>
      </c>
      <c r="C29" s="9"/>
      <c r="D29" s="9"/>
    </row>
    <row r="30" spans="1:4" x14ac:dyDescent="0.2">
      <c r="A30" s="20">
        <v>38</v>
      </c>
      <c r="B30" s="19">
        <v>28</v>
      </c>
      <c r="C30" s="9"/>
      <c r="D30" s="9"/>
    </row>
    <row r="31" spans="1:4" x14ac:dyDescent="0.2">
      <c r="A31" s="20">
        <v>37.5</v>
      </c>
      <c r="B31" s="19">
        <v>29</v>
      </c>
      <c r="C31" s="9"/>
      <c r="D31" s="9"/>
    </row>
    <row r="32" spans="1:4" x14ac:dyDescent="0.2">
      <c r="A32" s="20">
        <v>37</v>
      </c>
      <c r="B32" s="19">
        <v>30</v>
      </c>
      <c r="C32" s="9"/>
      <c r="D32" s="9"/>
    </row>
    <row r="33" spans="1:4" x14ac:dyDescent="0.2">
      <c r="A33" s="20">
        <v>36.5</v>
      </c>
      <c r="B33" s="19">
        <v>31</v>
      </c>
      <c r="C33" s="9"/>
      <c r="D33" s="9"/>
    </row>
    <row r="34" spans="1:4" x14ac:dyDescent="0.2">
      <c r="A34" s="20">
        <v>36</v>
      </c>
      <c r="B34" s="19">
        <v>32</v>
      </c>
      <c r="C34" s="9"/>
      <c r="D34" s="9"/>
    </row>
    <row r="35" spans="1:4" x14ac:dyDescent="0.2">
      <c r="A35" s="20">
        <v>35.5</v>
      </c>
      <c r="B35" s="19">
        <v>33</v>
      </c>
      <c r="C35" s="9"/>
      <c r="D35" s="9"/>
    </row>
    <row r="36" spans="1:4" x14ac:dyDescent="0.2">
      <c r="A36" s="20">
        <v>35</v>
      </c>
      <c r="B36" s="19">
        <v>34</v>
      </c>
      <c r="C36" s="9"/>
      <c r="D36" s="9"/>
    </row>
    <row r="37" spans="1:4" x14ac:dyDescent="0.2">
      <c r="A37" s="20">
        <v>34.5</v>
      </c>
      <c r="B37" s="19">
        <v>35</v>
      </c>
      <c r="C37" s="9"/>
      <c r="D37" s="9"/>
    </row>
    <row r="38" spans="1:4" x14ac:dyDescent="0.2">
      <c r="A38" s="20">
        <v>34</v>
      </c>
      <c r="B38" s="19">
        <v>36</v>
      </c>
      <c r="C38" s="9"/>
      <c r="D38" s="9"/>
    </row>
    <row r="39" spans="1:4" x14ac:dyDescent="0.2">
      <c r="A39" s="20">
        <v>33.5</v>
      </c>
      <c r="B39" s="19">
        <v>37</v>
      </c>
      <c r="C39" s="9"/>
      <c r="D39" s="9"/>
    </row>
    <row r="40" spans="1:4" x14ac:dyDescent="0.2">
      <c r="A40" s="20">
        <v>33</v>
      </c>
      <c r="B40" s="19">
        <v>38</v>
      </c>
      <c r="C40" s="9"/>
      <c r="D40" s="9"/>
    </row>
    <row r="41" spans="1:4" x14ac:dyDescent="0.2">
      <c r="A41" s="20">
        <v>32.5</v>
      </c>
      <c r="B41" s="19">
        <v>39</v>
      </c>
      <c r="C41" s="9"/>
      <c r="D41" s="9"/>
    </row>
    <row r="42" spans="1:4" x14ac:dyDescent="0.2">
      <c r="A42" s="20">
        <v>32</v>
      </c>
      <c r="B42" s="19">
        <v>40</v>
      </c>
      <c r="C42" s="9"/>
      <c r="D42" s="9"/>
    </row>
    <row r="43" spans="1:4" x14ac:dyDescent="0.2">
      <c r="A43" s="20">
        <v>31.6</v>
      </c>
      <c r="B43" s="19">
        <v>41</v>
      </c>
      <c r="C43" s="9"/>
      <c r="D43" s="9"/>
    </row>
    <row r="44" spans="1:4" x14ac:dyDescent="0.2">
      <c r="A44" s="20">
        <v>31.2</v>
      </c>
      <c r="B44" s="19">
        <v>42</v>
      </c>
      <c r="C44" s="9"/>
      <c r="D44" s="9"/>
    </row>
    <row r="45" spans="1:4" x14ac:dyDescent="0.2">
      <c r="A45" s="20">
        <v>30.8</v>
      </c>
      <c r="B45" s="19">
        <v>43</v>
      </c>
      <c r="C45" s="9"/>
      <c r="D45" s="9"/>
    </row>
    <row r="46" spans="1:4" x14ac:dyDescent="0.2">
      <c r="A46" s="20">
        <v>30.4</v>
      </c>
      <c r="B46" s="19">
        <v>44</v>
      </c>
      <c r="C46" s="9"/>
      <c r="D46" s="9"/>
    </row>
    <row r="47" spans="1:4" x14ac:dyDescent="0.2">
      <c r="A47" s="20">
        <v>30</v>
      </c>
      <c r="B47" s="19">
        <v>45</v>
      </c>
      <c r="C47" s="9"/>
      <c r="D47" s="9"/>
    </row>
    <row r="48" spans="1:4" x14ac:dyDescent="0.2">
      <c r="A48" s="20">
        <v>29.6</v>
      </c>
      <c r="B48" s="19">
        <v>46</v>
      </c>
      <c r="C48" s="9"/>
      <c r="D48" s="9"/>
    </row>
    <row r="49" spans="1:4" x14ac:dyDescent="0.2">
      <c r="A49" s="20">
        <v>29.2</v>
      </c>
      <c r="B49" s="19">
        <v>47</v>
      </c>
      <c r="C49" s="9"/>
      <c r="D49" s="9"/>
    </row>
    <row r="50" spans="1:4" x14ac:dyDescent="0.2">
      <c r="A50" s="20">
        <v>28.8</v>
      </c>
      <c r="B50" s="19">
        <v>48</v>
      </c>
      <c r="C50" s="9"/>
      <c r="D50" s="9"/>
    </row>
    <row r="51" spans="1:4" x14ac:dyDescent="0.2">
      <c r="A51" s="20">
        <v>28.4</v>
      </c>
      <c r="B51" s="19">
        <v>49</v>
      </c>
      <c r="C51" s="9"/>
      <c r="D51" s="9"/>
    </row>
    <row r="52" spans="1:4" x14ac:dyDescent="0.2">
      <c r="A52" s="20">
        <v>28</v>
      </c>
      <c r="B52" s="19">
        <v>50</v>
      </c>
      <c r="C52" s="9"/>
      <c r="D52" s="9"/>
    </row>
    <row r="53" spans="1:4" x14ac:dyDescent="0.2">
      <c r="A53" s="20">
        <v>27.7</v>
      </c>
      <c r="B53" s="19">
        <v>51</v>
      </c>
      <c r="C53" s="9"/>
      <c r="D53" s="9"/>
    </row>
    <row r="54" spans="1:4" x14ac:dyDescent="0.2">
      <c r="A54" s="20">
        <v>27.4</v>
      </c>
      <c r="B54" s="19">
        <v>52</v>
      </c>
      <c r="C54" s="9"/>
      <c r="D54" s="9"/>
    </row>
    <row r="55" spans="1:4" x14ac:dyDescent="0.2">
      <c r="A55" s="20">
        <v>27.1</v>
      </c>
      <c r="B55" s="19">
        <v>53</v>
      </c>
      <c r="C55" s="9"/>
      <c r="D55" s="9"/>
    </row>
    <row r="56" spans="1:4" x14ac:dyDescent="0.2">
      <c r="A56" s="20">
        <v>26.8</v>
      </c>
      <c r="B56" s="19">
        <v>54</v>
      </c>
      <c r="C56" s="9"/>
      <c r="D56" s="9"/>
    </row>
    <row r="57" spans="1:4" x14ac:dyDescent="0.2">
      <c r="A57" s="20">
        <v>26.5</v>
      </c>
      <c r="B57" s="19">
        <v>55</v>
      </c>
      <c r="C57" s="9"/>
      <c r="D57" s="9"/>
    </row>
    <row r="58" spans="1:4" x14ac:dyDescent="0.2">
      <c r="A58" s="20">
        <v>26.2</v>
      </c>
      <c r="B58" s="19">
        <v>56</v>
      </c>
      <c r="C58" s="9"/>
      <c r="D58" s="9"/>
    </row>
    <row r="59" spans="1:4" x14ac:dyDescent="0.2">
      <c r="A59" s="20">
        <v>25.9</v>
      </c>
      <c r="B59" s="19">
        <v>57</v>
      </c>
      <c r="C59" s="9"/>
      <c r="D59" s="9"/>
    </row>
    <row r="60" spans="1:4" x14ac:dyDescent="0.2">
      <c r="A60" s="20">
        <v>25.6</v>
      </c>
      <c r="B60" s="19">
        <v>58</v>
      </c>
      <c r="C60" s="9"/>
      <c r="D60" s="9"/>
    </row>
    <row r="61" spans="1:4" x14ac:dyDescent="0.2">
      <c r="A61" s="20">
        <v>25.3</v>
      </c>
      <c r="B61" s="19">
        <v>59</v>
      </c>
      <c r="C61" s="9"/>
      <c r="D61" s="9"/>
    </row>
    <row r="62" spans="1:4" x14ac:dyDescent="0.2">
      <c r="A62" s="20">
        <v>25</v>
      </c>
      <c r="B62" s="19">
        <v>60</v>
      </c>
      <c r="C62" s="9"/>
      <c r="D62" s="9"/>
    </row>
    <row r="63" spans="1:4" x14ac:dyDescent="0.2">
      <c r="A63" s="20">
        <v>24.7</v>
      </c>
      <c r="B63" s="19">
        <v>61</v>
      </c>
      <c r="C63" s="9"/>
      <c r="D63" s="9"/>
    </row>
    <row r="64" spans="1:4" x14ac:dyDescent="0.2">
      <c r="A64" s="20">
        <v>24.4</v>
      </c>
      <c r="B64" s="19">
        <v>62</v>
      </c>
      <c r="C64" s="9"/>
      <c r="D64" s="9"/>
    </row>
    <row r="65" spans="1:4" x14ac:dyDescent="0.2">
      <c r="A65" s="20">
        <v>24.1</v>
      </c>
      <c r="B65" s="19">
        <v>63</v>
      </c>
      <c r="C65" s="9"/>
      <c r="D65" s="9"/>
    </row>
    <row r="66" spans="1:4" x14ac:dyDescent="0.2">
      <c r="A66" s="20">
        <v>23.8</v>
      </c>
      <c r="B66" s="19">
        <v>64</v>
      </c>
      <c r="C66" s="9"/>
      <c r="D66" s="9"/>
    </row>
    <row r="67" spans="1:4" x14ac:dyDescent="0.2">
      <c r="A67" s="20">
        <v>23.5</v>
      </c>
      <c r="B67" s="19">
        <v>65</v>
      </c>
      <c r="C67" s="9"/>
      <c r="D67" s="9"/>
    </row>
    <row r="68" spans="1:4" x14ac:dyDescent="0.2">
      <c r="A68" s="20">
        <v>23.2</v>
      </c>
      <c r="B68" s="19">
        <v>66</v>
      </c>
      <c r="C68" s="9"/>
      <c r="D68" s="9"/>
    </row>
    <row r="69" spans="1:4" x14ac:dyDescent="0.2">
      <c r="A69" s="20">
        <v>22.9</v>
      </c>
      <c r="B69" s="19">
        <v>67</v>
      </c>
      <c r="C69" s="9"/>
      <c r="D69" s="9"/>
    </row>
    <row r="70" spans="1:4" x14ac:dyDescent="0.2">
      <c r="A70" s="20">
        <v>22.6</v>
      </c>
      <c r="B70" s="19">
        <v>68</v>
      </c>
      <c r="C70" s="9"/>
      <c r="D70" s="9"/>
    </row>
    <row r="71" spans="1:4" x14ac:dyDescent="0.2">
      <c r="A71" s="20">
        <v>22.3</v>
      </c>
      <c r="B71" s="19">
        <v>69</v>
      </c>
      <c r="C71" s="9"/>
      <c r="D71" s="9"/>
    </row>
    <row r="72" spans="1:4" x14ac:dyDescent="0.2">
      <c r="A72" s="20">
        <v>22</v>
      </c>
      <c r="B72" s="19">
        <v>70</v>
      </c>
      <c r="C72" s="9"/>
      <c r="D72" s="9"/>
    </row>
    <row r="73" spans="1:4" x14ac:dyDescent="0.2">
      <c r="A73" s="20">
        <v>21.7</v>
      </c>
      <c r="B73" s="19">
        <v>71</v>
      </c>
      <c r="C73" s="9"/>
      <c r="D73" s="9"/>
    </row>
    <row r="74" spans="1:4" x14ac:dyDescent="0.2">
      <c r="A74" s="20">
        <v>21.4</v>
      </c>
      <c r="B74" s="19">
        <v>72</v>
      </c>
      <c r="C74" s="9"/>
      <c r="D74" s="9"/>
    </row>
    <row r="75" spans="1:4" x14ac:dyDescent="0.2">
      <c r="A75" s="20">
        <v>21.1</v>
      </c>
      <c r="B75" s="19">
        <v>73</v>
      </c>
      <c r="C75" s="9"/>
      <c r="D75" s="9"/>
    </row>
    <row r="76" spans="1:4" x14ac:dyDescent="0.2">
      <c r="A76" s="20">
        <v>20.8</v>
      </c>
      <c r="B76" s="19">
        <v>74</v>
      </c>
      <c r="C76" s="9"/>
      <c r="D76" s="9"/>
    </row>
    <row r="77" spans="1:4" x14ac:dyDescent="0.2">
      <c r="A77" s="20">
        <v>20.5</v>
      </c>
      <c r="B77" s="19">
        <v>75</v>
      </c>
      <c r="C77" s="9"/>
      <c r="D77" s="9"/>
    </row>
    <row r="78" spans="1:4" x14ac:dyDescent="0.2">
      <c r="A78" s="20">
        <v>20.2</v>
      </c>
      <c r="B78" s="19">
        <v>76</v>
      </c>
      <c r="C78" s="9"/>
      <c r="D78" s="9"/>
    </row>
    <row r="79" spans="1:4" x14ac:dyDescent="0.2">
      <c r="A79" s="20">
        <v>19.899999999999999</v>
      </c>
      <c r="B79" s="19">
        <v>77</v>
      </c>
      <c r="C79" s="9"/>
      <c r="D79" s="9"/>
    </row>
    <row r="80" spans="1:4" x14ac:dyDescent="0.2">
      <c r="A80" s="20">
        <v>19.600000000000001</v>
      </c>
      <c r="B80" s="19">
        <v>78</v>
      </c>
      <c r="C80" s="9"/>
      <c r="D80" s="9"/>
    </row>
    <row r="81" spans="1:4" x14ac:dyDescent="0.2">
      <c r="A81" s="20">
        <v>19.3</v>
      </c>
      <c r="B81" s="19">
        <v>79</v>
      </c>
      <c r="C81" s="9"/>
      <c r="D81" s="9"/>
    </row>
    <row r="82" spans="1:4" x14ac:dyDescent="0.2">
      <c r="A82" s="20">
        <v>19</v>
      </c>
      <c r="B82" s="19">
        <v>80</v>
      </c>
      <c r="C82" s="9"/>
      <c r="D82" s="9"/>
    </row>
    <row r="83" spans="1:4" x14ac:dyDescent="0.2">
      <c r="A83" s="20">
        <v>18.8</v>
      </c>
      <c r="B83" s="19">
        <v>81</v>
      </c>
      <c r="C83" s="9"/>
      <c r="D83" s="9"/>
    </row>
    <row r="84" spans="1:4" x14ac:dyDescent="0.2">
      <c r="A84" s="20">
        <v>18.600000000000001</v>
      </c>
      <c r="B84" s="19">
        <v>82</v>
      </c>
      <c r="C84" s="9"/>
      <c r="D84" s="9"/>
    </row>
    <row r="85" spans="1:4" x14ac:dyDescent="0.2">
      <c r="A85" s="20">
        <v>18.399999999999999</v>
      </c>
      <c r="B85" s="19">
        <v>83</v>
      </c>
      <c r="C85" s="9"/>
      <c r="D85" s="9"/>
    </row>
    <row r="86" spans="1:4" x14ac:dyDescent="0.2">
      <c r="A86" s="20">
        <v>18.2</v>
      </c>
      <c r="B86" s="19">
        <v>84</v>
      </c>
      <c r="C86" s="9"/>
      <c r="D86" s="9"/>
    </row>
    <row r="87" spans="1:4" x14ac:dyDescent="0.2">
      <c r="A87" s="20">
        <v>18</v>
      </c>
      <c r="B87" s="19">
        <v>85</v>
      </c>
      <c r="C87" s="9"/>
      <c r="D87" s="9"/>
    </row>
    <row r="88" spans="1:4" x14ac:dyDescent="0.2">
      <c r="A88" s="20">
        <v>17.8</v>
      </c>
      <c r="B88" s="19">
        <v>86</v>
      </c>
      <c r="C88" s="9"/>
      <c r="D88" s="9"/>
    </row>
    <row r="89" spans="1:4" x14ac:dyDescent="0.2">
      <c r="A89" s="20">
        <v>17.600000000000001</v>
      </c>
      <c r="B89" s="19">
        <v>87</v>
      </c>
      <c r="C89" s="9"/>
      <c r="D89" s="9"/>
    </row>
    <row r="90" spans="1:4" x14ac:dyDescent="0.2">
      <c r="A90" s="20">
        <v>17.399999999999999</v>
      </c>
      <c r="B90" s="19">
        <v>88</v>
      </c>
      <c r="C90" s="9"/>
      <c r="D90" s="9"/>
    </row>
    <row r="91" spans="1:4" x14ac:dyDescent="0.2">
      <c r="A91" s="20">
        <v>17.2</v>
      </c>
      <c r="B91" s="19">
        <v>89</v>
      </c>
      <c r="C91" s="9"/>
      <c r="D91" s="9"/>
    </row>
    <row r="92" spans="1:4" x14ac:dyDescent="0.2">
      <c r="A92" s="20">
        <v>17</v>
      </c>
      <c r="B92" s="19">
        <v>90</v>
      </c>
      <c r="C92" s="9"/>
      <c r="D92" s="9"/>
    </row>
    <row r="93" spans="1:4" x14ac:dyDescent="0.2">
      <c r="A93" s="20">
        <v>16.8</v>
      </c>
      <c r="B93" s="19">
        <v>91</v>
      </c>
      <c r="C93" s="9"/>
      <c r="D93" s="9"/>
    </row>
    <row r="94" spans="1:4" x14ac:dyDescent="0.2">
      <c r="A94" s="20">
        <v>16.600000000000001</v>
      </c>
      <c r="B94" s="19">
        <v>92</v>
      </c>
      <c r="C94" s="9"/>
      <c r="D94" s="9"/>
    </row>
    <row r="95" spans="1:4" x14ac:dyDescent="0.2">
      <c r="A95" s="20">
        <v>16.399999999999999</v>
      </c>
      <c r="B95" s="19">
        <v>93</v>
      </c>
      <c r="C95" s="9"/>
      <c r="D95" s="9"/>
    </row>
    <row r="96" spans="1:4" x14ac:dyDescent="0.2">
      <c r="A96" s="20">
        <v>16.2</v>
      </c>
      <c r="B96" s="19">
        <v>94</v>
      </c>
      <c r="C96" s="9"/>
      <c r="D96" s="9"/>
    </row>
    <row r="97" spans="1:4" x14ac:dyDescent="0.2">
      <c r="A97" s="20">
        <v>16</v>
      </c>
      <c r="B97" s="19">
        <v>95</v>
      </c>
      <c r="C97" s="9"/>
      <c r="D97" s="9"/>
    </row>
    <row r="98" spans="1:4" x14ac:dyDescent="0.2">
      <c r="A98" s="20">
        <v>15.8</v>
      </c>
      <c r="B98" s="19">
        <v>96</v>
      </c>
      <c r="C98" s="9"/>
      <c r="D98" s="9"/>
    </row>
    <row r="99" spans="1:4" x14ac:dyDescent="0.2">
      <c r="A99" s="20">
        <v>15.6</v>
      </c>
      <c r="B99" s="19">
        <v>97</v>
      </c>
      <c r="C99" s="9"/>
      <c r="D99" s="9"/>
    </row>
    <row r="100" spans="1:4" x14ac:dyDescent="0.2">
      <c r="A100" s="20">
        <v>15.4</v>
      </c>
      <c r="B100" s="19">
        <v>98</v>
      </c>
      <c r="C100" s="9"/>
      <c r="D100" s="9"/>
    </row>
    <row r="101" spans="1:4" x14ac:dyDescent="0.2">
      <c r="A101" s="20">
        <v>15.2</v>
      </c>
      <c r="B101" s="19">
        <v>99</v>
      </c>
      <c r="C101" s="9"/>
      <c r="D101" s="9"/>
    </row>
    <row r="102" spans="1:4" x14ac:dyDescent="0.2">
      <c r="A102" s="20">
        <v>15</v>
      </c>
      <c r="B102" s="19">
        <v>100</v>
      </c>
      <c r="C102" s="9"/>
      <c r="D102" s="9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rgb="FFFFFF00"/>
  </sheetPr>
  <dimension ref="A1:S102"/>
  <sheetViews>
    <sheetView topLeftCell="A67" workbookViewId="0">
      <selection activeCell="A6" sqref="A6"/>
    </sheetView>
  </sheetViews>
  <sheetFormatPr defaultRowHeight="12.75" x14ac:dyDescent="0.2"/>
  <cols>
    <col min="1" max="2" width="9.33203125" style="17"/>
    <col min="3" max="16384" width="9.33203125" style="6"/>
  </cols>
  <sheetData>
    <row r="1" spans="1:19" ht="48" customHeight="1" x14ac:dyDescent="0.2">
      <c r="A1" s="10" t="s">
        <v>14</v>
      </c>
      <c r="B1" s="84" t="s">
        <v>12</v>
      </c>
      <c r="C1" s="22"/>
      <c r="D1" s="85"/>
      <c r="E1" s="21"/>
    </row>
    <row r="2" spans="1:19" ht="38.25" x14ac:dyDescent="0.2">
      <c r="A2" s="10" t="s">
        <v>41</v>
      </c>
      <c r="B2" s="84"/>
      <c r="C2" s="22"/>
      <c r="D2" s="85"/>
      <c r="E2" s="21"/>
    </row>
    <row r="3" spans="1:19" x14ac:dyDescent="0.2">
      <c r="A3" s="9" t="s">
        <v>13</v>
      </c>
      <c r="B3" s="19">
        <v>1</v>
      </c>
      <c r="C3" s="9"/>
      <c r="D3" s="9"/>
      <c r="S3" s="6">
        <v>1</v>
      </c>
    </row>
    <row r="4" spans="1:19" x14ac:dyDescent="0.2">
      <c r="A4" s="9" t="s">
        <v>13</v>
      </c>
      <c r="B4" s="19">
        <v>2</v>
      </c>
      <c r="C4" s="9"/>
      <c r="D4" s="9"/>
      <c r="S4" s="6">
        <v>2</v>
      </c>
    </row>
    <row r="5" spans="1:19" x14ac:dyDescent="0.2">
      <c r="A5" s="9">
        <v>1</v>
      </c>
      <c r="B5" s="19">
        <v>3</v>
      </c>
      <c r="C5" s="9"/>
      <c r="D5" s="9"/>
      <c r="S5" s="6">
        <v>3</v>
      </c>
    </row>
    <row r="6" spans="1:19" x14ac:dyDescent="0.2">
      <c r="A6" s="9" t="s">
        <v>13</v>
      </c>
      <c r="B6" s="19">
        <v>4</v>
      </c>
      <c r="C6" s="9"/>
      <c r="D6" s="9"/>
    </row>
    <row r="7" spans="1:19" x14ac:dyDescent="0.2">
      <c r="A7" s="9" t="s">
        <v>13</v>
      </c>
      <c r="B7" s="19">
        <v>5</v>
      </c>
      <c r="C7" s="9"/>
      <c r="D7" s="9"/>
    </row>
    <row r="8" spans="1:19" x14ac:dyDescent="0.2">
      <c r="A8" s="9">
        <v>2</v>
      </c>
      <c r="B8" s="19">
        <v>6</v>
      </c>
      <c r="C8" s="9"/>
      <c r="D8" s="9"/>
    </row>
    <row r="9" spans="1:19" x14ac:dyDescent="0.2">
      <c r="A9" s="9" t="s">
        <v>13</v>
      </c>
      <c r="B9" s="19">
        <v>7</v>
      </c>
      <c r="C9" s="9"/>
      <c r="D9" s="9"/>
    </row>
    <row r="10" spans="1:19" x14ac:dyDescent="0.2">
      <c r="A10" s="9" t="s">
        <v>13</v>
      </c>
      <c r="B10" s="19">
        <v>8</v>
      </c>
      <c r="C10" s="9"/>
      <c r="D10" s="9"/>
    </row>
    <row r="11" spans="1:19" x14ac:dyDescent="0.2">
      <c r="A11" s="9">
        <v>3</v>
      </c>
      <c r="B11" s="19">
        <v>9</v>
      </c>
      <c r="C11" s="9"/>
      <c r="D11" s="9"/>
    </row>
    <row r="12" spans="1:19" x14ac:dyDescent="0.2">
      <c r="A12" s="9" t="s">
        <v>13</v>
      </c>
      <c r="B12" s="19">
        <v>10</v>
      </c>
      <c r="C12" s="9"/>
      <c r="D12" s="9"/>
    </row>
    <row r="13" spans="1:19" x14ac:dyDescent="0.2">
      <c r="A13" s="9" t="s">
        <v>13</v>
      </c>
      <c r="B13" s="19">
        <v>11</v>
      </c>
      <c r="C13" s="9"/>
      <c r="D13" s="9"/>
    </row>
    <row r="14" spans="1:19" x14ac:dyDescent="0.2">
      <c r="A14" s="9">
        <v>4</v>
      </c>
      <c r="B14" s="19">
        <v>12</v>
      </c>
      <c r="C14" s="9"/>
      <c r="D14" s="9"/>
    </row>
    <row r="15" spans="1:19" x14ac:dyDescent="0.2">
      <c r="A15" s="9" t="s">
        <v>13</v>
      </c>
      <c r="B15" s="19">
        <v>13</v>
      </c>
      <c r="C15" s="9"/>
      <c r="D15" s="9"/>
    </row>
    <row r="16" spans="1:19" x14ac:dyDescent="0.2">
      <c r="A16" s="9" t="s">
        <v>13</v>
      </c>
      <c r="B16" s="19">
        <v>14</v>
      </c>
      <c r="C16" s="9"/>
      <c r="D16" s="9"/>
    </row>
    <row r="17" spans="1:4" x14ac:dyDescent="0.2">
      <c r="A17" s="9">
        <v>5</v>
      </c>
      <c r="B17" s="19">
        <v>15</v>
      </c>
      <c r="C17" s="9"/>
      <c r="D17" s="9"/>
    </row>
    <row r="18" spans="1:4" x14ac:dyDescent="0.2">
      <c r="A18" s="9" t="s">
        <v>13</v>
      </c>
      <c r="B18" s="19">
        <v>16</v>
      </c>
      <c r="C18" s="9"/>
      <c r="D18" s="9"/>
    </row>
    <row r="19" spans="1:4" x14ac:dyDescent="0.2">
      <c r="A19" s="9" t="s">
        <v>13</v>
      </c>
      <c r="B19" s="19">
        <v>17</v>
      </c>
      <c r="C19" s="9"/>
      <c r="D19" s="9"/>
    </row>
    <row r="20" spans="1:4" x14ac:dyDescent="0.2">
      <c r="A20" s="9">
        <v>6</v>
      </c>
      <c r="B20" s="19">
        <v>18</v>
      </c>
      <c r="C20" s="9"/>
      <c r="D20" s="9"/>
    </row>
    <row r="21" spans="1:4" x14ac:dyDescent="0.2">
      <c r="A21" s="9" t="s">
        <v>13</v>
      </c>
      <c r="B21" s="19">
        <v>19</v>
      </c>
      <c r="C21" s="9"/>
      <c r="D21" s="9"/>
    </row>
    <row r="22" spans="1:4" x14ac:dyDescent="0.2">
      <c r="A22" s="9" t="s">
        <v>13</v>
      </c>
      <c r="B22" s="19">
        <v>20</v>
      </c>
      <c r="C22" s="9"/>
      <c r="D22" s="9"/>
    </row>
    <row r="23" spans="1:4" x14ac:dyDescent="0.2">
      <c r="A23" s="9">
        <v>7</v>
      </c>
      <c r="B23" s="19">
        <v>21</v>
      </c>
      <c r="C23" s="9"/>
      <c r="D23" s="9"/>
    </row>
    <row r="24" spans="1:4" x14ac:dyDescent="0.2">
      <c r="A24" s="9" t="s">
        <v>13</v>
      </c>
      <c r="B24" s="19">
        <v>22</v>
      </c>
      <c r="C24" s="9"/>
      <c r="D24" s="9"/>
    </row>
    <row r="25" spans="1:4" x14ac:dyDescent="0.2">
      <c r="A25" s="9" t="s">
        <v>13</v>
      </c>
      <c r="B25" s="19">
        <v>23</v>
      </c>
      <c r="C25" s="9"/>
      <c r="D25" s="9"/>
    </row>
    <row r="26" spans="1:4" x14ac:dyDescent="0.2">
      <c r="A26" s="9">
        <v>8</v>
      </c>
      <c r="B26" s="19">
        <v>24</v>
      </c>
      <c r="C26" s="9"/>
      <c r="D26" s="9"/>
    </row>
    <row r="27" spans="1:4" x14ac:dyDescent="0.2">
      <c r="A27" s="9" t="s">
        <v>13</v>
      </c>
      <c r="B27" s="19">
        <v>25</v>
      </c>
      <c r="C27" s="9"/>
      <c r="D27" s="9"/>
    </row>
    <row r="28" spans="1:4" x14ac:dyDescent="0.2">
      <c r="A28" s="9" t="s">
        <v>13</v>
      </c>
      <c r="B28" s="19">
        <v>26</v>
      </c>
      <c r="C28" s="9"/>
      <c r="D28" s="9"/>
    </row>
    <row r="29" spans="1:4" x14ac:dyDescent="0.2">
      <c r="A29" s="9">
        <v>9</v>
      </c>
      <c r="B29" s="19">
        <v>27</v>
      </c>
      <c r="C29" s="9"/>
      <c r="D29" s="9"/>
    </row>
    <row r="30" spans="1:4" x14ac:dyDescent="0.2">
      <c r="A30" s="9" t="s">
        <v>13</v>
      </c>
      <c r="B30" s="19">
        <v>28</v>
      </c>
      <c r="C30" s="9"/>
      <c r="D30" s="9"/>
    </row>
    <row r="31" spans="1:4" x14ac:dyDescent="0.2">
      <c r="A31" s="9" t="s">
        <v>13</v>
      </c>
      <c r="B31" s="19">
        <v>29</v>
      </c>
      <c r="C31" s="9"/>
      <c r="D31" s="9"/>
    </row>
    <row r="32" spans="1:4" x14ac:dyDescent="0.2">
      <c r="A32" s="9">
        <v>10</v>
      </c>
      <c r="B32" s="19">
        <v>30</v>
      </c>
      <c r="C32" s="9"/>
      <c r="D32" s="9"/>
    </row>
    <row r="33" spans="1:4" x14ac:dyDescent="0.2">
      <c r="A33" s="9" t="s">
        <v>13</v>
      </c>
      <c r="B33" s="19">
        <v>31</v>
      </c>
      <c r="C33" s="9"/>
      <c r="D33" s="9"/>
    </row>
    <row r="34" spans="1:4" x14ac:dyDescent="0.2">
      <c r="A34" s="9">
        <v>11</v>
      </c>
      <c r="B34" s="19">
        <v>32</v>
      </c>
      <c r="C34" s="9"/>
      <c r="D34" s="9"/>
    </row>
    <row r="35" spans="1:4" x14ac:dyDescent="0.2">
      <c r="A35" s="9" t="s">
        <v>13</v>
      </c>
      <c r="B35" s="19">
        <v>33</v>
      </c>
      <c r="C35" s="9"/>
      <c r="D35" s="9"/>
    </row>
    <row r="36" spans="1:4" x14ac:dyDescent="0.2">
      <c r="A36" s="9">
        <v>12</v>
      </c>
      <c r="B36" s="19">
        <v>34</v>
      </c>
      <c r="C36" s="9"/>
      <c r="D36" s="9"/>
    </row>
    <row r="37" spans="1:4" x14ac:dyDescent="0.2">
      <c r="A37" s="9" t="s">
        <v>13</v>
      </c>
      <c r="B37" s="19">
        <v>35</v>
      </c>
      <c r="C37" s="9"/>
      <c r="D37" s="9"/>
    </row>
    <row r="38" spans="1:4" x14ac:dyDescent="0.2">
      <c r="A38" s="9">
        <v>13</v>
      </c>
      <c r="B38" s="19">
        <v>36</v>
      </c>
      <c r="C38" s="9"/>
      <c r="D38" s="9"/>
    </row>
    <row r="39" spans="1:4" x14ac:dyDescent="0.2">
      <c r="A39" s="9" t="s">
        <v>13</v>
      </c>
      <c r="B39" s="19">
        <v>37</v>
      </c>
      <c r="C39" s="9"/>
      <c r="D39" s="9"/>
    </row>
    <row r="40" spans="1:4" x14ac:dyDescent="0.2">
      <c r="A40" s="9">
        <v>14</v>
      </c>
      <c r="B40" s="19">
        <v>38</v>
      </c>
      <c r="C40" s="9"/>
      <c r="D40" s="9"/>
    </row>
    <row r="41" spans="1:4" x14ac:dyDescent="0.2">
      <c r="A41" s="9" t="s">
        <v>13</v>
      </c>
      <c r="B41" s="19">
        <v>39</v>
      </c>
      <c r="C41" s="9"/>
      <c r="D41" s="9"/>
    </row>
    <row r="42" spans="1:4" x14ac:dyDescent="0.2">
      <c r="A42" s="9">
        <v>15</v>
      </c>
      <c r="B42" s="19">
        <v>40</v>
      </c>
      <c r="C42" s="9"/>
      <c r="D42" s="9"/>
    </row>
    <row r="43" spans="1:4" x14ac:dyDescent="0.2">
      <c r="A43" s="9" t="s">
        <v>13</v>
      </c>
      <c r="B43" s="19">
        <v>41</v>
      </c>
      <c r="C43" s="9"/>
      <c r="D43" s="9"/>
    </row>
    <row r="44" spans="1:4" x14ac:dyDescent="0.2">
      <c r="A44" s="9">
        <v>16</v>
      </c>
      <c r="B44" s="19">
        <v>42</v>
      </c>
      <c r="C44" s="9"/>
      <c r="D44" s="9"/>
    </row>
    <row r="45" spans="1:4" x14ac:dyDescent="0.2">
      <c r="A45" s="9" t="s">
        <v>13</v>
      </c>
      <c r="B45" s="19">
        <v>43</v>
      </c>
      <c r="C45" s="9"/>
      <c r="D45" s="9"/>
    </row>
    <row r="46" spans="1:4" x14ac:dyDescent="0.2">
      <c r="A46" s="9">
        <v>17</v>
      </c>
      <c r="B46" s="19">
        <v>44</v>
      </c>
      <c r="C46" s="9"/>
      <c r="D46" s="9"/>
    </row>
    <row r="47" spans="1:4" x14ac:dyDescent="0.2">
      <c r="A47" s="9" t="s">
        <v>13</v>
      </c>
      <c r="B47" s="19">
        <v>45</v>
      </c>
      <c r="C47" s="9"/>
      <c r="D47" s="9"/>
    </row>
    <row r="48" spans="1:4" x14ac:dyDescent="0.2">
      <c r="A48" s="9">
        <v>18</v>
      </c>
      <c r="B48" s="19">
        <v>46</v>
      </c>
      <c r="C48" s="9"/>
      <c r="D48" s="9"/>
    </row>
    <row r="49" spans="1:4" x14ac:dyDescent="0.2">
      <c r="A49" s="9" t="s">
        <v>13</v>
      </c>
      <c r="B49" s="19">
        <v>47</v>
      </c>
      <c r="C49" s="9"/>
      <c r="D49" s="9"/>
    </row>
    <row r="50" spans="1:4" x14ac:dyDescent="0.2">
      <c r="A50" s="9">
        <v>19</v>
      </c>
      <c r="B50" s="19">
        <v>48</v>
      </c>
      <c r="C50" s="9"/>
      <c r="D50" s="9"/>
    </row>
    <row r="51" spans="1:4" x14ac:dyDescent="0.2">
      <c r="A51" s="9" t="s">
        <v>13</v>
      </c>
      <c r="B51" s="19">
        <v>49</v>
      </c>
      <c r="C51" s="9"/>
      <c r="D51" s="9"/>
    </row>
    <row r="52" spans="1:4" x14ac:dyDescent="0.2">
      <c r="A52" s="9">
        <v>20</v>
      </c>
      <c r="B52" s="19">
        <v>50</v>
      </c>
      <c r="C52" s="9"/>
      <c r="D52" s="9"/>
    </row>
    <row r="53" spans="1:4" x14ac:dyDescent="0.2">
      <c r="A53" s="9">
        <v>21</v>
      </c>
      <c r="B53" s="19">
        <v>51</v>
      </c>
      <c r="C53" s="9"/>
      <c r="D53" s="9"/>
    </row>
    <row r="54" spans="1:4" x14ac:dyDescent="0.2">
      <c r="A54" s="9">
        <v>22</v>
      </c>
      <c r="B54" s="19">
        <v>52</v>
      </c>
      <c r="C54" s="9"/>
      <c r="D54" s="9"/>
    </row>
    <row r="55" spans="1:4" x14ac:dyDescent="0.2">
      <c r="A55" s="9">
        <v>23</v>
      </c>
      <c r="B55" s="19">
        <v>53</v>
      </c>
      <c r="C55" s="9"/>
      <c r="D55" s="9"/>
    </row>
    <row r="56" spans="1:4" x14ac:dyDescent="0.2">
      <c r="A56" s="9">
        <v>24</v>
      </c>
      <c r="B56" s="19">
        <v>54</v>
      </c>
      <c r="C56" s="9"/>
      <c r="D56" s="9"/>
    </row>
    <row r="57" spans="1:4" x14ac:dyDescent="0.2">
      <c r="A57" s="9">
        <v>25</v>
      </c>
      <c r="B57" s="19">
        <v>55</v>
      </c>
      <c r="C57" s="9"/>
      <c r="D57" s="9"/>
    </row>
    <row r="58" spans="1:4" x14ac:dyDescent="0.2">
      <c r="A58" s="9">
        <v>26</v>
      </c>
      <c r="B58" s="19">
        <v>56</v>
      </c>
      <c r="C58" s="9"/>
      <c r="D58" s="9"/>
    </row>
    <row r="59" spans="1:4" x14ac:dyDescent="0.2">
      <c r="A59" s="9">
        <v>27</v>
      </c>
      <c r="B59" s="19">
        <v>57</v>
      </c>
      <c r="C59" s="9"/>
      <c r="D59" s="9"/>
    </row>
    <row r="60" spans="1:4" x14ac:dyDescent="0.2">
      <c r="A60" s="9">
        <v>28</v>
      </c>
      <c r="B60" s="19">
        <v>58</v>
      </c>
      <c r="C60" s="9"/>
      <c r="D60" s="9"/>
    </row>
    <row r="61" spans="1:4" x14ac:dyDescent="0.2">
      <c r="A61" s="9">
        <v>29</v>
      </c>
      <c r="B61" s="19">
        <v>59</v>
      </c>
      <c r="C61" s="9"/>
      <c r="D61" s="9"/>
    </row>
    <row r="62" spans="1:4" x14ac:dyDescent="0.2">
      <c r="A62" s="9">
        <v>30</v>
      </c>
      <c r="B62" s="19">
        <v>60</v>
      </c>
      <c r="C62" s="9"/>
      <c r="D62" s="9"/>
    </row>
    <row r="63" spans="1:4" x14ac:dyDescent="0.2">
      <c r="A63" s="9">
        <v>31</v>
      </c>
      <c r="B63" s="19">
        <v>61</v>
      </c>
      <c r="C63" s="9"/>
      <c r="D63" s="9"/>
    </row>
    <row r="64" spans="1:4" x14ac:dyDescent="0.2">
      <c r="A64" s="9">
        <v>32</v>
      </c>
      <c r="B64" s="19">
        <v>62</v>
      </c>
      <c r="C64" s="9"/>
      <c r="D64" s="9"/>
    </row>
    <row r="65" spans="1:4" x14ac:dyDescent="0.2">
      <c r="A65" s="9">
        <v>33</v>
      </c>
      <c r="B65" s="19">
        <v>63</v>
      </c>
      <c r="C65" s="9"/>
      <c r="D65" s="9"/>
    </row>
    <row r="66" spans="1:4" x14ac:dyDescent="0.2">
      <c r="A66" s="9">
        <v>34</v>
      </c>
      <c r="B66" s="19">
        <v>64</v>
      </c>
      <c r="C66" s="9"/>
      <c r="D66" s="9"/>
    </row>
    <row r="67" spans="1:4" x14ac:dyDescent="0.2">
      <c r="A67" s="9">
        <v>35</v>
      </c>
      <c r="B67" s="19">
        <v>65</v>
      </c>
      <c r="C67" s="9"/>
      <c r="D67" s="9"/>
    </row>
    <row r="68" spans="1:4" x14ac:dyDescent="0.2">
      <c r="A68" s="9">
        <v>36</v>
      </c>
      <c r="B68" s="19">
        <v>66</v>
      </c>
      <c r="C68" s="9"/>
      <c r="D68" s="9"/>
    </row>
    <row r="69" spans="1:4" x14ac:dyDescent="0.2">
      <c r="A69" s="9">
        <v>37</v>
      </c>
      <c r="B69" s="19">
        <v>67</v>
      </c>
      <c r="C69" s="9"/>
      <c r="D69" s="9"/>
    </row>
    <row r="70" spans="1:4" x14ac:dyDescent="0.2">
      <c r="A70" s="9">
        <v>38</v>
      </c>
      <c r="B70" s="19">
        <v>68</v>
      </c>
      <c r="C70" s="9"/>
      <c r="D70" s="9"/>
    </row>
    <row r="71" spans="1:4" x14ac:dyDescent="0.2">
      <c r="A71" s="9">
        <v>39</v>
      </c>
      <c r="B71" s="19">
        <v>69</v>
      </c>
      <c r="C71" s="9"/>
      <c r="D71" s="9"/>
    </row>
    <row r="72" spans="1:4" x14ac:dyDescent="0.2">
      <c r="A72" s="9">
        <v>40</v>
      </c>
      <c r="B72" s="19">
        <v>70</v>
      </c>
      <c r="C72" s="9"/>
      <c r="D72" s="9"/>
    </row>
    <row r="73" spans="1:4" x14ac:dyDescent="0.2">
      <c r="A73" s="9">
        <v>42</v>
      </c>
      <c r="B73" s="19">
        <v>71</v>
      </c>
      <c r="C73" s="9"/>
      <c r="D73" s="9"/>
    </row>
    <row r="74" spans="1:4" x14ac:dyDescent="0.2">
      <c r="A74" s="9">
        <v>44</v>
      </c>
      <c r="B74" s="19">
        <v>72</v>
      </c>
      <c r="C74" s="9"/>
      <c r="D74" s="9"/>
    </row>
    <row r="75" spans="1:4" x14ac:dyDescent="0.2">
      <c r="A75" s="9">
        <v>46</v>
      </c>
      <c r="B75" s="19">
        <v>73</v>
      </c>
      <c r="C75" s="9"/>
      <c r="D75" s="9"/>
    </row>
    <row r="76" spans="1:4" x14ac:dyDescent="0.2">
      <c r="A76" s="9">
        <v>48</v>
      </c>
      <c r="B76" s="19">
        <v>74</v>
      </c>
      <c r="C76" s="9"/>
      <c r="D76" s="9"/>
    </row>
    <row r="77" spans="1:4" x14ac:dyDescent="0.2">
      <c r="A77" s="9">
        <v>50</v>
      </c>
      <c r="B77" s="19">
        <v>75</v>
      </c>
      <c r="C77" s="9"/>
      <c r="D77" s="9"/>
    </row>
    <row r="78" spans="1:4" x14ac:dyDescent="0.2">
      <c r="A78" s="9">
        <v>52</v>
      </c>
      <c r="B78" s="19">
        <v>76</v>
      </c>
      <c r="C78" s="9"/>
      <c r="D78" s="9"/>
    </row>
    <row r="79" spans="1:4" x14ac:dyDescent="0.2">
      <c r="A79" s="9">
        <v>54</v>
      </c>
      <c r="B79" s="19">
        <v>77</v>
      </c>
      <c r="C79" s="9"/>
      <c r="D79" s="9"/>
    </row>
    <row r="80" spans="1:4" x14ac:dyDescent="0.2">
      <c r="A80" s="9">
        <v>56</v>
      </c>
      <c r="B80" s="19">
        <v>78</v>
      </c>
      <c r="C80" s="9"/>
      <c r="D80" s="9"/>
    </row>
    <row r="81" spans="1:4" x14ac:dyDescent="0.2">
      <c r="A81" s="9">
        <v>58</v>
      </c>
      <c r="B81" s="19">
        <v>79</v>
      </c>
      <c r="C81" s="9"/>
      <c r="D81" s="9"/>
    </row>
    <row r="82" spans="1:4" x14ac:dyDescent="0.2">
      <c r="A82" s="9">
        <v>60</v>
      </c>
      <c r="B82" s="19">
        <v>80</v>
      </c>
      <c r="C82" s="9"/>
      <c r="D82" s="9"/>
    </row>
    <row r="83" spans="1:4" x14ac:dyDescent="0.2">
      <c r="A83" s="9">
        <v>62</v>
      </c>
      <c r="B83" s="19">
        <v>81</v>
      </c>
      <c r="C83" s="9"/>
      <c r="D83" s="9"/>
    </row>
    <row r="84" spans="1:4" x14ac:dyDescent="0.2">
      <c r="A84" s="9">
        <v>64</v>
      </c>
      <c r="B84" s="19">
        <v>82</v>
      </c>
      <c r="C84" s="9"/>
      <c r="D84" s="9"/>
    </row>
    <row r="85" spans="1:4" x14ac:dyDescent="0.2">
      <c r="A85" s="9">
        <v>66</v>
      </c>
      <c r="B85" s="19">
        <v>83</v>
      </c>
      <c r="C85" s="9"/>
      <c r="D85" s="9"/>
    </row>
    <row r="86" spans="1:4" x14ac:dyDescent="0.2">
      <c r="A86" s="9">
        <v>68</v>
      </c>
      <c r="B86" s="19">
        <v>84</v>
      </c>
      <c r="C86" s="9"/>
      <c r="D86" s="9"/>
    </row>
    <row r="87" spans="1:4" x14ac:dyDescent="0.2">
      <c r="A87" s="9">
        <v>70</v>
      </c>
      <c r="B87" s="19">
        <v>85</v>
      </c>
      <c r="C87" s="9"/>
      <c r="D87" s="9"/>
    </row>
    <row r="88" spans="1:4" x14ac:dyDescent="0.2">
      <c r="A88" s="9">
        <v>72</v>
      </c>
      <c r="B88" s="19">
        <v>86</v>
      </c>
      <c r="C88" s="9"/>
      <c r="D88" s="9"/>
    </row>
    <row r="89" spans="1:4" x14ac:dyDescent="0.2">
      <c r="A89" s="9">
        <v>74</v>
      </c>
      <c r="B89" s="19">
        <v>87</v>
      </c>
      <c r="C89" s="9"/>
      <c r="D89" s="9"/>
    </row>
    <row r="90" spans="1:4" x14ac:dyDescent="0.2">
      <c r="A90" s="9">
        <v>76</v>
      </c>
      <c r="B90" s="19">
        <v>88</v>
      </c>
      <c r="C90" s="9"/>
      <c r="D90" s="9"/>
    </row>
    <row r="91" spans="1:4" x14ac:dyDescent="0.2">
      <c r="A91" s="9">
        <v>78</v>
      </c>
      <c r="B91" s="19">
        <v>89</v>
      </c>
      <c r="C91" s="9"/>
      <c r="D91" s="9"/>
    </row>
    <row r="92" spans="1:4" x14ac:dyDescent="0.2">
      <c r="A92" s="9">
        <v>80</v>
      </c>
      <c r="B92" s="19">
        <v>90</v>
      </c>
      <c r="C92" s="9"/>
      <c r="D92" s="9"/>
    </row>
    <row r="93" spans="1:4" x14ac:dyDescent="0.2">
      <c r="A93" s="9">
        <v>82</v>
      </c>
      <c r="B93" s="19">
        <v>91</v>
      </c>
      <c r="C93" s="9"/>
      <c r="D93" s="9"/>
    </row>
    <row r="94" spans="1:4" x14ac:dyDescent="0.2">
      <c r="A94" s="9">
        <v>84</v>
      </c>
      <c r="B94" s="19">
        <v>92</v>
      </c>
      <c r="C94" s="9"/>
      <c r="D94" s="9"/>
    </row>
    <row r="95" spans="1:4" x14ac:dyDescent="0.2">
      <c r="A95" s="9">
        <v>86</v>
      </c>
      <c r="B95" s="19">
        <v>93</v>
      </c>
      <c r="C95" s="9"/>
      <c r="D95" s="9"/>
    </row>
    <row r="96" spans="1:4" x14ac:dyDescent="0.2">
      <c r="A96" s="9">
        <v>88</v>
      </c>
      <c r="B96" s="19">
        <v>94</v>
      </c>
      <c r="C96" s="9"/>
      <c r="D96" s="9"/>
    </row>
    <row r="97" spans="1:4" x14ac:dyDescent="0.2">
      <c r="A97" s="9">
        <v>90</v>
      </c>
      <c r="B97" s="19">
        <v>95</v>
      </c>
      <c r="C97" s="9"/>
      <c r="D97" s="9"/>
    </row>
    <row r="98" spans="1:4" x14ac:dyDescent="0.2">
      <c r="A98" s="9">
        <v>92</v>
      </c>
      <c r="B98" s="19">
        <v>96</v>
      </c>
      <c r="C98" s="9"/>
      <c r="D98" s="9"/>
    </row>
    <row r="99" spans="1:4" x14ac:dyDescent="0.2">
      <c r="A99" s="9">
        <v>94</v>
      </c>
      <c r="B99" s="19">
        <v>97</v>
      </c>
      <c r="C99" s="9"/>
      <c r="D99" s="9"/>
    </row>
    <row r="100" spans="1:4" x14ac:dyDescent="0.2">
      <c r="A100" s="9">
        <v>96</v>
      </c>
      <c r="B100" s="19">
        <v>98</v>
      </c>
      <c r="C100" s="9"/>
      <c r="D100" s="9"/>
    </row>
    <row r="101" spans="1:4" x14ac:dyDescent="0.2">
      <c r="A101" s="9">
        <v>98</v>
      </c>
      <c r="B101" s="19">
        <v>99</v>
      </c>
      <c r="C101" s="9"/>
      <c r="D101" s="9"/>
    </row>
    <row r="102" spans="1:4" x14ac:dyDescent="0.2">
      <c r="A102" s="9">
        <v>100</v>
      </c>
      <c r="B102" s="19">
        <v>100</v>
      </c>
      <c r="C102" s="9"/>
      <c r="D102" s="9"/>
    </row>
  </sheetData>
  <autoFilter ref="A2:R102"/>
  <mergeCells count="2"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rgb="FFFFFF00"/>
  </sheetPr>
  <dimension ref="A1:S102"/>
  <sheetViews>
    <sheetView workbookViewId="0">
      <selection activeCell="A6" sqref="A6"/>
    </sheetView>
  </sheetViews>
  <sheetFormatPr defaultRowHeight="12.75" x14ac:dyDescent="0.2"/>
  <cols>
    <col min="1" max="2" width="9.33203125" style="17"/>
    <col min="3" max="16384" width="9.33203125" style="6"/>
  </cols>
  <sheetData>
    <row r="1" spans="1:19" ht="48" customHeight="1" x14ac:dyDescent="0.2">
      <c r="A1" s="10" t="s">
        <v>14</v>
      </c>
      <c r="B1" s="84" t="s">
        <v>12</v>
      </c>
      <c r="C1" s="22"/>
      <c r="D1" s="85"/>
      <c r="E1" s="21"/>
    </row>
    <row r="2" spans="1:19" ht="38.25" x14ac:dyDescent="0.2">
      <c r="A2" s="10" t="s">
        <v>41</v>
      </c>
      <c r="B2" s="84"/>
      <c r="C2" s="22"/>
      <c r="D2" s="85"/>
      <c r="E2" s="21"/>
    </row>
    <row r="3" spans="1:19" x14ac:dyDescent="0.2">
      <c r="A3" s="19">
        <v>1</v>
      </c>
      <c r="B3" s="19">
        <v>1</v>
      </c>
      <c r="C3" s="9"/>
      <c r="D3" s="9"/>
      <c r="S3" s="6">
        <v>1</v>
      </c>
    </row>
    <row r="4" spans="1:19" x14ac:dyDescent="0.2">
      <c r="A4" s="19">
        <v>2</v>
      </c>
      <c r="B4" s="19">
        <v>2</v>
      </c>
      <c r="C4" s="9"/>
      <c r="D4" s="9"/>
      <c r="S4" s="6">
        <v>2</v>
      </c>
    </row>
    <row r="5" spans="1:19" x14ac:dyDescent="0.2">
      <c r="A5" s="19">
        <v>3</v>
      </c>
      <c r="B5" s="19">
        <v>3</v>
      </c>
      <c r="C5" s="9"/>
      <c r="D5" s="9"/>
      <c r="S5" s="6">
        <v>3</v>
      </c>
    </row>
    <row r="6" spans="1:19" x14ac:dyDescent="0.2">
      <c r="A6" s="19">
        <v>4</v>
      </c>
      <c r="B6" s="19">
        <v>4</v>
      </c>
      <c r="C6" s="9"/>
      <c r="D6" s="9"/>
    </row>
    <row r="7" spans="1:19" x14ac:dyDescent="0.2">
      <c r="A7" s="19">
        <v>5</v>
      </c>
      <c r="B7" s="19">
        <v>5</v>
      </c>
      <c r="C7" s="9"/>
      <c r="D7" s="9"/>
    </row>
    <row r="8" spans="1:19" x14ac:dyDescent="0.2">
      <c r="A8" s="19">
        <v>6</v>
      </c>
      <c r="B8" s="19">
        <v>6</v>
      </c>
      <c r="C8" s="9"/>
      <c r="D8" s="9"/>
    </row>
    <row r="9" spans="1:19" x14ac:dyDescent="0.2">
      <c r="A9" s="19">
        <v>7</v>
      </c>
      <c r="B9" s="19">
        <v>7</v>
      </c>
      <c r="C9" s="9"/>
      <c r="D9" s="9"/>
    </row>
    <row r="10" spans="1:19" x14ac:dyDescent="0.2">
      <c r="A10" s="19">
        <v>8</v>
      </c>
      <c r="B10" s="19">
        <v>8</v>
      </c>
      <c r="C10" s="9"/>
      <c r="D10" s="9"/>
    </row>
    <row r="11" spans="1:19" x14ac:dyDescent="0.2">
      <c r="A11" s="19">
        <v>9</v>
      </c>
      <c r="B11" s="19">
        <v>9</v>
      </c>
      <c r="C11" s="9"/>
      <c r="D11" s="9"/>
    </row>
    <row r="12" spans="1:19" x14ac:dyDescent="0.2">
      <c r="A12" s="19">
        <v>10</v>
      </c>
      <c r="B12" s="19">
        <v>10</v>
      </c>
      <c r="C12" s="9"/>
      <c r="D12" s="9"/>
    </row>
    <row r="13" spans="1:19" x14ac:dyDescent="0.2">
      <c r="A13" s="19" t="s">
        <v>13</v>
      </c>
      <c r="B13" s="19">
        <v>11</v>
      </c>
      <c r="C13" s="9"/>
      <c r="D13" s="9"/>
    </row>
    <row r="14" spans="1:19" x14ac:dyDescent="0.2">
      <c r="A14" s="19">
        <v>11</v>
      </c>
      <c r="B14" s="19">
        <v>12</v>
      </c>
      <c r="C14" s="9"/>
      <c r="D14" s="9"/>
    </row>
    <row r="15" spans="1:19" x14ac:dyDescent="0.2">
      <c r="A15" s="19" t="s">
        <v>13</v>
      </c>
      <c r="B15" s="19">
        <v>13</v>
      </c>
      <c r="C15" s="9"/>
      <c r="D15" s="9"/>
    </row>
    <row r="16" spans="1:19" x14ac:dyDescent="0.2">
      <c r="A16" s="19">
        <v>12</v>
      </c>
      <c r="B16" s="19">
        <v>14</v>
      </c>
      <c r="C16" s="9"/>
      <c r="D16" s="9"/>
    </row>
    <row r="17" spans="1:4" x14ac:dyDescent="0.2">
      <c r="A17" s="19" t="s">
        <v>13</v>
      </c>
      <c r="B17" s="19">
        <v>15</v>
      </c>
      <c r="C17" s="9"/>
      <c r="D17" s="9"/>
    </row>
    <row r="18" spans="1:4" x14ac:dyDescent="0.2">
      <c r="A18" s="19">
        <v>13</v>
      </c>
      <c r="B18" s="19">
        <v>16</v>
      </c>
      <c r="C18" s="9"/>
      <c r="D18" s="9"/>
    </row>
    <row r="19" spans="1:4" x14ac:dyDescent="0.2">
      <c r="A19" s="19" t="s">
        <v>13</v>
      </c>
      <c r="B19" s="19">
        <v>17</v>
      </c>
      <c r="C19" s="9"/>
      <c r="D19" s="9"/>
    </row>
    <row r="20" spans="1:4" x14ac:dyDescent="0.2">
      <c r="A20" s="19">
        <v>14</v>
      </c>
      <c r="B20" s="19">
        <v>18</v>
      </c>
      <c r="C20" s="9"/>
      <c r="D20" s="9"/>
    </row>
    <row r="21" spans="1:4" x14ac:dyDescent="0.2">
      <c r="A21" s="19" t="s">
        <v>13</v>
      </c>
      <c r="B21" s="19">
        <v>19</v>
      </c>
      <c r="C21" s="9"/>
      <c r="D21" s="9"/>
    </row>
    <row r="22" spans="1:4" x14ac:dyDescent="0.2">
      <c r="A22" s="19">
        <v>15</v>
      </c>
      <c r="B22" s="19">
        <v>20</v>
      </c>
      <c r="C22" s="9"/>
      <c r="D22" s="9"/>
    </row>
    <row r="23" spans="1:4" x14ac:dyDescent="0.2">
      <c r="A23" s="19" t="s">
        <v>13</v>
      </c>
      <c r="B23" s="19">
        <v>21</v>
      </c>
      <c r="C23" s="9"/>
      <c r="D23" s="9"/>
    </row>
    <row r="24" spans="1:4" x14ac:dyDescent="0.2">
      <c r="A24" s="19">
        <v>16</v>
      </c>
      <c r="B24" s="19">
        <v>22</v>
      </c>
      <c r="C24" s="9"/>
      <c r="D24" s="9"/>
    </row>
    <row r="25" spans="1:4" x14ac:dyDescent="0.2">
      <c r="A25" s="19" t="s">
        <v>13</v>
      </c>
      <c r="B25" s="19">
        <v>23</v>
      </c>
      <c r="C25" s="9"/>
      <c r="D25" s="9"/>
    </row>
    <row r="26" spans="1:4" x14ac:dyDescent="0.2">
      <c r="A26" s="19">
        <v>17</v>
      </c>
      <c r="B26" s="19">
        <v>24</v>
      </c>
      <c r="C26" s="9"/>
      <c r="D26" s="9"/>
    </row>
    <row r="27" spans="1:4" x14ac:dyDescent="0.2">
      <c r="A27" s="19" t="s">
        <v>13</v>
      </c>
      <c r="B27" s="19">
        <v>25</v>
      </c>
      <c r="C27" s="9"/>
      <c r="D27" s="9"/>
    </row>
    <row r="28" spans="1:4" x14ac:dyDescent="0.2">
      <c r="A28" s="19">
        <v>18</v>
      </c>
      <c r="B28" s="19">
        <v>26</v>
      </c>
      <c r="C28" s="9"/>
      <c r="D28" s="9"/>
    </row>
    <row r="29" spans="1:4" x14ac:dyDescent="0.2">
      <c r="A29" s="19" t="s">
        <v>13</v>
      </c>
      <c r="B29" s="19">
        <v>27</v>
      </c>
      <c r="C29" s="9"/>
      <c r="D29" s="9"/>
    </row>
    <row r="30" spans="1:4" x14ac:dyDescent="0.2">
      <c r="A30" s="19">
        <v>19</v>
      </c>
      <c r="B30" s="19">
        <v>28</v>
      </c>
      <c r="C30" s="9"/>
      <c r="D30" s="9"/>
    </row>
    <row r="31" spans="1:4" x14ac:dyDescent="0.2">
      <c r="A31" s="19" t="s">
        <v>13</v>
      </c>
      <c r="B31" s="19">
        <v>29</v>
      </c>
      <c r="C31" s="9"/>
      <c r="D31" s="9"/>
    </row>
    <row r="32" spans="1:4" x14ac:dyDescent="0.2">
      <c r="A32" s="19">
        <v>20</v>
      </c>
      <c r="B32" s="19">
        <v>30</v>
      </c>
      <c r="C32" s="9"/>
      <c r="D32" s="9"/>
    </row>
    <row r="33" spans="1:4" x14ac:dyDescent="0.2">
      <c r="A33" s="19" t="s">
        <v>13</v>
      </c>
      <c r="B33" s="19">
        <v>31</v>
      </c>
      <c r="C33" s="9"/>
      <c r="D33" s="9"/>
    </row>
    <row r="34" spans="1:4" x14ac:dyDescent="0.2">
      <c r="A34" s="19">
        <v>21</v>
      </c>
      <c r="B34" s="19">
        <v>32</v>
      </c>
      <c r="C34" s="9"/>
      <c r="D34" s="9"/>
    </row>
    <row r="35" spans="1:4" x14ac:dyDescent="0.2">
      <c r="A35" s="19" t="s">
        <v>13</v>
      </c>
      <c r="B35" s="19">
        <v>33</v>
      </c>
      <c r="C35" s="9"/>
      <c r="D35" s="9"/>
    </row>
    <row r="36" spans="1:4" x14ac:dyDescent="0.2">
      <c r="A36" s="19">
        <v>22</v>
      </c>
      <c r="B36" s="19">
        <v>34</v>
      </c>
      <c r="C36" s="9"/>
      <c r="D36" s="9"/>
    </row>
    <row r="37" spans="1:4" x14ac:dyDescent="0.2">
      <c r="A37" s="19" t="s">
        <v>13</v>
      </c>
      <c r="B37" s="19">
        <v>35</v>
      </c>
      <c r="C37" s="9"/>
      <c r="D37" s="9"/>
    </row>
    <row r="38" spans="1:4" x14ac:dyDescent="0.2">
      <c r="A38" s="19">
        <v>23</v>
      </c>
      <c r="B38" s="19">
        <v>36</v>
      </c>
      <c r="C38" s="9"/>
      <c r="D38" s="9"/>
    </row>
    <row r="39" spans="1:4" x14ac:dyDescent="0.2">
      <c r="A39" s="19" t="s">
        <v>13</v>
      </c>
      <c r="B39" s="19">
        <v>37</v>
      </c>
      <c r="C39" s="9"/>
      <c r="D39" s="9"/>
    </row>
    <row r="40" spans="1:4" x14ac:dyDescent="0.2">
      <c r="A40" s="19">
        <v>24</v>
      </c>
      <c r="B40" s="19">
        <v>38</v>
      </c>
      <c r="C40" s="9"/>
      <c r="D40" s="9"/>
    </row>
    <row r="41" spans="1:4" x14ac:dyDescent="0.2">
      <c r="A41" s="19" t="s">
        <v>13</v>
      </c>
      <c r="B41" s="19">
        <v>39</v>
      </c>
      <c r="C41" s="9"/>
      <c r="D41" s="9"/>
    </row>
    <row r="42" spans="1:4" x14ac:dyDescent="0.2">
      <c r="A42" s="19">
        <v>25</v>
      </c>
      <c r="B42" s="19">
        <v>40</v>
      </c>
      <c r="C42" s="9"/>
      <c r="D42" s="9"/>
    </row>
    <row r="43" spans="1:4" x14ac:dyDescent="0.2">
      <c r="A43" s="19" t="s">
        <v>13</v>
      </c>
      <c r="B43" s="19">
        <v>41</v>
      </c>
      <c r="C43" s="9"/>
      <c r="D43" s="9"/>
    </row>
    <row r="44" spans="1:4" x14ac:dyDescent="0.2">
      <c r="A44" s="19">
        <v>26</v>
      </c>
      <c r="B44" s="19">
        <v>42</v>
      </c>
      <c r="C44" s="9"/>
      <c r="D44" s="9"/>
    </row>
    <row r="45" spans="1:4" x14ac:dyDescent="0.2">
      <c r="A45" s="19" t="s">
        <v>13</v>
      </c>
      <c r="B45" s="19">
        <v>43</v>
      </c>
      <c r="C45" s="9"/>
      <c r="D45" s="9"/>
    </row>
    <row r="46" spans="1:4" x14ac:dyDescent="0.2">
      <c r="A46" s="19">
        <v>27</v>
      </c>
      <c r="B46" s="19">
        <v>44</v>
      </c>
      <c r="C46" s="9"/>
      <c r="D46" s="9"/>
    </row>
    <row r="47" spans="1:4" x14ac:dyDescent="0.2">
      <c r="A47" s="19" t="s">
        <v>13</v>
      </c>
      <c r="B47" s="19">
        <v>45</v>
      </c>
      <c r="C47" s="9"/>
      <c r="D47" s="9"/>
    </row>
    <row r="48" spans="1:4" x14ac:dyDescent="0.2">
      <c r="A48" s="19">
        <v>28</v>
      </c>
      <c r="B48" s="19">
        <v>46</v>
      </c>
      <c r="C48" s="9"/>
      <c r="D48" s="9"/>
    </row>
    <row r="49" spans="1:4" x14ac:dyDescent="0.2">
      <c r="A49" s="19" t="s">
        <v>13</v>
      </c>
      <c r="B49" s="19">
        <v>47</v>
      </c>
      <c r="C49" s="9"/>
      <c r="D49" s="9"/>
    </row>
    <row r="50" spans="1:4" x14ac:dyDescent="0.2">
      <c r="A50" s="19">
        <v>29</v>
      </c>
      <c r="B50" s="19">
        <v>48</v>
      </c>
      <c r="C50" s="9"/>
      <c r="D50" s="9"/>
    </row>
    <row r="51" spans="1:4" x14ac:dyDescent="0.2">
      <c r="A51" s="19" t="s">
        <v>13</v>
      </c>
      <c r="B51" s="19">
        <v>49</v>
      </c>
      <c r="C51" s="9"/>
      <c r="D51" s="9"/>
    </row>
    <row r="52" spans="1:4" x14ac:dyDescent="0.2">
      <c r="A52" s="19">
        <v>30</v>
      </c>
      <c r="B52" s="19">
        <v>50</v>
      </c>
      <c r="C52" s="9"/>
      <c r="D52" s="9"/>
    </row>
    <row r="53" spans="1:4" x14ac:dyDescent="0.2">
      <c r="A53" s="19" t="s">
        <v>13</v>
      </c>
      <c r="B53" s="19">
        <v>51</v>
      </c>
      <c r="C53" s="9"/>
      <c r="D53" s="9"/>
    </row>
    <row r="54" spans="1:4" x14ac:dyDescent="0.2">
      <c r="A54" s="24">
        <v>31</v>
      </c>
      <c r="B54" s="19">
        <v>52</v>
      </c>
      <c r="C54" s="9"/>
      <c r="D54" s="9"/>
    </row>
    <row r="55" spans="1:4" x14ac:dyDescent="0.2">
      <c r="A55" s="19" t="s">
        <v>13</v>
      </c>
      <c r="B55" s="19">
        <v>53</v>
      </c>
      <c r="C55" s="9"/>
      <c r="D55" s="9"/>
    </row>
    <row r="56" spans="1:4" x14ac:dyDescent="0.2">
      <c r="A56" s="24">
        <v>32</v>
      </c>
      <c r="B56" s="19">
        <v>54</v>
      </c>
      <c r="C56" s="9"/>
      <c r="D56" s="9"/>
    </row>
    <row r="57" spans="1:4" x14ac:dyDescent="0.2">
      <c r="A57" s="19" t="s">
        <v>13</v>
      </c>
      <c r="B57" s="19">
        <v>55</v>
      </c>
      <c r="C57" s="9"/>
      <c r="D57" s="9"/>
    </row>
    <row r="58" spans="1:4" x14ac:dyDescent="0.2">
      <c r="A58" s="24">
        <v>33</v>
      </c>
      <c r="B58" s="19">
        <v>56</v>
      </c>
      <c r="C58" s="9"/>
      <c r="D58" s="9"/>
    </row>
    <row r="59" spans="1:4" x14ac:dyDescent="0.2">
      <c r="A59" s="19" t="s">
        <v>13</v>
      </c>
      <c r="B59" s="19">
        <v>57</v>
      </c>
      <c r="C59" s="9"/>
      <c r="D59" s="9"/>
    </row>
    <row r="60" spans="1:4" x14ac:dyDescent="0.2">
      <c r="A60" s="24">
        <v>34</v>
      </c>
      <c r="B60" s="19">
        <v>58</v>
      </c>
      <c r="C60" s="9"/>
      <c r="D60" s="9"/>
    </row>
    <row r="61" spans="1:4" x14ac:dyDescent="0.2">
      <c r="A61" s="19" t="s">
        <v>13</v>
      </c>
      <c r="B61" s="19">
        <v>59</v>
      </c>
      <c r="C61" s="9"/>
      <c r="D61" s="9"/>
    </row>
    <row r="62" spans="1:4" x14ac:dyDescent="0.2">
      <c r="A62" s="24">
        <v>35</v>
      </c>
      <c r="B62" s="19">
        <v>60</v>
      </c>
      <c r="C62" s="9"/>
      <c r="D62" s="9"/>
    </row>
    <row r="63" spans="1:4" x14ac:dyDescent="0.2">
      <c r="A63" s="19" t="s">
        <v>13</v>
      </c>
      <c r="B63" s="19">
        <v>61</v>
      </c>
      <c r="C63" s="9"/>
      <c r="D63" s="9"/>
    </row>
    <row r="64" spans="1:4" x14ac:dyDescent="0.2">
      <c r="A64" s="24">
        <v>36</v>
      </c>
      <c r="B64" s="19">
        <v>62</v>
      </c>
      <c r="C64" s="9"/>
      <c r="D64" s="9"/>
    </row>
    <row r="65" spans="1:4" x14ac:dyDescent="0.2">
      <c r="A65" s="19" t="s">
        <v>13</v>
      </c>
      <c r="B65" s="19">
        <v>63</v>
      </c>
      <c r="C65" s="9"/>
      <c r="D65" s="9"/>
    </row>
    <row r="66" spans="1:4" x14ac:dyDescent="0.2">
      <c r="A66" s="24">
        <v>37</v>
      </c>
      <c r="B66" s="19">
        <v>64</v>
      </c>
      <c r="C66" s="9"/>
      <c r="D66" s="9"/>
    </row>
    <row r="67" spans="1:4" x14ac:dyDescent="0.2">
      <c r="A67" s="19" t="s">
        <v>13</v>
      </c>
      <c r="B67" s="19">
        <v>65</v>
      </c>
      <c r="C67" s="9"/>
      <c r="D67" s="9"/>
    </row>
    <row r="68" spans="1:4" x14ac:dyDescent="0.2">
      <c r="A68" s="24">
        <v>38</v>
      </c>
      <c r="B68" s="19">
        <v>66</v>
      </c>
      <c r="C68" s="9"/>
      <c r="D68" s="9"/>
    </row>
    <row r="69" spans="1:4" x14ac:dyDescent="0.2">
      <c r="A69" s="19" t="s">
        <v>13</v>
      </c>
      <c r="B69" s="19">
        <v>67</v>
      </c>
      <c r="C69" s="9"/>
      <c r="D69" s="9"/>
    </row>
    <row r="70" spans="1:4" x14ac:dyDescent="0.2">
      <c r="A70" s="24">
        <v>39</v>
      </c>
      <c r="B70" s="19">
        <v>68</v>
      </c>
      <c r="C70" s="9"/>
      <c r="D70" s="9"/>
    </row>
    <row r="71" spans="1:4" x14ac:dyDescent="0.2">
      <c r="A71" s="19" t="s">
        <v>13</v>
      </c>
      <c r="B71" s="19">
        <v>69</v>
      </c>
      <c r="C71" s="9"/>
      <c r="D71" s="9"/>
    </row>
    <row r="72" spans="1:4" x14ac:dyDescent="0.2">
      <c r="A72" s="19">
        <v>40</v>
      </c>
      <c r="B72" s="19">
        <v>70</v>
      </c>
      <c r="C72" s="9"/>
      <c r="D72" s="9"/>
    </row>
    <row r="73" spans="1:4" x14ac:dyDescent="0.2">
      <c r="A73" s="19" t="s">
        <v>13</v>
      </c>
      <c r="B73" s="19">
        <v>71</v>
      </c>
      <c r="C73" s="9"/>
      <c r="D73" s="9"/>
    </row>
    <row r="74" spans="1:4" x14ac:dyDescent="0.2">
      <c r="A74" s="19" t="s">
        <v>13</v>
      </c>
      <c r="B74" s="19">
        <v>72</v>
      </c>
      <c r="C74" s="9"/>
      <c r="D74" s="9"/>
    </row>
    <row r="75" spans="1:4" x14ac:dyDescent="0.2">
      <c r="A75" s="24">
        <v>41</v>
      </c>
      <c r="B75" s="19">
        <v>73</v>
      </c>
      <c r="C75" s="9"/>
      <c r="D75" s="9"/>
    </row>
    <row r="76" spans="1:4" x14ac:dyDescent="0.2">
      <c r="A76" s="19" t="s">
        <v>13</v>
      </c>
      <c r="B76" s="19">
        <v>74</v>
      </c>
      <c r="C76" s="9"/>
      <c r="D76" s="9"/>
    </row>
    <row r="77" spans="1:4" x14ac:dyDescent="0.2">
      <c r="A77" s="19" t="s">
        <v>13</v>
      </c>
      <c r="B77" s="19">
        <v>75</v>
      </c>
      <c r="C77" s="9"/>
      <c r="D77" s="9"/>
    </row>
    <row r="78" spans="1:4" x14ac:dyDescent="0.2">
      <c r="A78" s="24">
        <v>42</v>
      </c>
      <c r="B78" s="19">
        <v>76</v>
      </c>
      <c r="C78" s="9"/>
      <c r="D78" s="9"/>
    </row>
    <row r="79" spans="1:4" x14ac:dyDescent="0.2">
      <c r="A79" s="19" t="s">
        <v>13</v>
      </c>
      <c r="B79" s="19">
        <v>77</v>
      </c>
      <c r="C79" s="9"/>
      <c r="D79" s="9"/>
    </row>
    <row r="80" spans="1:4" x14ac:dyDescent="0.2">
      <c r="A80" s="19" t="s">
        <v>13</v>
      </c>
      <c r="B80" s="19">
        <v>78</v>
      </c>
      <c r="C80" s="9"/>
      <c r="D80" s="9"/>
    </row>
    <row r="81" spans="1:4" x14ac:dyDescent="0.2">
      <c r="A81" s="24">
        <v>43</v>
      </c>
      <c r="B81" s="19">
        <v>79</v>
      </c>
      <c r="C81" s="9"/>
      <c r="D81" s="9"/>
    </row>
    <row r="82" spans="1:4" x14ac:dyDescent="0.2">
      <c r="A82" s="19" t="s">
        <v>13</v>
      </c>
      <c r="B82" s="19">
        <v>80</v>
      </c>
      <c r="C82" s="9"/>
      <c r="D82" s="9"/>
    </row>
    <row r="83" spans="1:4" x14ac:dyDescent="0.2">
      <c r="A83" s="19" t="s">
        <v>13</v>
      </c>
      <c r="B83" s="19">
        <v>81</v>
      </c>
      <c r="C83" s="9"/>
      <c r="D83" s="9"/>
    </row>
    <row r="84" spans="1:4" x14ac:dyDescent="0.2">
      <c r="A84" s="24">
        <v>44</v>
      </c>
      <c r="B84" s="19">
        <v>82</v>
      </c>
      <c r="C84" s="9"/>
      <c r="D84" s="9"/>
    </row>
    <row r="85" spans="1:4" x14ac:dyDescent="0.2">
      <c r="A85" s="19" t="s">
        <v>13</v>
      </c>
      <c r="B85" s="19">
        <v>83</v>
      </c>
      <c r="C85" s="9"/>
      <c r="D85" s="9"/>
    </row>
    <row r="86" spans="1:4" x14ac:dyDescent="0.2">
      <c r="A86" s="19" t="s">
        <v>13</v>
      </c>
      <c r="B86" s="19">
        <v>84</v>
      </c>
      <c r="C86" s="9"/>
      <c r="D86" s="9"/>
    </row>
    <row r="87" spans="1:4" x14ac:dyDescent="0.2">
      <c r="A87" s="24">
        <v>45</v>
      </c>
      <c r="B87" s="19">
        <v>85</v>
      </c>
      <c r="C87" s="9"/>
      <c r="D87" s="9"/>
    </row>
    <row r="88" spans="1:4" x14ac:dyDescent="0.2">
      <c r="A88" s="19" t="s">
        <v>13</v>
      </c>
      <c r="B88" s="19">
        <v>86</v>
      </c>
      <c r="C88" s="9"/>
      <c r="D88" s="9"/>
    </row>
    <row r="89" spans="1:4" x14ac:dyDescent="0.2">
      <c r="A89" s="19" t="s">
        <v>13</v>
      </c>
      <c r="B89" s="19">
        <v>87</v>
      </c>
      <c r="C89" s="9"/>
      <c r="D89" s="9"/>
    </row>
    <row r="90" spans="1:4" x14ac:dyDescent="0.2">
      <c r="A90" s="24">
        <v>46</v>
      </c>
      <c r="B90" s="19">
        <v>88</v>
      </c>
      <c r="C90" s="9"/>
      <c r="D90" s="9"/>
    </row>
    <row r="91" spans="1:4" x14ac:dyDescent="0.2">
      <c r="A91" s="19" t="s">
        <v>13</v>
      </c>
      <c r="B91" s="19">
        <v>89</v>
      </c>
      <c r="C91" s="9"/>
      <c r="D91" s="9"/>
    </row>
    <row r="92" spans="1:4" x14ac:dyDescent="0.2">
      <c r="A92" s="19" t="s">
        <v>13</v>
      </c>
      <c r="B92" s="19">
        <v>90</v>
      </c>
      <c r="C92" s="9"/>
      <c r="D92" s="9"/>
    </row>
    <row r="93" spans="1:4" x14ac:dyDescent="0.2">
      <c r="A93" s="24">
        <v>47</v>
      </c>
      <c r="B93" s="19">
        <v>91</v>
      </c>
      <c r="C93" s="9"/>
      <c r="D93" s="9"/>
    </row>
    <row r="94" spans="1:4" x14ac:dyDescent="0.2">
      <c r="A94" s="19" t="s">
        <v>13</v>
      </c>
      <c r="B94" s="19">
        <v>92</v>
      </c>
      <c r="C94" s="9"/>
      <c r="D94" s="9"/>
    </row>
    <row r="95" spans="1:4" x14ac:dyDescent="0.2">
      <c r="A95" s="19" t="s">
        <v>13</v>
      </c>
      <c r="B95" s="19">
        <v>93</v>
      </c>
      <c r="C95" s="9"/>
      <c r="D95" s="9"/>
    </row>
    <row r="96" spans="1:4" x14ac:dyDescent="0.2">
      <c r="A96" s="24">
        <v>48</v>
      </c>
      <c r="B96" s="19">
        <v>94</v>
      </c>
      <c r="C96" s="9"/>
      <c r="D96" s="9"/>
    </row>
    <row r="97" spans="1:4" x14ac:dyDescent="0.2">
      <c r="A97" s="19" t="s">
        <v>13</v>
      </c>
      <c r="B97" s="19">
        <v>95</v>
      </c>
      <c r="C97" s="9"/>
      <c r="D97" s="9"/>
    </row>
    <row r="98" spans="1:4" x14ac:dyDescent="0.2">
      <c r="A98" s="19" t="s">
        <v>13</v>
      </c>
      <c r="B98" s="19">
        <v>96</v>
      </c>
      <c r="C98" s="9"/>
      <c r="D98" s="9"/>
    </row>
    <row r="99" spans="1:4" x14ac:dyDescent="0.2">
      <c r="A99" s="24">
        <v>49</v>
      </c>
      <c r="B99" s="19">
        <v>97</v>
      </c>
      <c r="C99" s="9"/>
      <c r="D99" s="9"/>
    </row>
    <row r="100" spans="1:4" x14ac:dyDescent="0.2">
      <c r="A100" s="19" t="s">
        <v>13</v>
      </c>
      <c r="B100" s="19">
        <v>98</v>
      </c>
      <c r="C100" s="9"/>
      <c r="D100" s="9"/>
    </row>
    <row r="101" spans="1:4" x14ac:dyDescent="0.2">
      <c r="A101" s="19" t="s">
        <v>13</v>
      </c>
      <c r="B101" s="19">
        <v>99</v>
      </c>
      <c r="C101" s="9"/>
      <c r="D101" s="9"/>
    </row>
    <row r="102" spans="1:4" x14ac:dyDescent="0.2">
      <c r="A102" s="24">
        <v>50</v>
      </c>
      <c r="B102" s="19">
        <v>100</v>
      </c>
      <c r="C102" s="9"/>
      <c r="D102" s="9"/>
    </row>
  </sheetData>
  <autoFilter ref="A2:R102"/>
  <mergeCells count="2"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</vt:lpstr>
      <vt:lpstr>ОСН</vt:lpstr>
      <vt:lpstr>плавание (2)</vt:lpstr>
      <vt:lpstr>отжимание (2)</vt:lpstr>
      <vt:lpstr>Стрельба (2)</vt:lpstr>
      <vt:lpstr>плавание</vt:lpstr>
      <vt:lpstr>отжимание</vt:lpstr>
      <vt:lpstr>Стрельба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2017-02-19T07:01:28Z</cp:lastPrinted>
  <dcterms:created xsi:type="dcterms:W3CDTF">2017-02-08T20:59:28Z</dcterms:created>
  <dcterms:modified xsi:type="dcterms:W3CDTF">2017-02-24T21:02:33Z</dcterms:modified>
</cp:coreProperties>
</file>