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97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5" i="1"/>
  <c r="F25"/>
  <c r="E25"/>
  <c r="C33" s="1"/>
  <c r="F33" s="1"/>
  <c r="D25"/>
  <c r="C25"/>
  <c r="B25"/>
  <c r="A25"/>
  <c r="G23"/>
  <c r="F23"/>
  <c r="E23"/>
  <c r="C32" s="1"/>
  <c r="F32" s="1"/>
  <c r="D23"/>
  <c r="C23"/>
  <c r="B23"/>
  <c r="A23"/>
  <c r="G21"/>
  <c r="F21"/>
  <c r="E21"/>
  <c r="D21"/>
  <c r="C31" s="1"/>
  <c r="F31" s="1"/>
  <c r="C21"/>
  <c r="B21"/>
  <c r="A21"/>
  <c r="L19"/>
  <c r="J19"/>
  <c r="G19"/>
  <c r="F19"/>
  <c r="E19"/>
  <c r="D19"/>
  <c r="C19"/>
  <c r="B19"/>
  <c r="A19"/>
  <c r="C30" s="1"/>
  <c r="F30" s="1"/>
  <c r="L18"/>
  <c r="J18"/>
  <c r="L17"/>
  <c r="J17"/>
  <c r="G17"/>
  <c r="F17"/>
  <c r="E17"/>
  <c r="D17"/>
  <c r="C17"/>
  <c r="B17"/>
  <c r="C29" s="1"/>
  <c r="F29" s="1"/>
  <c r="A17"/>
  <c r="L16"/>
  <c r="J16"/>
  <c r="L15"/>
  <c r="J15"/>
  <c r="G15"/>
  <c r="F15"/>
  <c r="E15"/>
  <c r="D15"/>
  <c r="C15"/>
  <c r="B15"/>
  <c r="A15"/>
  <c r="C28" s="1"/>
  <c r="F28" s="1"/>
  <c r="L14"/>
  <c r="J14"/>
  <c r="L13"/>
  <c r="J13"/>
  <c r="G13"/>
  <c r="F13"/>
  <c r="E13"/>
  <c r="D13"/>
  <c r="C13"/>
  <c r="B13"/>
  <c r="C27" s="1"/>
  <c r="F27" s="1"/>
  <c r="J27" s="1"/>
  <c r="A13"/>
  <c r="J29" l="1"/>
  <c r="J28"/>
  <c r="C9" l="1"/>
  <c r="C7"/>
  <c r="C5"/>
  <c r="C4"/>
  <c r="C10"/>
  <c r="C8"/>
  <c r="C6"/>
  <c r="F4"/>
</calcChain>
</file>

<file path=xl/sharedStrings.xml><?xml version="1.0" encoding="utf-8"?>
<sst xmlns="http://schemas.openxmlformats.org/spreadsheetml/2006/main" count="90" uniqueCount="89">
  <si>
    <t>Интерполяция</t>
  </si>
  <si>
    <t>расчет коффициентов алгебраического многочлена Ларганжа</t>
  </si>
  <si>
    <t>x</t>
  </si>
  <si>
    <t>y</t>
  </si>
  <si>
    <t>L(x)</t>
  </si>
  <si>
    <t>L(x=1,2)</t>
  </si>
  <si>
    <t>Размещение разносте</t>
  </si>
  <si>
    <t>х-х1</t>
  </si>
  <si>
    <t>х1-х2</t>
  </si>
  <si>
    <t>х1-х3</t>
  </si>
  <si>
    <t>х1-х4</t>
  </si>
  <si>
    <t>х1-х5</t>
  </si>
  <si>
    <t>х1-х6</t>
  </si>
  <si>
    <t>х1-х7</t>
  </si>
  <si>
    <t>кеффициенты числителя дроби</t>
  </si>
  <si>
    <t>х6+х7</t>
  </si>
  <si>
    <t>х6х7</t>
  </si>
  <si>
    <t>х2-х1</t>
  </si>
  <si>
    <t>х-х2</t>
  </si>
  <si>
    <t>х2-х3</t>
  </si>
  <si>
    <t>х2-х4</t>
  </si>
  <si>
    <t>х2-х5</t>
  </si>
  <si>
    <t>х2-х6</t>
  </si>
  <si>
    <t>х2-х7</t>
  </si>
  <si>
    <t>х1+х7</t>
  </si>
  <si>
    <t>х1х7</t>
  </si>
  <si>
    <t>х1+х6</t>
  </si>
  <si>
    <t>х1х6</t>
  </si>
  <si>
    <t>х3-х1</t>
  </si>
  <si>
    <t>х3-х2</t>
  </si>
  <si>
    <t>х-х3</t>
  </si>
  <si>
    <t>х3-х4</t>
  </si>
  <si>
    <t>х3-х5</t>
  </si>
  <si>
    <t>х3-х6</t>
  </si>
  <si>
    <t>х3-х7</t>
  </si>
  <si>
    <t>х1+х5</t>
  </si>
  <si>
    <t>х1х5</t>
  </si>
  <si>
    <t>х1+х4</t>
  </si>
  <si>
    <t>х1х4</t>
  </si>
  <si>
    <t>х4-х1</t>
  </si>
  <si>
    <t>х4-х2</t>
  </si>
  <si>
    <t>х4-х3</t>
  </si>
  <si>
    <t>х-х4</t>
  </si>
  <si>
    <t>х4-х5</t>
  </si>
  <si>
    <t>х4-х6</t>
  </si>
  <si>
    <t>х4-х7</t>
  </si>
  <si>
    <t>х1+х3</t>
  </si>
  <si>
    <t>х1х3</t>
  </si>
  <si>
    <t>х1+х2</t>
  </si>
  <si>
    <t>х1х2</t>
  </si>
  <si>
    <t>х5-х1</t>
  </si>
  <si>
    <t>х5-х2</t>
  </si>
  <si>
    <t>х5-х3</t>
  </si>
  <si>
    <t>х5-х4</t>
  </si>
  <si>
    <t>х-х5</t>
  </si>
  <si>
    <t>х5-х6</t>
  </si>
  <si>
    <t>х5-х7</t>
  </si>
  <si>
    <t>х6-х1</t>
  </si>
  <si>
    <t>х6-х2</t>
  </si>
  <si>
    <t>х6-х3</t>
  </si>
  <si>
    <t>х6-х4</t>
  </si>
  <si>
    <t>х6-х5</t>
  </si>
  <si>
    <t>х-х6</t>
  </si>
  <si>
    <t>х6-х7</t>
  </si>
  <si>
    <t>х7-х1</t>
  </si>
  <si>
    <t>х7-х2</t>
  </si>
  <si>
    <t>х7-х3</t>
  </si>
  <si>
    <t>х7-х4</t>
  </si>
  <si>
    <t>х7-х5</t>
  </si>
  <si>
    <t>х7-х6</t>
  </si>
  <si>
    <t>х-х7</t>
  </si>
  <si>
    <t>коффициенты знаменателя</t>
  </si>
  <si>
    <t>(х1-х2)(х1-х3)</t>
  </si>
  <si>
    <t>у1/(х1-х2)(х1-х3)</t>
  </si>
  <si>
    <t>a2</t>
  </si>
  <si>
    <t>(х2-х1)(х2-х3)</t>
  </si>
  <si>
    <t>y2/(х2-х1)(х2-х3)</t>
  </si>
  <si>
    <t>a1</t>
  </si>
  <si>
    <t>(х3-х2)(х3-х4)</t>
  </si>
  <si>
    <t>y3/(х3-х2)(х3-х4)</t>
  </si>
  <si>
    <t>a0</t>
  </si>
  <si>
    <t>(х4-х3)(х4-х5)</t>
  </si>
  <si>
    <t>y4/(х4-х3)(х4-х5)</t>
  </si>
  <si>
    <t>(х5-х4)(х5-х6)</t>
  </si>
  <si>
    <t>y5/(х5-х4)(х5-х6)</t>
  </si>
  <si>
    <t>(х6-х5)(х6-х7)</t>
  </si>
  <si>
    <t>y6/(х6-х5)(х6-х7)</t>
  </si>
  <si>
    <t>(х7-х6)(х7-х5)</t>
  </si>
  <si>
    <t>y7/(х7-х6)(х7-х5)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</si>
</sst>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16" workbookViewId="0">
      <selection activeCell="J6" sqref="J6"/>
    </sheetView>
  </sheetViews>
  <sheetFormatPr defaultRowHeight="15"/>
  <sheetData>
    <row r="1" spans="1:12">
      <c r="A1" s="1"/>
      <c r="B1" s="1"/>
      <c r="C1" s="1"/>
      <c r="D1" s="1" t="s">
        <v>0</v>
      </c>
      <c r="E1" s="1"/>
      <c r="F1" s="1"/>
      <c r="G1" s="1"/>
      <c r="H1" s="2"/>
      <c r="I1" s="2"/>
      <c r="J1" s="2"/>
      <c r="K1" s="2"/>
      <c r="L1" s="2"/>
    </row>
    <row r="2" spans="1:12">
      <c r="A2" s="1" t="s">
        <v>1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</row>
    <row r="3" spans="1:12">
      <c r="A3" s="3" t="s">
        <v>2</v>
      </c>
      <c r="B3" s="3" t="s">
        <v>3</v>
      </c>
      <c r="C3" s="3" t="s">
        <v>4</v>
      </c>
      <c r="D3" s="3"/>
      <c r="E3" s="3" t="s">
        <v>2</v>
      </c>
      <c r="F3" s="3" t="s">
        <v>5</v>
      </c>
      <c r="G3" s="1"/>
      <c r="H3" s="2"/>
      <c r="I3" s="2"/>
      <c r="J3" s="2"/>
      <c r="K3" s="2"/>
      <c r="L3" s="2"/>
    </row>
    <row r="4" spans="1:12">
      <c r="A4" s="2">
        <v>930</v>
      </c>
      <c r="B4" s="2">
        <v>1030</v>
      </c>
      <c r="C4" s="4">
        <f>$J$29+$J$28*A4+$J$27*A4^2</f>
        <v>15450</v>
      </c>
      <c r="D4" s="2"/>
      <c r="E4" s="2">
        <v>1.2</v>
      </c>
      <c r="F4" s="5">
        <f>$J$29+$J$28*E4+$J$27*E4^2</f>
        <v>-1951252.0492800002</v>
      </c>
      <c r="G4" s="2"/>
      <c r="H4" s="2"/>
      <c r="I4" s="2"/>
      <c r="J4" s="2"/>
      <c r="K4" s="2"/>
      <c r="L4" s="2"/>
    </row>
    <row r="5" spans="1:12">
      <c r="A5" s="2">
        <v>980</v>
      </c>
      <c r="B5" s="2">
        <v>1110</v>
      </c>
      <c r="C5" s="4">
        <f t="shared" ref="C5:C9" si="0">$J$29+$J$28*A5+$J$27*A5^2</f>
        <v>27750.000000000233</v>
      </c>
      <c r="D5" s="2"/>
      <c r="E5" s="2"/>
      <c r="F5" s="2"/>
      <c r="G5" s="2"/>
      <c r="H5" s="2"/>
      <c r="I5" s="2"/>
      <c r="J5" s="2"/>
      <c r="K5" s="2"/>
      <c r="L5" s="2"/>
    </row>
    <row r="6" spans="1:12">
      <c r="A6" s="2">
        <v>1030</v>
      </c>
      <c r="B6" s="2">
        <v>1150</v>
      </c>
      <c r="C6" s="4">
        <f t="shared" si="0"/>
        <v>30490.000000000233</v>
      </c>
      <c r="D6" s="2"/>
      <c r="E6" s="2"/>
      <c r="F6" s="2"/>
      <c r="G6" s="2"/>
      <c r="H6" s="2"/>
      <c r="I6" s="2"/>
      <c r="J6" s="2"/>
      <c r="K6" s="2"/>
      <c r="L6" s="2"/>
    </row>
    <row r="7" spans="1:12">
      <c r="A7" s="2">
        <v>1080</v>
      </c>
      <c r="B7" s="2">
        <v>1190</v>
      </c>
      <c r="C7" s="4">
        <f t="shared" si="0"/>
        <v>23670</v>
      </c>
      <c r="D7" s="2"/>
      <c r="E7" s="2"/>
      <c r="F7" s="2"/>
      <c r="G7" s="2"/>
      <c r="H7" s="2"/>
      <c r="I7" s="2"/>
      <c r="J7" s="2"/>
      <c r="K7" s="2"/>
      <c r="L7" s="2"/>
    </row>
    <row r="8" spans="1:12">
      <c r="A8" s="2">
        <v>1130</v>
      </c>
      <c r="B8" s="2">
        <v>1230</v>
      </c>
      <c r="C8" s="4">
        <f t="shared" si="0"/>
        <v>7290</v>
      </c>
      <c r="D8" s="2"/>
      <c r="E8" s="2"/>
      <c r="F8" s="2"/>
      <c r="G8" s="2"/>
      <c r="H8" s="2"/>
      <c r="I8" s="2"/>
      <c r="J8" s="2"/>
      <c r="K8" s="2"/>
      <c r="L8" s="2"/>
    </row>
    <row r="9" spans="1:12">
      <c r="A9" s="2">
        <v>1180</v>
      </c>
      <c r="B9" s="2">
        <v>1270</v>
      </c>
      <c r="C9" s="4">
        <f t="shared" si="0"/>
        <v>-18650</v>
      </c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>
        <v>1230</v>
      </c>
      <c r="B10" s="2">
        <v>1310</v>
      </c>
      <c r="C10" s="4">
        <f>$J$29+$J$28*A10+$J$27*A10^2</f>
        <v>-54150</v>
      </c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1" t="s">
        <v>6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 t="s">
        <v>7</v>
      </c>
      <c r="B12" s="2" t="s">
        <v>8</v>
      </c>
      <c r="C12" s="2" t="s">
        <v>9</v>
      </c>
      <c r="D12" s="2" t="s">
        <v>10</v>
      </c>
      <c r="E12" s="2" t="s">
        <v>11</v>
      </c>
      <c r="F12" s="2" t="s">
        <v>12</v>
      </c>
      <c r="G12" s="2" t="s">
        <v>13</v>
      </c>
      <c r="H12" s="2"/>
      <c r="I12" s="1" t="s">
        <v>14</v>
      </c>
      <c r="J12" s="1"/>
      <c r="K12" s="1"/>
      <c r="L12" s="1"/>
    </row>
    <row r="13" spans="1:12">
      <c r="A13" s="5">
        <f>-A4</f>
        <v>-930</v>
      </c>
      <c r="B13" s="2">
        <f>A4-A5</f>
        <v>-50</v>
      </c>
      <c r="C13" s="5">
        <f>A4-A6</f>
        <v>-100</v>
      </c>
      <c r="D13" s="2">
        <f>A4-A7</f>
        <v>-150</v>
      </c>
      <c r="E13" s="2">
        <f>A4-A8</f>
        <v>-200</v>
      </c>
      <c r="F13" s="2">
        <f>A4-A9</f>
        <v>-250</v>
      </c>
      <c r="G13" s="2">
        <f>A4-A10</f>
        <v>-300</v>
      </c>
      <c r="H13" s="2"/>
      <c r="I13" t="s">
        <v>15</v>
      </c>
      <c r="J13" s="2">
        <f>A9+A10</f>
        <v>2410</v>
      </c>
      <c r="K13" s="2" t="s">
        <v>16</v>
      </c>
      <c r="L13" s="2">
        <f>A9*A10</f>
        <v>1451400</v>
      </c>
    </row>
    <row r="14" spans="1:1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22</v>
      </c>
      <c r="G14" s="2" t="s">
        <v>23</v>
      </c>
      <c r="H14" s="2"/>
      <c r="I14" s="2" t="s">
        <v>24</v>
      </c>
      <c r="J14" s="5">
        <f>A4+A10</f>
        <v>2160</v>
      </c>
      <c r="K14" s="2" t="s">
        <v>25</v>
      </c>
      <c r="L14" s="5">
        <f>A4*A10</f>
        <v>1143900</v>
      </c>
    </row>
    <row r="15" spans="1:12">
      <c r="A15" s="5">
        <f>A5-A4</f>
        <v>50</v>
      </c>
      <c r="B15" s="2">
        <f>-A5</f>
        <v>-980</v>
      </c>
      <c r="C15" s="2">
        <f>A5-A6</f>
        <v>-50</v>
      </c>
      <c r="D15" s="2">
        <f>A5-A7</f>
        <v>-100</v>
      </c>
      <c r="E15" s="2">
        <f>A5-A8</f>
        <v>-150</v>
      </c>
      <c r="F15" s="2">
        <f>A5-A9</f>
        <v>-200</v>
      </c>
      <c r="G15" s="2">
        <f>A5-A10</f>
        <v>-250</v>
      </c>
      <c r="H15" s="2"/>
      <c r="I15" s="2" t="s">
        <v>26</v>
      </c>
      <c r="J15" s="5">
        <f>A4+A9</f>
        <v>2110</v>
      </c>
      <c r="K15" s="2" t="s">
        <v>27</v>
      </c>
      <c r="L15" s="5">
        <f>A4*A9</f>
        <v>1097400</v>
      </c>
    </row>
    <row r="16" spans="1:12">
      <c r="A16" s="2" t="s">
        <v>28</v>
      </c>
      <c r="B16" s="2" t="s">
        <v>29</v>
      </c>
      <c r="C16" s="2" t="s">
        <v>30</v>
      </c>
      <c r="D16" s="2" t="s">
        <v>31</v>
      </c>
      <c r="E16" s="2" t="s">
        <v>32</v>
      </c>
      <c r="F16" s="2" t="s">
        <v>33</v>
      </c>
      <c r="G16" s="2" t="s">
        <v>34</v>
      </c>
      <c r="H16" s="2"/>
      <c r="I16" s="2" t="s">
        <v>35</v>
      </c>
      <c r="J16" s="2">
        <f>A4+A8</f>
        <v>2060</v>
      </c>
      <c r="K16" s="2" t="s">
        <v>36</v>
      </c>
      <c r="L16" s="2">
        <f>A4*A8</f>
        <v>1050900</v>
      </c>
    </row>
    <row r="17" spans="1:12">
      <c r="A17" s="2">
        <f>A6-A4</f>
        <v>100</v>
      </c>
      <c r="B17" s="2">
        <f>A6-A5</f>
        <v>50</v>
      </c>
      <c r="C17" s="2">
        <f>-A6</f>
        <v>-1030</v>
      </c>
      <c r="D17" s="2">
        <f>A6-A7</f>
        <v>-50</v>
      </c>
      <c r="E17" s="2">
        <f>A6-A8</f>
        <v>-100</v>
      </c>
      <c r="F17" s="2">
        <f>A6-A9</f>
        <v>-150</v>
      </c>
      <c r="G17" s="2">
        <f>A6-A10</f>
        <v>-200</v>
      </c>
      <c r="H17" s="2"/>
      <c r="I17" s="2" t="s">
        <v>37</v>
      </c>
      <c r="J17" s="2">
        <f>A4+A7</f>
        <v>2010</v>
      </c>
      <c r="K17" s="2" t="s">
        <v>38</v>
      </c>
      <c r="L17" s="2">
        <f>A4*A7</f>
        <v>1004400</v>
      </c>
    </row>
    <row r="18" spans="1:12">
      <c r="A18" s="2" t="s">
        <v>39</v>
      </c>
      <c r="B18" s="2" t="s">
        <v>40</v>
      </c>
      <c r="C18" s="2" t="s">
        <v>41</v>
      </c>
      <c r="D18" s="2" t="s">
        <v>42</v>
      </c>
      <c r="E18" s="2" t="s">
        <v>43</v>
      </c>
      <c r="F18" s="2" t="s">
        <v>44</v>
      </c>
      <c r="G18" s="2" t="s">
        <v>45</v>
      </c>
      <c r="H18" s="2"/>
      <c r="I18" s="2" t="s">
        <v>46</v>
      </c>
      <c r="J18" s="2">
        <f>A4+A6</f>
        <v>1960</v>
      </c>
      <c r="K18" s="2" t="s">
        <v>47</v>
      </c>
      <c r="L18" s="2">
        <f>A4*A6</f>
        <v>957900</v>
      </c>
    </row>
    <row r="19" spans="1:12">
      <c r="A19" s="2">
        <f>A7-A4</f>
        <v>150</v>
      </c>
      <c r="B19" s="2">
        <f>A7-A5</f>
        <v>100</v>
      </c>
      <c r="C19" s="2">
        <f>A7-A6</f>
        <v>50</v>
      </c>
      <c r="D19" s="2">
        <f>-A7</f>
        <v>-1080</v>
      </c>
      <c r="E19" s="2">
        <f>A7-A8</f>
        <v>-50</v>
      </c>
      <c r="F19" s="2">
        <f>A7-A9</f>
        <v>-100</v>
      </c>
      <c r="G19" s="2">
        <f>A7-A10</f>
        <v>-150</v>
      </c>
      <c r="H19" s="2"/>
      <c r="I19" s="2" t="s">
        <v>48</v>
      </c>
      <c r="J19" s="2">
        <f>A4+A5</f>
        <v>1910</v>
      </c>
      <c r="K19" s="2" t="s">
        <v>49</v>
      </c>
      <c r="L19" s="2">
        <f>A4*A5</f>
        <v>911400</v>
      </c>
    </row>
    <row r="20" spans="1:12">
      <c r="A20" s="2" t="s">
        <v>50</v>
      </c>
      <c r="B20" s="2" t="s">
        <v>51</v>
      </c>
      <c r="C20" s="2" t="s">
        <v>52</v>
      </c>
      <c r="D20" s="2" t="s">
        <v>53</v>
      </c>
      <c r="E20" s="2" t="s">
        <v>54</v>
      </c>
      <c r="F20" s="2" t="s">
        <v>55</v>
      </c>
      <c r="G20" s="2" t="s">
        <v>56</v>
      </c>
      <c r="H20" s="2"/>
      <c r="I20" s="2"/>
      <c r="J20" s="2"/>
      <c r="K20" s="2"/>
      <c r="L20" s="2"/>
    </row>
    <row r="21" spans="1:12">
      <c r="A21" s="2">
        <f>A8-A4</f>
        <v>200</v>
      </c>
      <c r="B21" s="2">
        <f>A8-A5</f>
        <v>150</v>
      </c>
      <c r="C21" s="2">
        <f>A8-A6</f>
        <v>100</v>
      </c>
      <c r="D21" s="2">
        <f>A8-A7</f>
        <v>50</v>
      </c>
      <c r="E21" s="2">
        <f>-A8</f>
        <v>-1130</v>
      </c>
      <c r="F21" s="2">
        <f>A8-A9</f>
        <v>-50</v>
      </c>
      <c r="G21" s="2">
        <f>A8-A10</f>
        <v>-100</v>
      </c>
      <c r="H21" s="2"/>
      <c r="I21" s="2"/>
      <c r="J21" s="2"/>
      <c r="K21" s="2"/>
      <c r="L21" s="2"/>
    </row>
    <row r="22" spans="1:12">
      <c r="A22" s="2" t="s">
        <v>57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63</v>
      </c>
      <c r="H22" s="2"/>
      <c r="I22" s="2"/>
      <c r="J22" s="2"/>
      <c r="K22" s="2"/>
      <c r="L22" s="2"/>
    </row>
    <row r="23" spans="1:12">
      <c r="A23" s="2">
        <f>A9-A4</f>
        <v>250</v>
      </c>
      <c r="B23" s="2">
        <f>A9-A5</f>
        <v>200</v>
      </c>
      <c r="C23" s="2">
        <f>A9-A6</f>
        <v>150</v>
      </c>
      <c r="D23" s="2">
        <f>A9-A7</f>
        <v>100</v>
      </c>
      <c r="E23" s="2">
        <f>A9-A8</f>
        <v>50</v>
      </c>
      <c r="F23" s="2">
        <f>-A9</f>
        <v>-1180</v>
      </c>
      <c r="G23" s="2">
        <f>A9-A10</f>
        <v>-50</v>
      </c>
      <c r="H23" s="2"/>
      <c r="I23" s="2"/>
      <c r="J23" s="2"/>
      <c r="K23" s="2"/>
      <c r="L23" s="2"/>
    </row>
    <row r="24" spans="1:12">
      <c r="A24" s="2" t="s">
        <v>64</v>
      </c>
      <c r="B24" s="2" t="s">
        <v>65</v>
      </c>
      <c r="C24" s="2" t="s">
        <v>66</v>
      </c>
      <c r="D24" s="2" t="s">
        <v>67</v>
      </c>
      <c r="E24" s="2" t="s">
        <v>68</v>
      </c>
      <c r="F24" s="2" t="s">
        <v>69</v>
      </c>
      <c r="G24" s="2" t="s">
        <v>70</v>
      </c>
      <c r="H24" s="2"/>
      <c r="I24" s="2"/>
      <c r="J24" s="2"/>
      <c r="K24" s="2"/>
      <c r="L24" s="2"/>
    </row>
    <row r="25" spans="1:12">
      <c r="A25" s="2">
        <f>A10-A4</f>
        <v>300</v>
      </c>
      <c r="B25" s="2">
        <f>A10-A5</f>
        <v>250</v>
      </c>
      <c r="C25" s="2">
        <f>A10-A6</f>
        <v>200</v>
      </c>
      <c r="D25" s="2">
        <f>A10-A7</f>
        <v>150</v>
      </c>
      <c r="E25" s="2">
        <f>A10-A8</f>
        <v>100</v>
      </c>
      <c r="F25" s="2">
        <f>A10-A9</f>
        <v>50</v>
      </c>
      <c r="G25" s="2">
        <f>-A10</f>
        <v>-1230</v>
      </c>
      <c r="H25" s="2"/>
      <c r="I25" s="2"/>
      <c r="J25" s="2"/>
      <c r="K25" s="2"/>
      <c r="L25" s="2"/>
    </row>
    <row r="26" spans="1:12">
      <c r="A26" s="1" t="s">
        <v>71</v>
      </c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 t="s">
        <v>72</v>
      </c>
      <c r="B27" s="2"/>
      <c r="C27" s="5">
        <f>B13*C13</f>
        <v>5000</v>
      </c>
      <c r="D27" s="2" t="s">
        <v>73</v>
      </c>
      <c r="E27" s="2"/>
      <c r="F27" s="5">
        <f>B4/C27</f>
        <v>0.20599999999999999</v>
      </c>
      <c r="G27" s="2"/>
      <c r="H27" s="2"/>
      <c r="I27" s="2" t="s">
        <v>74</v>
      </c>
      <c r="J27" s="5">
        <f>SUM(F27:F33)</f>
        <v>-1.9119999999999999</v>
      </c>
      <c r="K27" s="2"/>
      <c r="L27" s="2"/>
    </row>
    <row r="28" spans="1:12">
      <c r="A28" s="2" t="s">
        <v>75</v>
      </c>
      <c r="B28" s="2"/>
      <c r="C28" s="5">
        <f>A15*C15</f>
        <v>-2500</v>
      </c>
      <c r="D28" s="2" t="s">
        <v>76</v>
      </c>
      <c r="E28" s="2"/>
      <c r="F28" s="5">
        <f t="shared" ref="F28:F33" si="1">B5/C28</f>
        <v>-0.44400000000000001</v>
      </c>
      <c r="G28" s="2"/>
      <c r="H28" s="2"/>
      <c r="I28" s="2" t="s">
        <v>77</v>
      </c>
      <c r="J28" s="5">
        <f>-SUMPRODUCT(J13:J19,F27:F33)</f>
        <v>3897.92</v>
      </c>
      <c r="K28" s="2"/>
      <c r="L28" s="2"/>
    </row>
    <row r="29" spans="1:12">
      <c r="A29" s="2" t="s">
        <v>78</v>
      </c>
      <c r="B29" s="2"/>
      <c r="C29" s="2">
        <f>B17*D17</f>
        <v>-2500</v>
      </c>
      <c r="D29" s="2" t="s">
        <v>79</v>
      </c>
      <c r="E29" s="2"/>
      <c r="F29" s="5">
        <f t="shared" si="1"/>
        <v>-0.46</v>
      </c>
      <c r="G29" s="2"/>
      <c r="H29" s="2"/>
      <c r="I29" s="2" t="s">
        <v>80</v>
      </c>
      <c r="J29" s="5">
        <f>SUMPRODUCT(L13:L19,F27:F33)</f>
        <v>-1955926.8</v>
      </c>
      <c r="K29" s="2"/>
      <c r="L29" s="2"/>
    </row>
    <row r="30" spans="1:12">
      <c r="A30" s="2" t="s">
        <v>81</v>
      </c>
      <c r="B30" s="2"/>
      <c r="C30" s="2">
        <f>A19+B19+C19*E19+F19+G19</f>
        <v>-2500</v>
      </c>
      <c r="D30" s="2" t="s">
        <v>82</v>
      </c>
      <c r="E30" s="2"/>
      <c r="F30" s="5">
        <f t="shared" si="1"/>
        <v>-0.47599999999999998</v>
      </c>
      <c r="G30" s="2"/>
      <c r="H30" s="2"/>
      <c r="I30" s="2"/>
      <c r="J30" s="2"/>
      <c r="K30" s="2"/>
      <c r="L30" s="2"/>
    </row>
    <row r="31" spans="1:12">
      <c r="A31" s="2" t="s">
        <v>83</v>
      </c>
      <c r="B31" s="2"/>
      <c r="C31" s="2">
        <f>D21*F21</f>
        <v>-2500</v>
      </c>
      <c r="D31" s="2" t="s">
        <v>84</v>
      </c>
      <c r="E31" s="2"/>
      <c r="F31" s="5">
        <f t="shared" si="1"/>
        <v>-0.49199999999999999</v>
      </c>
      <c r="G31" s="2"/>
      <c r="H31" s="2"/>
      <c r="I31" s="2"/>
      <c r="J31" s="2"/>
      <c r="K31" s="2"/>
      <c r="L31" s="2"/>
    </row>
    <row r="32" spans="1:12">
      <c r="A32" s="2" t="s">
        <v>85</v>
      </c>
      <c r="B32" s="2"/>
      <c r="C32" s="2">
        <f>E23*G23</f>
        <v>-2500</v>
      </c>
      <c r="D32" s="2" t="s">
        <v>86</v>
      </c>
      <c r="E32" s="2"/>
      <c r="F32" s="5">
        <f>B9/C32</f>
        <v>-0.50800000000000001</v>
      </c>
      <c r="G32" s="2"/>
      <c r="H32" s="2"/>
      <c r="I32" s="2"/>
      <c r="J32" s="2"/>
      <c r="K32" s="2"/>
      <c r="L32" s="2"/>
    </row>
    <row r="33" spans="1:12">
      <c r="A33" s="2" t="s">
        <v>87</v>
      </c>
      <c r="B33" s="2"/>
      <c r="C33" s="2">
        <f>E25*F25</f>
        <v>5000</v>
      </c>
      <c r="D33" s="2" t="s">
        <v>88</v>
      </c>
      <c r="E33" s="2"/>
      <c r="F33" s="5">
        <f t="shared" si="1"/>
        <v>0.26200000000000001</v>
      </c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2017-02-18T21:18:47Z</dcterms:created>
  <dcterms:modified xsi:type="dcterms:W3CDTF">2017-02-18T21:19:06Z</dcterms:modified>
</cp:coreProperties>
</file>