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bliznyuk\Desktop\"/>
    </mc:Choice>
  </mc:AlternateContent>
  <bookViews>
    <workbookView xWindow="0" yWindow="0" windowWidth="15345" windowHeight="6825"/>
  </bookViews>
  <sheets>
    <sheet name="Прогноз" sheetId="1" r:id="rId1"/>
    <sheet name="Sheet1" sheetId="3" r:id="rId2"/>
    <sheet name="Факт" sheetId="2" r:id="rId3"/>
  </sheets>
  <definedNames>
    <definedName name="_xlnm._FilterDatabase" localSheetId="0" hidden="1">Прогноз!$A$1:$F$10</definedName>
  </definedNames>
  <calcPr calcId="162913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M18" i="1"/>
  <c r="N18" i="1"/>
  <c r="G5" i="1"/>
  <c r="G6" i="1"/>
  <c r="G7" i="1"/>
  <c r="G8" i="1"/>
  <c r="G9" i="1"/>
  <c r="G10" i="1"/>
  <c r="G2" i="1"/>
  <c r="G3" i="1"/>
  <c r="G4" i="1"/>
  <c r="K19" i="1" s="1"/>
</calcChain>
</file>

<file path=xl/connections.xml><?xml version="1.0" encoding="utf-8"?>
<connections xmlns="http://schemas.openxmlformats.org/spreadsheetml/2006/main">
  <connection id="1" name="Query from Excel Files" type="1" refreshedVersion="6">
    <dbPr connection="DSN=Excel Files;DBQ=C:\Users\mibliznyuk\Desktop\Copy of -..xlsx;DefaultDir=C:\Users\mibliznyuk\Desktop;DriverId=1046;MaxBufferSize=2048;PageTimeout=5;" command="SELECT `Прогноз$`.Devision, `Прогноз$`.Region, `Прогноз$`.Brand, `Прогноз$`.Февраль, `Прогноз$`.Март, `Прогноз$`.Апрель, `Факт$`.Январь_x000d__x000a_FROM `C:\Users\mibliznyuk\Desktop\Copy of -..xlsx`.`Прогноз$` `Прогноз$`, `C:\Users\mibliznyuk\Desktop\Copy of -..xlsx`.`Факт$` `Факт$`_x000d__x000a_WHERE `Прогноз$`.Brand = `Факт$`.Brand AND `Прогноз$`.Devision = `Факт$`.Devision AND `Прогноз$`.Region = `Факт$`.Region"/>
  </connection>
</connections>
</file>

<file path=xl/sharedStrings.xml><?xml version="1.0" encoding="utf-8"?>
<sst xmlns="http://schemas.openxmlformats.org/spreadsheetml/2006/main" count="91" uniqueCount="32">
  <si>
    <t>Devision</t>
  </si>
  <si>
    <t>Region</t>
  </si>
  <si>
    <t>Brand</t>
  </si>
  <si>
    <t>Волга</t>
  </si>
  <si>
    <t>Северо-Запад</t>
  </si>
  <si>
    <t>Юг</t>
  </si>
  <si>
    <t>Дальний Восток</t>
  </si>
  <si>
    <t>Урал</t>
  </si>
  <si>
    <t>Сибирь</t>
  </si>
  <si>
    <t>Нижний Новгород</t>
  </si>
  <si>
    <t>Архангельск</t>
  </si>
  <si>
    <t>Краснодар</t>
  </si>
  <si>
    <t>Чебоксары</t>
  </si>
  <si>
    <t>Магадан</t>
  </si>
  <si>
    <t>Екатеринбург</t>
  </si>
  <si>
    <t>Волгоград</t>
  </si>
  <si>
    <t>Новосибирск</t>
  </si>
  <si>
    <t>Чита</t>
  </si>
  <si>
    <t>Бренд1</t>
  </si>
  <si>
    <t>Бренд2</t>
  </si>
  <si>
    <t>Бренд3</t>
  </si>
  <si>
    <t>Январь</t>
  </si>
  <si>
    <t>Февраль</t>
  </si>
  <si>
    <t>Март</t>
  </si>
  <si>
    <t>Апрель</t>
  </si>
  <si>
    <t>Факт</t>
  </si>
  <si>
    <t>Прогноз</t>
  </si>
  <si>
    <t>Факт - должен подтягиваться на Январь с листа Факт для видимых ячеек (если применить фильтр). Всего 7 дивизионов, к каждому привязан ряд регионов и для каждого региона 5 марок.</t>
  </si>
  <si>
    <t>Sum of Январь</t>
  </si>
  <si>
    <t>Sum of Февраль</t>
  </si>
  <si>
    <t>Grand Total</t>
  </si>
  <si>
    <t>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</si>
</sst>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лизнюк Михаил Васильевич" refreshedDate="42788.519233449071" createdVersion="6" refreshedVersion="6" minRefreshableVersion="3" recordCount="9">
  <cacheSource type="external" connectionId="1"/>
  <cacheFields count="7">
    <cacheField name="Devision" numFmtId="0" sqlType="12">
      <sharedItems count="6">
        <s v="Волга"/>
        <s v="Северо-Запад"/>
        <s v="Юг"/>
        <s v="Дальний Восток"/>
        <s v="Урал"/>
        <s v="Сибирь"/>
      </sharedItems>
    </cacheField>
    <cacheField name="Region" numFmtId="0" sqlType="12">
      <sharedItems count="9">
        <s v="Нижний Новгород"/>
        <s v="Архангельск"/>
        <s v="Краснодар"/>
        <s v="Чебоксары"/>
        <s v="Магадан"/>
        <s v="Екатеринбург"/>
        <s v="Волгоград"/>
        <s v="Новосибирск"/>
        <s v="Чита"/>
      </sharedItems>
    </cacheField>
    <cacheField name="Brand" numFmtId="0" sqlType="12">
      <sharedItems count="3">
        <s v="Бренд1"/>
        <s v="Бренд2"/>
        <s v="Бренд3"/>
      </sharedItems>
    </cacheField>
    <cacheField name="Февраль" numFmtId="0" sqlType="8">
      <sharedItems containsSemiMixedTypes="0" containsString="0" containsNumber="1" containsInteger="1" minValue="26" maxValue="80" count="8">
        <n v="26"/>
        <n v="30"/>
        <n v="65"/>
        <n v="37"/>
        <n v="70"/>
        <n v="35"/>
        <n v="78"/>
        <n v="80"/>
      </sharedItems>
    </cacheField>
    <cacheField name="Март" numFmtId="0" sqlType="12">
      <sharedItems containsString="0" containsBlank="1" count="1">
        <m/>
      </sharedItems>
    </cacheField>
    <cacheField name="Апрель" numFmtId="0" sqlType="12">
      <sharedItems containsString="0" containsBlank="1" count="1">
        <m/>
      </sharedItems>
    </cacheField>
    <cacheField name="Январь" numFmtId="0" sqlType="8">
      <sharedItems containsSemiMixedTypes="0" containsString="0" containsNumber="1" minValue="29" maxValue="215.333333333333" count="9">
        <n v="29"/>
        <n v="36"/>
        <n v="77"/>
        <n v="95.3333333333333"/>
        <n v="119.333333333333"/>
        <n v="143.333333333333"/>
        <n v="167.333333333333"/>
        <n v="191.333333333333"/>
        <n v="215.33333333333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x v="0"/>
    <x v="0"/>
    <x v="0"/>
    <x v="0"/>
  </r>
  <r>
    <x v="1"/>
    <x v="1"/>
    <x v="0"/>
    <x v="1"/>
    <x v="0"/>
    <x v="0"/>
    <x v="1"/>
  </r>
  <r>
    <x v="2"/>
    <x v="2"/>
    <x v="1"/>
    <x v="2"/>
    <x v="0"/>
    <x v="0"/>
    <x v="2"/>
  </r>
  <r>
    <x v="0"/>
    <x v="3"/>
    <x v="1"/>
    <x v="1"/>
    <x v="0"/>
    <x v="0"/>
    <x v="3"/>
  </r>
  <r>
    <x v="3"/>
    <x v="4"/>
    <x v="0"/>
    <x v="3"/>
    <x v="0"/>
    <x v="0"/>
    <x v="4"/>
  </r>
  <r>
    <x v="4"/>
    <x v="5"/>
    <x v="2"/>
    <x v="4"/>
    <x v="0"/>
    <x v="0"/>
    <x v="5"/>
  </r>
  <r>
    <x v="2"/>
    <x v="6"/>
    <x v="0"/>
    <x v="5"/>
    <x v="0"/>
    <x v="0"/>
    <x v="6"/>
  </r>
  <r>
    <x v="5"/>
    <x v="7"/>
    <x v="1"/>
    <x v="6"/>
    <x v="0"/>
    <x v="0"/>
    <x v="7"/>
  </r>
  <r>
    <x v="5"/>
    <x v="8"/>
    <x v="2"/>
    <x v="7"/>
    <x v="0"/>
    <x v="0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 fieldListSortAscending="1">
  <location ref="Q16:U22" firstHeaderRow="1" firstDataRow="2" firstDataCol="3"/>
  <pivotFields count="7">
    <pivotField axis="axisRow" compact="0" outline="0" showAll="0" defaultSubtotal="0">
      <items count="6">
        <item x="0"/>
        <item x="3"/>
        <item x="1"/>
        <item x="5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1"/>
        <item x="6"/>
        <item x="5"/>
        <item x="2"/>
        <item x="4"/>
        <item x="0"/>
        <item h="1" x="7"/>
        <item x="3"/>
        <item x="8"/>
      </items>
    </pivotField>
    <pivotField axis="axisRow" compact="0" outline="0" showAll="0">
      <items count="4">
        <item h="1" x="0"/>
        <item x="1"/>
        <item x="2"/>
        <item t="default"/>
      </items>
    </pivotField>
    <pivotField dataField="1" compact="0" outline="0" showAll="0"/>
    <pivotField compact="0" outline="0" showAll="0"/>
    <pivotField compact="0" outline="0" showAll="0"/>
    <pivotField dataField="1" compact="0" outline="0" showAll="0"/>
  </pivotFields>
  <rowFields count="3">
    <field x="0"/>
    <field x="1"/>
    <field x="2"/>
  </rowFields>
  <rowItems count="5">
    <i>
      <x/>
      <x v="7"/>
      <x v="1"/>
    </i>
    <i>
      <x v="3"/>
      <x v="8"/>
      <x v="2"/>
    </i>
    <i>
      <x v="4"/>
      <x v="2"/>
      <x v="2"/>
    </i>
    <i>
      <x v="5"/>
      <x v="3"/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Январь" fld="6" baseField="0" baseItem="0"/>
    <dataField name="Sum of Февраль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22"/>
  <sheetViews>
    <sheetView tabSelected="1" topLeftCell="C1" workbookViewId="0">
      <selection activeCell="J17" sqref="J17:N19"/>
    </sheetView>
  </sheetViews>
  <sheetFormatPr defaultRowHeight="15" x14ac:dyDescent="0.25"/>
  <cols>
    <col min="1" max="1" width="15.7109375" bestFit="1" customWidth="1"/>
    <col min="2" max="2" width="17.7109375" bestFit="1" customWidth="1"/>
    <col min="3" max="3" width="8.4257812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22</v>
      </c>
      <c r="E1" t="s">
        <v>23</v>
      </c>
      <c r="F1" t="s">
        <v>24</v>
      </c>
      <c r="G1" t="s">
        <v>25</v>
      </c>
    </row>
    <row r="2" spans="1:20" hidden="1" x14ac:dyDescent="0.25">
      <c r="A2" t="s">
        <v>3</v>
      </c>
      <c r="B2" t="s">
        <v>9</v>
      </c>
      <c r="C2" t="s">
        <v>18</v>
      </c>
      <c r="D2">
        <v>26</v>
      </c>
      <c r="G2">
        <f>SUMIFS(Факт!D:D,Факт!A:A,Прогноз!A2,Факт!B:B,Прогноз!B2,Факт!C:C,Прогноз!C2)</f>
        <v>29</v>
      </c>
    </row>
    <row r="3" spans="1:20" hidden="1" x14ac:dyDescent="0.25">
      <c r="A3" t="s">
        <v>4</v>
      </c>
      <c r="B3" t="s">
        <v>10</v>
      </c>
      <c r="C3" t="s">
        <v>18</v>
      </c>
      <c r="D3">
        <v>30</v>
      </c>
      <c r="G3">
        <f>SUMIFS(Факт!D:D,Факт!A:A,Прогноз!A3,Факт!B:B,Прогноз!B3,Факт!C:C,Прогноз!C3)</f>
        <v>36</v>
      </c>
    </row>
    <row r="4" spans="1:20" x14ac:dyDescent="0.25">
      <c r="A4" t="s">
        <v>5</v>
      </c>
      <c r="B4" t="s">
        <v>11</v>
      </c>
      <c r="C4" t="s">
        <v>19</v>
      </c>
      <c r="D4">
        <v>65</v>
      </c>
      <c r="G4">
        <f>SUMIFS(Факт!D:D,Факт!A:A,Прогноз!A4,Факт!B:B,Прогноз!B4,Факт!C:C,Прогноз!C4)</f>
        <v>77</v>
      </c>
    </row>
    <row r="5" spans="1:20" x14ac:dyDescent="0.25">
      <c r="A5" t="s">
        <v>3</v>
      </c>
      <c r="B5" t="s">
        <v>12</v>
      </c>
      <c r="C5" t="s">
        <v>19</v>
      </c>
      <c r="D5">
        <v>30</v>
      </c>
      <c r="G5">
        <f>SUMIFS(Факт!D:D,Факт!A:A,Прогноз!A5,Факт!B:B,Прогноз!B5,Факт!C:C,Прогноз!C5)</f>
        <v>95.3333333333333</v>
      </c>
      <c r="J5" s="5" t="s">
        <v>27</v>
      </c>
      <c r="K5" s="5"/>
      <c r="L5" s="5"/>
      <c r="M5" s="5"/>
      <c r="N5" s="5"/>
      <c r="O5" s="5"/>
      <c r="P5" s="5"/>
      <c r="Q5" s="5"/>
    </row>
    <row r="6" spans="1:20" hidden="1" x14ac:dyDescent="0.25">
      <c r="A6" t="s">
        <v>6</v>
      </c>
      <c r="B6" t="s">
        <v>13</v>
      </c>
      <c r="C6" t="s">
        <v>18</v>
      </c>
      <c r="D6">
        <v>37</v>
      </c>
      <c r="G6">
        <f>SUMIFS(Факт!D:D,Факт!A:A,Прогноз!A6,Факт!B:B,Прогноз!B6,Факт!C:C,Прогноз!C6)</f>
        <v>119.333333333333</v>
      </c>
      <c r="J6" s="5"/>
      <c r="K6" s="5"/>
      <c r="L6" s="5"/>
      <c r="M6" s="5"/>
      <c r="N6" s="5"/>
      <c r="O6" s="5"/>
      <c r="P6" s="5"/>
      <c r="Q6" s="5"/>
    </row>
    <row r="7" spans="1:20" x14ac:dyDescent="0.25">
      <c r="A7" t="s">
        <v>7</v>
      </c>
      <c r="B7" t="s">
        <v>14</v>
      </c>
      <c r="C7" t="s">
        <v>20</v>
      </c>
      <c r="D7">
        <v>70</v>
      </c>
      <c r="G7">
        <f>SUMIFS(Факт!D:D,Факт!A:A,Прогноз!A7,Факт!B:B,Прогноз!B7,Факт!C:C,Прогноз!C7)</f>
        <v>143.333333333333</v>
      </c>
      <c r="J7" s="5"/>
      <c r="K7" s="5"/>
      <c r="L7" s="5"/>
      <c r="M7" s="5"/>
      <c r="N7" s="5"/>
      <c r="O7" s="5"/>
      <c r="P7" s="5"/>
      <c r="Q7" s="5"/>
    </row>
    <row r="8" spans="1:20" hidden="1" x14ac:dyDescent="0.25">
      <c r="A8" t="s">
        <v>5</v>
      </c>
      <c r="B8" t="s">
        <v>15</v>
      </c>
      <c r="C8" t="s">
        <v>18</v>
      </c>
      <c r="D8">
        <v>35</v>
      </c>
      <c r="G8">
        <f>SUMIFS(Факт!D:D,Факт!A:A,Прогноз!A8,Факт!B:B,Прогноз!B8,Факт!C:C,Прогноз!C8)</f>
        <v>167.333333333333</v>
      </c>
      <c r="J8" s="5"/>
      <c r="K8" s="5"/>
      <c r="L8" s="5"/>
      <c r="M8" s="5"/>
      <c r="N8" s="5"/>
      <c r="O8" s="5"/>
      <c r="P8" s="5"/>
      <c r="Q8" s="5"/>
    </row>
    <row r="9" spans="1:20" hidden="1" x14ac:dyDescent="0.25">
      <c r="A9" t="s">
        <v>8</v>
      </c>
      <c r="B9" t="s">
        <v>16</v>
      </c>
      <c r="C9" t="s">
        <v>19</v>
      </c>
      <c r="D9">
        <v>78</v>
      </c>
      <c r="G9">
        <f>SUMIFS(Факт!D:D,Факт!A:A,Прогноз!A9,Факт!B:B,Прогноз!B9,Факт!C:C,Прогноз!C9)</f>
        <v>191.333333333333</v>
      </c>
      <c r="J9" s="5"/>
      <c r="K9" s="5"/>
      <c r="L9" s="5"/>
      <c r="M9" s="5"/>
      <c r="N9" s="5"/>
      <c r="O9" s="5"/>
      <c r="P9" s="5"/>
      <c r="Q9" s="5"/>
    </row>
    <row r="10" spans="1:20" x14ac:dyDescent="0.25">
      <c r="A10" t="s">
        <v>8</v>
      </c>
      <c r="B10" t="s">
        <v>17</v>
      </c>
      <c r="C10" t="s">
        <v>20</v>
      </c>
      <c r="D10">
        <v>80</v>
      </c>
      <c r="G10">
        <f>SUMIFS(Факт!D:D,Факт!A:A,Прогноз!A10,Факт!B:B,Прогноз!B10,Факт!C:C,Прогноз!C10)</f>
        <v>215.333333333333</v>
      </c>
      <c r="J10" s="5"/>
      <c r="K10" s="5"/>
      <c r="L10" s="5"/>
      <c r="M10" s="5"/>
      <c r="N10" s="5"/>
      <c r="O10" s="5"/>
      <c r="P10" s="5"/>
      <c r="Q10" s="5"/>
    </row>
    <row r="11" spans="1:20" x14ac:dyDescent="0.25">
      <c r="J11" s="5"/>
      <c r="K11" s="5"/>
      <c r="L11" s="5"/>
      <c r="M11" s="5"/>
      <c r="N11" s="5"/>
      <c r="O11" s="5"/>
      <c r="P11" s="5"/>
      <c r="Q11" s="5"/>
    </row>
    <row r="12" spans="1:20" x14ac:dyDescent="0.25">
      <c r="J12" s="5"/>
      <c r="K12" s="5"/>
      <c r="L12" s="5"/>
      <c r="M12" s="5"/>
      <c r="N12" s="5"/>
      <c r="O12" s="5"/>
      <c r="P12" s="5"/>
      <c r="Q12" s="5"/>
    </row>
    <row r="13" spans="1:20" x14ac:dyDescent="0.25">
      <c r="J13" s="5"/>
      <c r="K13" s="5"/>
      <c r="L13" s="5"/>
      <c r="M13" s="5"/>
      <c r="N13" s="5"/>
      <c r="O13" s="5"/>
      <c r="P13" s="5"/>
      <c r="Q13" s="5"/>
    </row>
    <row r="14" spans="1:20" x14ac:dyDescent="0.25">
      <c r="J14" s="5"/>
      <c r="K14" s="5"/>
      <c r="L14" s="5"/>
      <c r="M14" s="5"/>
      <c r="N14" s="5"/>
      <c r="O14" s="5"/>
      <c r="P14" s="5"/>
      <c r="Q14" s="5"/>
    </row>
    <row r="16" spans="1:20" x14ac:dyDescent="0.25">
      <c r="T16" s="4" t="s">
        <v>31</v>
      </c>
    </row>
    <row r="17" spans="10:21" x14ac:dyDescent="0.25">
      <c r="K17" t="s">
        <v>21</v>
      </c>
      <c r="L17" t="s">
        <v>22</v>
      </c>
      <c r="M17" t="s">
        <v>23</v>
      </c>
      <c r="N17" t="s">
        <v>24</v>
      </c>
      <c r="Q17" s="4" t="s">
        <v>0</v>
      </c>
      <c r="R17" s="4" t="s">
        <v>1</v>
      </c>
      <c r="S17" s="4" t="s">
        <v>2</v>
      </c>
      <c r="T17" t="s">
        <v>28</v>
      </c>
      <c r="U17" t="s">
        <v>29</v>
      </c>
    </row>
    <row r="18" spans="10:21" x14ac:dyDescent="0.25">
      <c r="J18" t="s">
        <v>26</v>
      </c>
      <c r="L18">
        <f>_xlfn.AGGREGATE(9,5,Прогноз!D$2:D$10)</f>
        <v>245</v>
      </c>
      <c r="M18">
        <f>_xlfn.AGGREGATE(9,5,Прогноз!E$2:E$10)</f>
        <v>0</v>
      </c>
      <c r="N18">
        <f>_xlfn.AGGREGATE(9,5,Прогноз!F$2:F$10)</f>
        <v>0</v>
      </c>
      <c r="Q18" t="s">
        <v>3</v>
      </c>
      <c r="R18" t="s">
        <v>12</v>
      </c>
      <c r="S18" t="s">
        <v>19</v>
      </c>
      <c r="T18" s="3">
        <v>95.3333333333333</v>
      </c>
      <c r="U18" s="3">
        <v>30</v>
      </c>
    </row>
    <row r="19" spans="10:21" x14ac:dyDescent="0.25">
      <c r="J19" s="2" t="s">
        <v>25</v>
      </c>
      <c r="K19">
        <f>_xlfn.AGGREGATE(9,5,Прогноз!G$2:G$10)</f>
        <v>530.99999999999932</v>
      </c>
      <c r="Q19" t="s">
        <v>8</v>
      </c>
      <c r="R19" t="s">
        <v>17</v>
      </c>
      <c r="S19" t="s">
        <v>20</v>
      </c>
      <c r="T19" s="3">
        <v>215.333333333333</v>
      </c>
      <c r="U19" s="3">
        <v>80</v>
      </c>
    </row>
    <row r="20" spans="10:21" x14ac:dyDescent="0.25">
      <c r="Q20" t="s">
        <v>7</v>
      </c>
      <c r="R20" t="s">
        <v>14</v>
      </c>
      <c r="S20" t="s">
        <v>20</v>
      </c>
      <c r="T20" s="3">
        <v>143.333333333333</v>
      </c>
      <c r="U20" s="3">
        <v>70</v>
      </c>
    </row>
    <row r="21" spans="10:21" x14ac:dyDescent="0.25">
      <c r="Q21" t="s">
        <v>5</v>
      </c>
      <c r="R21" t="s">
        <v>11</v>
      </c>
      <c r="S21" t="s">
        <v>19</v>
      </c>
      <c r="T21" s="3">
        <v>77</v>
      </c>
      <c r="U21" s="3">
        <v>65</v>
      </c>
    </row>
    <row r="22" spans="10:21" x14ac:dyDescent="0.25">
      <c r="Q22" t="s">
        <v>30</v>
      </c>
      <c r="T22" s="3">
        <v>530.99999999999932</v>
      </c>
      <c r="U22" s="3">
        <v>245</v>
      </c>
    </row>
  </sheetData>
  <autoFilter ref="A1:F10">
    <filterColumn colId="1">
      <filters>
        <filter val="Екатеринбург"/>
        <filter val="Краснодар"/>
        <filter val="Чебоксары"/>
        <filter val="Чита"/>
      </filters>
    </filterColumn>
    <filterColumn colId="2">
      <filters>
        <filter val="Бренд2"/>
        <filter val="Бренд3"/>
      </filters>
    </filterColumn>
  </autoFilter>
  <mergeCells count="1">
    <mergeCell ref="J5:Q14"/>
  </mergeCell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F10"/>
    </sheetView>
  </sheetViews>
  <sheetFormatPr defaultRowHeight="15" x14ac:dyDescent="0.25"/>
  <cols>
    <col min="2" max="2" width="21.7109375" customWidth="1"/>
    <col min="3" max="3" width="14.28515625" customWidth="1"/>
    <col min="4" max="4" width="8.42578125" customWidth="1"/>
    <col min="5" max="5" width="14.28515625" bestFit="1" customWidth="1"/>
    <col min="6" max="6" width="15.7109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2" sqref="D2"/>
    </sheetView>
  </sheetViews>
  <sheetFormatPr defaultRowHeight="15" x14ac:dyDescent="0.25"/>
  <cols>
    <col min="4" max="4" width="9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21</v>
      </c>
    </row>
    <row r="2" spans="1:4" x14ac:dyDescent="0.25">
      <c r="A2" t="s">
        <v>3</v>
      </c>
      <c r="B2" t="s">
        <v>9</v>
      </c>
      <c r="C2" t="s">
        <v>18</v>
      </c>
      <c r="D2" s="1">
        <v>29</v>
      </c>
    </row>
    <row r="3" spans="1:4" x14ac:dyDescent="0.25">
      <c r="A3" t="s">
        <v>4</v>
      </c>
      <c r="B3" t="s">
        <v>10</v>
      </c>
      <c r="C3" t="s">
        <v>18</v>
      </c>
      <c r="D3" s="1">
        <v>36</v>
      </c>
    </row>
    <row r="4" spans="1:4" x14ac:dyDescent="0.25">
      <c r="A4" t="s">
        <v>5</v>
      </c>
      <c r="B4" t="s">
        <v>11</v>
      </c>
      <c r="C4" t="s">
        <v>19</v>
      </c>
      <c r="D4" s="1">
        <v>77</v>
      </c>
    </row>
    <row r="5" spans="1:4" x14ac:dyDescent="0.25">
      <c r="A5" t="s">
        <v>3</v>
      </c>
      <c r="B5" t="s">
        <v>12</v>
      </c>
      <c r="C5" t="s">
        <v>19</v>
      </c>
      <c r="D5" s="1">
        <v>95.3333333333333</v>
      </c>
    </row>
    <row r="6" spans="1:4" x14ac:dyDescent="0.25">
      <c r="A6" t="s">
        <v>6</v>
      </c>
      <c r="B6" t="s">
        <v>13</v>
      </c>
      <c r="C6" t="s">
        <v>18</v>
      </c>
      <c r="D6" s="1">
        <v>119.333333333333</v>
      </c>
    </row>
    <row r="7" spans="1:4" x14ac:dyDescent="0.25">
      <c r="A7" t="s">
        <v>7</v>
      </c>
      <c r="B7" t="s">
        <v>14</v>
      </c>
      <c r="C7" t="s">
        <v>20</v>
      </c>
      <c r="D7" s="1">
        <v>143.333333333333</v>
      </c>
    </row>
    <row r="8" spans="1:4" x14ac:dyDescent="0.25">
      <c r="A8" t="s">
        <v>5</v>
      </c>
      <c r="B8" t="s">
        <v>15</v>
      </c>
      <c r="C8" t="s">
        <v>18</v>
      </c>
      <c r="D8" s="1">
        <v>167.333333333333</v>
      </c>
    </row>
    <row r="9" spans="1:4" x14ac:dyDescent="0.25">
      <c r="A9" t="s">
        <v>8</v>
      </c>
      <c r="B9" t="s">
        <v>16</v>
      </c>
      <c r="C9" t="s">
        <v>19</v>
      </c>
      <c r="D9" s="1">
        <v>191.333333333333</v>
      </c>
    </row>
    <row r="10" spans="1:4" x14ac:dyDescent="0.25">
      <c r="A10" t="s">
        <v>8</v>
      </c>
      <c r="B10" t="s">
        <v>17</v>
      </c>
      <c r="C10" t="s">
        <v>20</v>
      </c>
      <c r="D10" s="1">
        <v>215.333333333333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Прогноз</vt:lpstr>
      <vt:lpstr>Sheet1</vt:lpstr>
      <vt:lpstr>Факт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Качаева Елена</dc:creator>
  <cp:lastModifiedBy>Близнюк Михаил Васильевич</cp:lastModifiedBy>
  <dcterms:created xsi:type="dcterms:W3CDTF">2017-02-10T12:49:09Z</dcterms:created>
  <dcterms:modified xsi:type="dcterms:W3CDTF">2017-02-22T09:59:18Z</dcterms:modified>
</cp:coreProperties>
</file>