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filterPrivacy="1" codeName="ЭтаКнига"/>
  <bookViews>
    <workbookView xWindow="0" yWindow="0" windowWidth="20730" windowHeight="11760" activeTab="1"/>
  </bookViews>
  <sheets>
    <sheet name="РасписаниеОсень" sheetId="4" r:id="rId1"/>
    <sheet name="РасписаниеВесна" sheetId="3" r:id="rId2"/>
    <sheet name="Уч план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3" l="1"/>
  <c r="T15" i="3"/>
  <c r="W16" i="4"/>
  <c r="W15" i="4"/>
  <c r="V16" i="4" l="1"/>
  <c r="V21" i="4"/>
  <c r="V20" i="4"/>
  <c r="V19" i="4"/>
  <c r="V18" i="4"/>
  <c r="V17" i="4"/>
  <c r="V15" i="4"/>
  <c r="V14" i="4"/>
  <c r="V13" i="4"/>
  <c r="S21" i="3" l="1"/>
  <c r="S19" i="3"/>
  <c r="S17" i="3"/>
  <c r="S15" i="3"/>
  <c r="S13" i="3"/>
  <c r="X15" i="3" l="1"/>
  <c r="X11" i="3"/>
  <c r="X27" i="3"/>
  <c r="F19" i="2"/>
  <c r="E19" i="2"/>
  <c r="F18" i="2"/>
  <c r="E18" i="2"/>
  <c r="F15" i="2"/>
  <c r="E15" i="2"/>
  <c r="F13" i="2"/>
  <c r="F12" i="2"/>
  <c r="E13" i="2"/>
  <c r="E12" i="2"/>
  <c r="F9" i="2"/>
  <c r="E9" i="2"/>
  <c r="F7" i="2"/>
  <c r="F6" i="2"/>
  <c r="X19" i="3" l="1"/>
  <c r="X17" i="3"/>
  <c r="X21" i="3"/>
  <c r="X13" i="3"/>
  <c r="M18" i="2"/>
  <c r="M15" i="2"/>
  <c r="M12" i="2"/>
  <c r="L9" i="2"/>
  <c r="M9" i="2"/>
  <c r="M6" i="2"/>
  <c r="L18" i="2"/>
  <c r="L15" i="2"/>
  <c r="L12" i="2"/>
  <c r="X25" i="3" l="1"/>
  <c r="X23" i="3"/>
  <c r="L6" i="2"/>
  <c r="E7" i="2"/>
  <c r="E6" i="2"/>
</calcChain>
</file>

<file path=xl/sharedStrings.xml><?xml version="1.0" encoding="utf-8"?>
<sst xmlns="http://schemas.openxmlformats.org/spreadsheetml/2006/main" count="206" uniqueCount="117">
  <si>
    <t>Казимиров ВВ</t>
  </si>
  <si>
    <t>Осенний семестр</t>
  </si>
  <si>
    <t>баз/вар</t>
  </si>
  <si>
    <t>лекции</t>
  </si>
  <si>
    <t>практика</t>
  </si>
  <si>
    <t>Весенний семестр</t>
  </si>
  <si>
    <t>УЧЕБНЫЙ ПЛАН 2016/2017 УЧЕБНЫЙ ГОД</t>
  </si>
  <si>
    <t>Педиатрический факультет</t>
  </si>
  <si>
    <t>Стоматологический факультет</t>
  </si>
  <si>
    <t>Зинчук СФ</t>
  </si>
  <si>
    <t>Золотухин МИ</t>
  </si>
  <si>
    <t>Кульпина ЕВ</t>
  </si>
  <si>
    <t>Кравчук ЕИ</t>
  </si>
  <si>
    <t>Кравчук ВН</t>
  </si>
  <si>
    <t>Шермер ЕО</t>
  </si>
  <si>
    <t>ВСО</t>
  </si>
  <si>
    <t>МПФ</t>
  </si>
  <si>
    <t>Лекции</t>
  </si>
  <si>
    <t>курс</t>
  </si>
  <si>
    <t>СтомФ</t>
  </si>
  <si>
    <t>ПедФ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</si>
  <si>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</si>
  <si>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</si>
  <si>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</si>
  <si>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</si>
  <si>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</si>
  <si>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</si>
  <si>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суббота</t>
  </si>
  <si>
    <t>зав.каф., доцент</t>
  </si>
  <si>
    <t>7,14.06</t>
  </si>
  <si>
    <t>доцент</t>
  </si>
  <si>
    <t>Лекция</t>
  </si>
  <si>
    <t>1Стом</t>
  </si>
  <si>
    <t>Кульпина Е.В.</t>
  </si>
  <si>
    <t>по 27.03</t>
  </si>
  <si>
    <t>1Мпф</t>
  </si>
  <si>
    <t>Кравчук Е.И.</t>
  </si>
  <si>
    <t>1608а</t>
  </si>
  <si>
    <t>1Леч</t>
  </si>
  <si>
    <t xml:space="preserve">1п </t>
  </si>
  <si>
    <t>Кравчук В.Н.</t>
  </si>
  <si>
    <t>2п</t>
  </si>
  <si>
    <t>Казимиров В.В.</t>
  </si>
  <si>
    <t>1Пед</t>
  </si>
  <si>
    <t>13, 27.02</t>
  </si>
  <si>
    <t>Н/Ч</t>
  </si>
  <si>
    <t>ассистент</t>
  </si>
  <si>
    <t>Егорова Н.П.</t>
  </si>
  <si>
    <t>Кузнецова К.А</t>
  </si>
  <si>
    <t>Шермер Е.О.</t>
  </si>
  <si>
    <t>1616а</t>
  </si>
  <si>
    <t>ст.преподаватель</t>
  </si>
  <si>
    <t>Время</t>
  </si>
  <si>
    <t>Преподаватель</t>
  </si>
  <si>
    <t>КЕМЕРОВСКИЙ ГОСУДАРСТВЕННЫЙ  МЕДИЦИНСКИЙ  УНИВЕРСИТЕТ</t>
  </si>
  <si>
    <t>КАФЕДРА  АНАТОМИИ  ЧЕЛОВЕКА</t>
  </si>
  <si>
    <t>РАСПИСАНИЕ  ЗАНЯТИЙ  НА  ВЕСЕННИЙ  СЕМЕСТР</t>
  </si>
  <si>
    <t>2016 – 2017  учебного года</t>
  </si>
  <si>
    <t>1671-1678</t>
  </si>
  <si>
    <t>1601-1616а</t>
  </si>
  <si>
    <t>1651-1654</t>
  </si>
  <si>
    <t>1631-1638</t>
  </si>
  <si>
    <t>Факультет</t>
  </si>
  <si>
    <t>Группы</t>
  </si>
  <si>
    <t>Лент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</si>
  <si>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</si>
  <si>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</si>
  <si>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</si>
  <si>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</si>
  <si>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</si>
  <si>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</si>
  <si>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часы</t>
  </si>
  <si>
    <t>ФИО преподавателя</t>
  </si>
  <si>
    <t>08.00-</t>
  </si>
  <si>
    <t>10.45-</t>
  </si>
  <si>
    <t>12.50-</t>
  </si>
  <si>
    <t>14.25</t>
  </si>
  <si>
    <t>08.00-10.35</t>
  </si>
  <si>
    <t>9.00-</t>
  </si>
  <si>
    <t>14.35-</t>
  </si>
  <si>
    <t>09.00-</t>
  </si>
  <si>
    <t>12.50-14.25</t>
  </si>
  <si>
    <t>14.35-16.10</t>
  </si>
  <si>
    <t>Кузнецова АА</t>
  </si>
  <si>
    <t>ЛечФ</t>
  </si>
  <si>
    <t>2 ПедФ</t>
  </si>
  <si>
    <t>2 ЛечФ</t>
  </si>
  <si>
    <t>2 СтомФ</t>
  </si>
  <si>
    <t>РАСПИСАНИЕ  ЗАНЯТИЙ  НА  ОСЕННИЙ  СЕМЕСТР</t>
  </si>
  <si>
    <t>ОСЕННИЙ СЕМЕСТР</t>
  </si>
  <si>
    <t>ВЕСЕННИЙ СЕМЕСТР</t>
  </si>
  <si>
    <t>Экзамен</t>
  </si>
  <si>
    <t>Добавить</t>
  </si>
  <si>
    <t>Убрать</t>
  </si>
  <si>
    <t>ЧАСЫ</t>
  </si>
  <si>
    <t>всего
практики</t>
  </si>
  <si>
    <t>всего
лекций</t>
  </si>
  <si>
    <t>ИТОГО</t>
  </si>
  <si>
    <t>НАГРУЗКА В ЧАСАХ ЗА СЕМЕСТР</t>
  </si>
  <si>
    <t xml:space="preserve">1608а </t>
  </si>
  <si>
    <t>Лечебный 1601 - 1616А</t>
  </si>
  <si>
    <t>Педиатрический факультет 1671 - 1678</t>
  </si>
  <si>
    <t>Медико-профилактический факультет 1651 - 1654</t>
  </si>
  <si>
    <t>Стоматологический факультет 1631 - 1638</t>
  </si>
  <si>
    <t>вариатив</t>
  </si>
  <si>
    <t>1601 - 1616а</t>
  </si>
  <si>
    <t>Лечебный факультет группы</t>
  </si>
  <si>
    <t>Медико-профилакт.факультет</t>
  </si>
  <si>
    <t>1651 - 1654</t>
  </si>
  <si>
    <t>1631 - 1638</t>
  </si>
  <si>
    <t>1 курс</t>
  </si>
  <si>
    <t>2 курс</t>
  </si>
  <si>
    <t>ЗА ГОД</t>
  </si>
  <si>
    <t>1571- -1578</t>
  </si>
  <si>
    <t>1531 - 1538</t>
  </si>
  <si>
    <t>1551 - 1554</t>
  </si>
  <si>
    <t>1501 - 1516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</si>
</sst>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rgb="FF3F3F3F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0000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theme="8" tint="-0.499984740745262"/>
      </left>
      <right style="thin">
        <color indexed="64"/>
      </right>
      <top style="double">
        <color indexed="64"/>
      </top>
      <bottom/>
      <diagonal/>
    </border>
    <border>
      <left/>
      <right style="double">
        <color theme="8" tint="-0.499984740745262"/>
      </right>
      <top/>
      <bottom/>
      <diagonal/>
    </border>
    <border>
      <left style="double">
        <color theme="8" tint="-0.499984740745262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theme="8" tint="-0.499984740745262"/>
      </right>
      <top/>
      <bottom style="double">
        <color indexed="64"/>
      </bottom>
      <diagonal/>
    </border>
    <border>
      <left style="double">
        <color theme="8" tint="-0.499984740745262"/>
      </left>
      <right style="thin">
        <color indexed="64"/>
      </right>
      <top/>
      <bottom/>
      <diagonal/>
    </border>
    <border>
      <left/>
      <right style="double">
        <color theme="8" tint="-0.499984740745262"/>
      </right>
      <top style="double">
        <color indexed="64"/>
      </top>
      <bottom/>
      <diagonal/>
    </border>
    <border>
      <left style="double">
        <color theme="8" tint="-0.499984740745262"/>
      </left>
      <right/>
      <top style="double">
        <color theme="8" tint="-0.499984740745262"/>
      </top>
      <bottom/>
      <diagonal/>
    </border>
    <border>
      <left style="double">
        <color theme="8" tint="-0.499984740745262"/>
      </left>
      <right/>
      <top/>
      <bottom style="double">
        <color indexed="64"/>
      </bottom>
      <diagonal/>
    </border>
    <border>
      <left style="double">
        <color theme="8" tint="-0.499984740745262"/>
      </left>
      <right/>
      <top style="double">
        <color indexed="64"/>
      </top>
      <bottom/>
      <diagonal/>
    </border>
    <border>
      <left style="double">
        <color theme="8" tint="-0.499984740745262"/>
      </left>
      <right/>
      <top/>
      <bottom/>
      <diagonal/>
    </border>
    <border>
      <left style="double">
        <color theme="8" tint="-0.499984740745262"/>
      </left>
      <right style="thin">
        <color indexed="64"/>
      </right>
      <top style="thin">
        <color indexed="64"/>
      </top>
      <bottom/>
      <diagonal/>
    </border>
    <border>
      <left/>
      <right style="double">
        <color theme="8" tint="-0.499984740745262"/>
      </right>
      <top style="thin">
        <color indexed="64"/>
      </top>
      <bottom/>
      <diagonal/>
    </border>
    <border>
      <left style="double">
        <color theme="8" tint="-0.499984740745262"/>
      </left>
      <right/>
      <top style="thin">
        <color indexed="64"/>
      </top>
      <bottom/>
      <diagonal/>
    </border>
    <border>
      <left style="double">
        <color theme="8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theme="8" tint="-0.499984740745262"/>
      </right>
      <top/>
      <bottom style="thin">
        <color indexed="64"/>
      </bottom>
      <diagonal/>
    </border>
    <border>
      <left style="double">
        <color theme="8" tint="-0.499984740745262"/>
      </left>
      <right/>
      <top/>
      <bottom style="thin">
        <color indexed="64"/>
      </bottom>
      <diagonal/>
    </border>
    <border>
      <left style="double">
        <color theme="8" tint="-0.499984740745262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theme="8" tint="-0.499984740745262"/>
      </right>
      <top style="double">
        <color indexed="64"/>
      </top>
      <bottom style="double">
        <color indexed="64"/>
      </bottom>
      <diagonal/>
    </border>
    <border>
      <left style="double">
        <color theme="8" tint="-0.499984740745262"/>
      </left>
      <right/>
      <top style="double">
        <color indexed="64"/>
      </top>
      <bottom style="double">
        <color theme="8" tint="-0.499984740745262"/>
      </bottom>
      <diagonal/>
    </border>
    <border>
      <left/>
      <right/>
      <top style="double">
        <color indexed="64"/>
      </top>
      <bottom style="double">
        <color theme="8" tint="-0.499984740745262"/>
      </bottom>
      <diagonal/>
    </border>
    <border>
      <left/>
      <right style="double">
        <color theme="8" tint="-0.499984740745262"/>
      </right>
      <top style="double">
        <color indexed="64"/>
      </top>
      <bottom style="double">
        <color theme="8" tint="-0.499984740745262"/>
      </bottom>
      <diagonal/>
    </border>
    <border>
      <left style="double">
        <color indexed="64"/>
      </left>
      <right style="double">
        <color theme="8" tint="-0.499984740745262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theme="8" tint="-0.499984740745262"/>
      </right>
      <top style="thin">
        <color indexed="64"/>
      </top>
      <bottom/>
      <diagonal/>
    </border>
    <border>
      <left style="double">
        <color indexed="64"/>
      </left>
      <right style="double">
        <color theme="8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theme="8" tint="-0.499984740745262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5" borderId="9" applyNumberFormat="0" applyAlignment="0" applyProtection="0"/>
  </cellStyleXfs>
  <cellXfs count="358">
    <xf numFmtId="0" fontId="0" fillId="0" borderId="0" xfId="0"/>
    <xf numFmtId="0" fontId="6" fillId="0" borderId="2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5" fillId="0" borderId="26" xfId="0" applyFont="1" applyBorder="1"/>
    <xf numFmtId="0" fontId="4" fillId="7" borderId="20" xfId="0" applyFont="1" applyFill="1" applyBorder="1" applyAlignment="1">
      <alignment horizontal="centerContinuous" vertical="center"/>
    </xf>
    <xf numFmtId="0" fontId="4" fillId="7" borderId="0" xfId="0" applyFont="1" applyFill="1" applyBorder="1" applyAlignment="1">
      <alignment horizontal="centerContinuous" vertical="center"/>
    </xf>
    <xf numFmtId="0" fontId="4" fillId="7" borderId="21" xfId="0" applyFont="1" applyFill="1" applyBorder="1" applyAlignment="1">
      <alignment horizontal="centerContinuous" vertical="center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8" borderId="20" xfId="0" applyFont="1" applyFill="1" applyBorder="1" applyAlignment="1">
      <alignment horizontal="centerContinuous" vertical="center"/>
    </xf>
    <xf numFmtId="0" fontId="4" fillId="8" borderId="0" xfId="0" applyFont="1" applyFill="1" applyBorder="1" applyAlignment="1">
      <alignment horizontal="centerContinuous" vertical="center"/>
    </xf>
    <xf numFmtId="0" fontId="4" fillId="8" borderId="21" xfId="0" applyFont="1" applyFill="1" applyBorder="1" applyAlignment="1">
      <alignment horizontal="centerContinuous" vertic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4" borderId="20" xfId="0" applyFont="1" applyFill="1" applyBorder="1" applyAlignment="1">
      <alignment horizontal="centerContinuous" vertical="center"/>
    </xf>
    <xf numFmtId="0" fontId="4" fillId="4" borderId="0" xfId="0" applyFont="1" applyFill="1" applyBorder="1" applyAlignment="1">
      <alignment horizontal="centerContinuous" vertical="center"/>
    </xf>
    <xf numFmtId="0" fontId="4" fillId="4" borderId="21" xfId="0" applyFont="1" applyFill="1" applyBorder="1" applyAlignment="1">
      <alignment horizontal="centerContinuous" vertical="center"/>
    </xf>
    <xf numFmtId="0" fontId="5" fillId="3" borderId="19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Continuous"/>
    </xf>
    <xf numFmtId="0" fontId="5" fillId="0" borderId="34" xfId="0" applyFont="1" applyBorder="1"/>
    <xf numFmtId="0" fontId="5" fillId="0" borderId="35" xfId="0" applyFont="1" applyBorder="1"/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1" xfId="0" applyFont="1" applyBorder="1"/>
    <xf numFmtId="0" fontId="4" fillId="6" borderId="20" xfId="0" applyFont="1" applyFill="1" applyBorder="1" applyAlignment="1">
      <alignment horizontal="centerContinuous" vertical="center"/>
    </xf>
    <xf numFmtId="0" fontId="4" fillId="6" borderId="0" xfId="0" applyFont="1" applyFill="1" applyBorder="1" applyAlignment="1">
      <alignment horizontal="centerContinuous" vertical="center"/>
    </xf>
    <xf numFmtId="0" fontId="4" fillId="6" borderId="21" xfId="0" applyFont="1" applyFill="1" applyBorder="1" applyAlignment="1">
      <alignment horizontal="centerContinuous" vertical="center"/>
    </xf>
    <xf numFmtId="0" fontId="4" fillId="9" borderId="20" xfId="0" applyFont="1" applyFill="1" applyBorder="1" applyAlignment="1">
      <alignment horizontal="centerContinuous" vertical="center"/>
    </xf>
    <xf numFmtId="0" fontId="4" fillId="9" borderId="0" xfId="0" applyFont="1" applyFill="1" applyBorder="1" applyAlignment="1">
      <alignment horizontal="centerContinuous" vertical="center"/>
    </xf>
    <xf numFmtId="0" fontId="4" fillId="9" borderId="21" xfId="0" applyFont="1" applyFill="1" applyBorder="1" applyAlignment="1">
      <alignment horizontal="centerContinuous" vertical="center"/>
    </xf>
    <xf numFmtId="0" fontId="4" fillId="2" borderId="16" xfId="0" applyFont="1" applyFill="1" applyBorder="1" applyAlignment="1">
      <alignment horizontal="centerContinuous"/>
    </xf>
    <xf numFmtId="0" fontId="5" fillId="0" borderId="50" xfId="0" applyFont="1" applyBorder="1" applyAlignment="1">
      <alignment horizontal="center"/>
    </xf>
    <xf numFmtId="0" fontId="4" fillId="8" borderId="3" xfId="0" applyFont="1" applyFill="1" applyBorder="1" applyAlignment="1">
      <alignment horizontal="centerContinuous" vertical="center"/>
    </xf>
    <xf numFmtId="0" fontId="5" fillId="7" borderId="0" xfId="0" applyFont="1" applyFill="1" applyBorder="1" applyAlignment="1">
      <alignment horizontal="centerContinuous"/>
    </xf>
    <xf numFmtId="0" fontId="5" fillId="7" borderId="21" xfId="0" applyFont="1" applyFill="1" applyBorder="1" applyAlignment="1">
      <alignment horizontal="centerContinuous"/>
    </xf>
    <xf numFmtId="0" fontId="5" fillId="6" borderId="0" xfId="0" applyFont="1" applyFill="1" applyBorder="1" applyAlignment="1">
      <alignment horizontal="centerContinuous"/>
    </xf>
    <xf numFmtId="0" fontId="5" fillId="6" borderId="21" xfId="0" applyFont="1" applyFill="1" applyBorder="1" applyAlignment="1">
      <alignment horizontal="centerContinuous"/>
    </xf>
    <xf numFmtId="0" fontId="5" fillId="8" borderId="0" xfId="0" applyFont="1" applyFill="1" applyBorder="1" applyAlignment="1">
      <alignment horizontal="centerContinuous"/>
    </xf>
    <xf numFmtId="0" fontId="5" fillId="8" borderId="21" xfId="0" applyFont="1" applyFill="1" applyBorder="1" applyAlignment="1">
      <alignment horizontal="centerContinuous"/>
    </xf>
    <xf numFmtId="0" fontId="5" fillId="9" borderId="0" xfId="0" applyFont="1" applyFill="1" applyBorder="1" applyAlignment="1">
      <alignment horizontal="centerContinuous"/>
    </xf>
    <xf numFmtId="0" fontId="5" fillId="9" borderId="21" xfId="0" applyFont="1" applyFill="1" applyBorder="1" applyAlignment="1">
      <alignment horizontal="centerContinuous"/>
    </xf>
    <xf numFmtId="0" fontId="5" fillId="4" borderId="0" xfId="0" applyFont="1" applyFill="1" applyBorder="1" applyAlignment="1">
      <alignment horizontal="centerContinuous"/>
    </xf>
    <xf numFmtId="0" fontId="5" fillId="4" borderId="21" xfId="0" applyFont="1" applyFill="1" applyBorder="1" applyAlignment="1">
      <alignment horizontal="centerContinuous"/>
    </xf>
    <xf numFmtId="0" fontId="4" fillId="2" borderId="15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2" borderId="58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5" fillId="2" borderId="16" xfId="0" applyFont="1" applyFill="1" applyBorder="1" applyAlignment="1">
      <alignment horizontal="centerContinuous"/>
    </xf>
    <xf numFmtId="0" fontId="5" fillId="2" borderId="17" xfId="0" applyFont="1" applyFill="1" applyBorder="1" applyAlignment="1">
      <alignment horizontal="centerContinuous"/>
    </xf>
    <xf numFmtId="0" fontId="7" fillId="0" borderId="59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9" xfId="0" applyFont="1" applyBorder="1" applyAlignment="1">
      <alignment horizontal="centerContinuous"/>
    </xf>
    <xf numFmtId="0" fontId="0" fillId="0" borderId="0" xfId="0" applyAlignment="1"/>
    <xf numFmtId="0" fontId="0" fillId="0" borderId="0" xfId="0" applyBorder="1" applyAlignment="1"/>
    <xf numFmtId="0" fontId="10" fillId="0" borderId="52" xfId="0" applyFont="1" applyBorder="1" applyAlignment="1">
      <alignment horizontal="center" vertical="center"/>
    </xf>
    <xf numFmtId="0" fontId="9" fillId="0" borderId="69" xfId="0" applyFont="1" applyBorder="1" applyAlignment="1">
      <alignment vertical="center"/>
    </xf>
    <xf numFmtId="0" fontId="12" fillId="0" borderId="69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0" fontId="10" fillId="0" borderId="72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8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79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2" fillId="13" borderId="32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5" fontId="11" fillId="0" borderId="72" xfId="0" applyNumberFormat="1" applyFont="1" applyBorder="1" applyAlignment="1">
      <alignment horizontal="center" vertical="center"/>
    </xf>
    <xf numFmtId="165" fontId="11" fillId="0" borderId="68" xfId="0" applyNumberFormat="1" applyFont="1" applyBorder="1" applyAlignment="1">
      <alignment horizontal="center" vertical="center"/>
    </xf>
    <xf numFmtId="165" fontId="11" fillId="0" borderId="73" xfId="0" applyNumberFormat="1" applyFont="1" applyBorder="1" applyAlignment="1">
      <alignment horizontal="center" vertical="center"/>
    </xf>
    <xf numFmtId="165" fontId="11" fillId="0" borderId="71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78" xfId="0" applyNumberFormat="1" applyFont="1" applyBorder="1" applyAlignment="1">
      <alignment horizontal="center" vertical="center"/>
    </xf>
    <xf numFmtId="165" fontId="11" fillId="0" borderId="74" xfId="0" applyNumberFormat="1" applyFont="1" applyBorder="1" applyAlignment="1">
      <alignment horizontal="center" vertical="center"/>
    </xf>
    <xf numFmtId="165" fontId="11" fillId="0" borderId="55" xfId="0" applyNumberFormat="1" applyFont="1" applyBorder="1" applyAlignment="1">
      <alignment horizontal="center" vertical="center"/>
    </xf>
    <xf numFmtId="165" fontId="11" fillId="0" borderId="75" xfId="0" applyNumberFormat="1" applyFont="1" applyBorder="1" applyAlignment="1">
      <alignment horizontal="center" vertical="center"/>
    </xf>
    <xf numFmtId="165" fontId="11" fillId="0" borderId="57" xfId="0" applyNumberFormat="1" applyFont="1" applyBorder="1" applyAlignment="1">
      <alignment horizontal="center" vertical="center"/>
    </xf>
    <xf numFmtId="165" fontId="11" fillId="0" borderId="79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4" xfId="0" applyFont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3" fillId="0" borderId="8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8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87" xfId="0" applyFont="1" applyBorder="1" applyAlignment="1">
      <alignment horizontal="center"/>
    </xf>
    <xf numFmtId="0" fontId="15" fillId="12" borderId="26" xfId="0" applyFont="1" applyFill="1" applyBorder="1" applyAlignment="1">
      <alignment horizontal="center"/>
    </xf>
    <xf numFmtId="0" fontId="10" fillId="0" borderId="86" xfId="0" applyFont="1" applyBorder="1" applyAlignment="1">
      <alignment horizontal="center"/>
    </xf>
    <xf numFmtId="0" fontId="13" fillId="0" borderId="85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12" fillId="0" borderId="83" xfId="0" applyFont="1" applyBorder="1" applyAlignment="1">
      <alignment horizontal="center"/>
    </xf>
    <xf numFmtId="0" fontId="13" fillId="0" borderId="87" xfId="0" applyFont="1" applyBorder="1" applyAlignment="1">
      <alignment horizontal="center"/>
    </xf>
    <xf numFmtId="0" fontId="12" fillId="0" borderId="86" xfId="0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0" fontId="12" fillId="6" borderId="82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6" fillId="6" borderId="85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2" fillId="0" borderId="88" xfId="0" applyFont="1" applyBorder="1" applyAlignment="1">
      <alignment horizontal="centerContinuous" vertical="center"/>
    </xf>
    <xf numFmtId="0" fontId="12" fillId="0" borderId="53" xfId="0" applyFont="1" applyBorder="1" applyAlignment="1">
      <alignment horizontal="centerContinuous" vertical="center"/>
    </xf>
    <xf numFmtId="0" fontId="12" fillId="0" borderId="89" xfId="0" applyFont="1" applyBorder="1" applyAlignment="1">
      <alignment horizontal="centerContinuous" vertical="center"/>
    </xf>
    <xf numFmtId="0" fontId="12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Continuous" vertical="center"/>
    </xf>
    <xf numFmtId="0" fontId="12" fillId="0" borderId="91" xfId="0" applyFont="1" applyBorder="1" applyAlignment="1">
      <alignment horizontal="centerContinuous" vertical="center"/>
    </xf>
    <xf numFmtId="0" fontId="12" fillId="0" borderId="92" xfId="0" applyFont="1" applyBorder="1" applyAlignment="1">
      <alignment horizontal="centerContinuous" vertical="center"/>
    </xf>
    <xf numFmtId="0" fontId="12" fillId="0" borderId="54" xfId="0" applyFont="1" applyBorder="1" applyAlignment="1">
      <alignment horizontal="centerContinuous" vertical="center"/>
    </xf>
    <xf numFmtId="0" fontId="10" fillId="0" borderId="93" xfId="0" applyFont="1" applyBorder="1" applyAlignment="1">
      <alignment horizontal="right" vertical="center"/>
    </xf>
    <xf numFmtId="0" fontId="10" fillId="0" borderId="66" xfId="0" applyFont="1" applyBorder="1" applyAlignment="1">
      <alignment horizontal="left" vertical="center"/>
    </xf>
    <xf numFmtId="0" fontId="9" fillId="0" borderId="94" xfId="0" applyFont="1" applyBorder="1" applyAlignment="1">
      <alignment vertical="center"/>
    </xf>
    <xf numFmtId="0" fontId="12" fillId="0" borderId="95" xfId="0" applyFont="1" applyBorder="1" applyAlignment="1">
      <alignment vertical="center"/>
    </xf>
    <xf numFmtId="0" fontId="9" fillId="0" borderId="96" xfId="0" applyFont="1" applyBorder="1" applyAlignment="1">
      <alignment vertical="center"/>
    </xf>
    <xf numFmtId="0" fontId="12" fillId="0" borderId="65" xfId="0" applyFont="1" applyBorder="1" applyAlignment="1">
      <alignment vertical="center"/>
    </xf>
    <xf numFmtId="0" fontId="14" fillId="0" borderId="63" xfId="0" applyFont="1" applyBorder="1" applyAlignment="1">
      <alignment horizontal="center"/>
    </xf>
    <xf numFmtId="0" fontId="10" fillId="0" borderId="97" xfId="0" applyFont="1" applyBorder="1" applyAlignment="1">
      <alignment horizontal="center"/>
    </xf>
    <xf numFmtId="165" fontId="11" fillId="0" borderId="64" xfId="0" applyNumberFormat="1" applyFont="1" applyBorder="1" applyAlignment="1">
      <alignment horizontal="center" vertical="center"/>
    </xf>
    <xf numFmtId="165" fontId="11" fillId="0" borderId="63" xfId="0" applyNumberFormat="1" applyFont="1" applyBorder="1" applyAlignment="1">
      <alignment horizontal="center" vertical="center"/>
    </xf>
    <xf numFmtId="165" fontId="11" fillId="0" borderId="62" xfId="0" applyNumberFormat="1" applyFont="1" applyBorder="1" applyAlignment="1">
      <alignment horizontal="center" vertical="center"/>
    </xf>
    <xf numFmtId="165" fontId="11" fillId="0" borderId="97" xfId="0" applyNumberFormat="1" applyFont="1" applyBorder="1" applyAlignment="1">
      <alignment horizontal="center" vertical="center"/>
    </xf>
    <xf numFmtId="0" fontId="16" fillId="10" borderId="76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/>
    </xf>
    <xf numFmtId="0" fontId="11" fillId="10" borderId="76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98" xfId="0" applyFont="1" applyBorder="1" applyAlignment="1">
      <alignment horizontal="center"/>
    </xf>
    <xf numFmtId="0" fontId="10" fillId="0" borderId="99" xfId="0" applyFont="1" applyBorder="1" applyAlignment="1">
      <alignment horizontal="center"/>
    </xf>
    <xf numFmtId="0" fontId="0" fillId="0" borderId="98" xfId="0" applyBorder="1"/>
    <xf numFmtId="0" fontId="10" fillId="0" borderId="100" xfId="0" applyFont="1" applyBorder="1" applyAlignment="1">
      <alignment horizontal="center"/>
    </xf>
    <xf numFmtId="0" fontId="10" fillId="0" borderId="101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102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100" xfId="0" applyFont="1" applyBorder="1" applyAlignment="1">
      <alignment horizontal="center"/>
    </xf>
    <xf numFmtId="0" fontId="12" fillId="0" borderId="103" xfId="0" applyFont="1" applyBorder="1" applyAlignment="1">
      <alignment horizontal="center"/>
    </xf>
    <xf numFmtId="0" fontId="12" fillId="0" borderId="99" xfId="0" applyFont="1" applyBorder="1" applyAlignment="1">
      <alignment horizontal="center"/>
    </xf>
    <xf numFmtId="0" fontId="12" fillId="13" borderId="103" xfId="0" applyFont="1" applyFill="1" applyBorder="1" applyAlignment="1">
      <alignment horizontal="center"/>
    </xf>
    <xf numFmtId="0" fontId="12" fillId="13" borderId="99" xfId="0" applyFont="1" applyFill="1" applyBorder="1" applyAlignment="1">
      <alignment horizontal="center"/>
    </xf>
    <xf numFmtId="0" fontId="10" fillId="0" borderId="103" xfId="0" applyFont="1" applyBorder="1" applyAlignment="1">
      <alignment horizontal="center"/>
    </xf>
    <xf numFmtId="0" fontId="12" fillId="10" borderId="1" xfId="0" applyFont="1" applyFill="1" applyBorder="1" applyAlignment="1"/>
    <xf numFmtId="0" fontId="0" fillId="0" borderId="0" xfId="0" applyAlignment="1">
      <alignment horizontal="right"/>
    </xf>
    <xf numFmtId="0" fontId="19" fillId="0" borderId="0" xfId="0" applyFont="1" applyBorder="1" applyAlignment="1"/>
    <xf numFmtId="0" fontId="0" fillId="0" borderId="104" xfId="0" applyFill="1" applyBorder="1" applyAlignment="1">
      <alignment horizontal="center"/>
    </xf>
    <xf numFmtId="0" fontId="12" fillId="0" borderId="105" xfId="0" applyFont="1" applyBorder="1" applyAlignment="1">
      <alignment horizontal="center" vertical="center" wrapText="1"/>
    </xf>
    <xf numFmtId="0" fontId="16" fillId="0" borderId="109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118" xfId="0" applyFont="1" applyBorder="1" applyAlignment="1">
      <alignment horizontal="center" vertical="center" wrapText="1"/>
    </xf>
    <xf numFmtId="0" fontId="16" fillId="0" borderId="109" xfId="0" applyFont="1" applyBorder="1" applyAlignment="1">
      <alignment vertical="center" wrapText="1"/>
    </xf>
    <xf numFmtId="17" fontId="14" fillId="0" borderId="21" xfId="0" applyNumberFormat="1" applyFont="1" applyBorder="1" applyAlignment="1">
      <alignment horizontal="center" vertical="center" wrapText="1"/>
    </xf>
    <xf numFmtId="16" fontId="14" fillId="0" borderId="5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17" fontId="14" fillId="0" borderId="48" xfId="0" applyNumberFormat="1" applyFont="1" applyBorder="1" applyAlignment="1">
      <alignment horizontal="center" vertical="center" wrapText="1"/>
    </xf>
    <xf numFmtId="17" fontId="14" fillId="0" borderId="0" xfId="0" applyNumberFormat="1" applyFont="1" applyBorder="1" applyAlignment="1">
      <alignment horizontal="center" vertical="center" wrapText="1"/>
    </xf>
    <xf numFmtId="0" fontId="0" fillId="0" borderId="69" xfId="0" applyBorder="1" applyAlignment="1"/>
    <xf numFmtId="0" fontId="20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0" xfId="0" applyFont="1" applyAlignment="1"/>
    <xf numFmtId="0" fontId="10" fillId="0" borderId="1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64" fontId="2" fillId="2" borderId="6" xfId="0" applyNumberFormat="1" applyFont="1" applyFill="1" applyBorder="1" applyAlignment="1"/>
    <xf numFmtId="0" fontId="2" fillId="2" borderId="26" xfId="0" applyFont="1" applyFill="1" applyBorder="1" applyAlignment="1"/>
    <xf numFmtId="164" fontId="18" fillId="15" borderId="6" xfId="0" applyNumberFormat="1" applyFont="1" applyFill="1" applyBorder="1" applyAlignment="1"/>
    <xf numFmtId="0" fontId="18" fillId="15" borderId="26" xfId="0" applyFont="1" applyFill="1" applyBorder="1" applyAlignment="1"/>
    <xf numFmtId="0" fontId="5" fillId="0" borderId="12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2" fillId="10" borderId="12" xfId="0" applyFont="1" applyFill="1" applyBorder="1" applyAlignment="1"/>
    <xf numFmtId="0" fontId="10" fillId="0" borderId="26" xfId="0" applyFont="1" applyBorder="1" applyAlignment="1"/>
    <xf numFmtId="0" fontId="10" fillId="0" borderId="61" xfId="0" applyFont="1" applyBorder="1" applyAlignment="1"/>
    <xf numFmtId="0" fontId="12" fillId="10" borderId="130" xfId="0" applyFont="1" applyFill="1" applyBorder="1" applyAlignment="1"/>
    <xf numFmtId="0" fontId="10" fillId="0" borderId="131" xfId="0" applyFont="1" applyBorder="1" applyAlignment="1"/>
    <xf numFmtId="0" fontId="10" fillId="0" borderId="132" xfId="0" applyFont="1" applyBorder="1" applyAlignment="1"/>
    <xf numFmtId="0" fontId="12" fillId="10" borderId="61" xfId="0" applyFont="1" applyFill="1" applyBorder="1" applyAlignment="1"/>
    <xf numFmtId="0" fontId="12" fillId="10" borderId="133" xfId="0" applyFont="1" applyFill="1" applyBorder="1" applyAlignment="1"/>
    <xf numFmtId="0" fontId="12" fillId="10" borderId="26" xfId="0" applyFont="1" applyFill="1" applyBorder="1" applyAlignment="1"/>
    <xf numFmtId="0" fontId="12" fillId="14" borderId="1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22" fillId="16" borderId="6" xfId="0" applyFont="1" applyFill="1" applyBorder="1" applyAlignment="1">
      <alignment horizontal="center"/>
    </xf>
    <xf numFmtId="0" fontId="12" fillId="10" borderId="135" xfId="0" applyFont="1" applyFill="1" applyBorder="1" applyAlignment="1"/>
    <xf numFmtId="0" fontId="10" fillId="0" borderId="134" xfId="0" applyFont="1" applyBorder="1" applyAlignment="1"/>
    <xf numFmtId="0" fontId="10" fillId="0" borderId="136" xfId="0" applyFont="1" applyBorder="1" applyAlignment="1"/>
    <xf numFmtId="0" fontId="12" fillId="14" borderId="2" xfId="0" applyFon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2" fillId="16" borderId="26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4" fillId="11" borderId="26" xfId="0" applyFont="1" applyFill="1" applyBorder="1" applyAlignment="1">
      <alignment horizontal="center"/>
    </xf>
    <xf numFmtId="0" fontId="2" fillId="0" borderId="26" xfId="0" applyFont="1" applyFill="1" applyBorder="1" applyAlignment="1"/>
    <xf numFmtId="0" fontId="4" fillId="10" borderId="1" xfId="0" applyFont="1" applyFill="1" applyBorder="1" applyAlignment="1"/>
    <xf numFmtId="165" fontId="21" fillId="16" borderId="6" xfId="0" applyNumberFormat="1" applyFont="1" applyFill="1" applyBorder="1" applyAlignment="1">
      <alignment horizontal="center" vertical="center"/>
    </xf>
    <xf numFmtId="165" fontId="21" fillId="16" borderId="26" xfId="0" applyNumberFormat="1" applyFont="1" applyFill="1" applyBorder="1" applyAlignment="1">
      <alignment horizontal="center" vertical="center"/>
    </xf>
    <xf numFmtId="0" fontId="12" fillId="10" borderId="137" xfId="0" applyFont="1" applyFill="1" applyBorder="1" applyAlignment="1"/>
    <xf numFmtId="0" fontId="10" fillId="0" borderId="138" xfId="0" applyFont="1" applyBorder="1" applyAlignment="1"/>
    <xf numFmtId="0" fontId="10" fillId="0" borderId="139" xfId="0" applyFont="1" applyBorder="1" applyAlignment="1"/>
    <xf numFmtId="164" fontId="2" fillId="0" borderId="138" xfId="0" applyNumberFormat="1" applyFont="1" applyFill="1" applyBorder="1" applyAlignment="1"/>
    <xf numFmtId="0" fontId="4" fillId="10" borderId="140" xfId="0" applyFont="1" applyFill="1" applyBorder="1" applyAlignment="1"/>
    <xf numFmtId="0" fontId="0" fillId="10" borderId="141" xfId="0" applyFill="1" applyBorder="1" applyAlignment="1"/>
    <xf numFmtId="0" fontId="4" fillId="2" borderId="140" xfId="0" applyFont="1" applyFill="1" applyBorder="1" applyAlignment="1"/>
    <xf numFmtId="0" fontId="0" fillId="2" borderId="141" xfId="0" applyFill="1" applyBorder="1" applyAlignment="1"/>
    <xf numFmtId="0" fontId="9" fillId="0" borderId="109" xfId="0" applyFont="1" applyBorder="1" applyAlignment="1">
      <alignment vertical="center" wrapText="1"/>
    </xf>
    <xf numFmtId="0" fontId="9" fillId="0" borderId="108" xfId="0" applyFont="1" applyBorder="1" applyAlignment="1">
      <alignment vertical="center" wrapText="1"/>
    </xf>
    <xf numFmtId="0" fontId="14" fillId="0" borderId="118" xfId="0" applyFont="1" applyBorder="1" applyAlignment="1">
      <alignment horizontal="center" vertical="center" wrapText="1"/>
    </xf>
    <xf numFmtId="0" fontId="14" fillId="0" borderId="120" xfId="0" applyFont="1" applyBorder="1" applyAlignment="1">
      <alignment horizontal="center" vertical="center" wrapText="1"/>
    </xf>
    <xf numFmtId="0" fontId="12" fillId="0" borderId="113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114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4" fillId="0" borderId="121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35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8" fillId="3" borderId="42" xfId="1" applyFont="1" applyFill="1" applyBorder="1" applyAlignment="1">
      <alignment horizontal="center"/>
    </xf>
    <xf numFmtId="0" fontId="8" fillId="3" borderId="43" xfId="1" applyFont="1" applyFill="1" applyBorder="1" applyAlignment="1">
      <alignment horizontal="center"/>
    </xf>
    <xf numFmtId="0" fontId="8" fillId="3" borderId="44" xfId="1" applyFont="1" applyFill="1" applyBorder="1" applyAlignment="1">
      <alignment horizontal="center"/>
    </xf>
    <xf numFmtId="0" fontId="8" fillId="3" borderId="45" xfId="1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7" xfId="0" applyFont="1" applyFill="1" applyBorder="1"/>
    <xf numFmtId="0" fontId="8" fillId="3" borderId="42" xfId="1" applyFont="1" applyFill="1" applyBorder="1"/>
    <xf numFmtId="0" fontId="8" fillId="3" borderId="43" xfId="1" applyFont="1" applyFill="1" applyBorder="1"/>
    <xf numFmtId="0" fontId="5" fillId="3" borderId="47" xfId="0" applyFont="1" applyFill="1" applyBorder="1"/>
    <xf numFmtId="0" fontId="5" fillId="3" borderId="48" xfId="0" applyFont="1" applyFill="1" applyBorder="1"/>
    <xf numFmtId="0" fontId="8" fillId="3" borderId="33" xfId="0" applyFont="1" applyFill="1" applyBorder="1"/>
    <xf numFmtId="0" fontId="8" fillId="3" borderId="35" xfId="0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0" fontId="12" fillId="0" borderId="116" xfId="0" applyFont="1" applyBorder="1" applyAlignment="1">
      <alignment horizontal="right" vertical="center" wrapText="1"/>
    </xf>
    <xf numFmtId="0" fontId="12" fillId="0" borderId="121" xfId="0" applyFont="1" applyBorder="1" applyAlignment="1">
      <alignment vertical="center" wrapText="1"/>
    </xf>
    <xf numFmtId="0" fontId="12" fillId="0" borderId="109" xfId="0" applyFont="1" applyBorder="1" applyAlignment="1">
      <alignment vertical="center" wrapText="1"/>
    </xf>
    <xf numFmtId="0" fontId="12" fillId="0" borderId="111" xfId="0" applyFont="1" applyBorder="1" applyAlignment="1">
      <alignment vertical="center" wrapText="1"/>
    </xf>
    <xf numFmtId="0" fontId="12" fillId="0" borderId="115" xfId="0" applyFont="1" applyBorder="1" applyAlignment="1">
      <alignment vertical="center" wrapText="1"/>
    </xf>
    <xf numFmtId="0" fontId="12" fillId="0" borderId="116" xfId="0" applyFont="1" applyBorder="1" applyAlignment="1">
      <alignment vertical="center" wrapText="1"/>
    </xf>
    <xf numFmtId="0" fontId="12" fillId="0" borderId="121" xfId="0" applyFont="1" applyBorder="1" applyAlignment="1">
      <alignment vertical="center" wrapText="1"/>
    </xf>
    <xf numFmtId="0" fontId="23" fillId="2" borderId="3" xfId="0" applyFont="1" applyFill="1" applyBorder="1" applyAlignment="1">
      <alignment horizontal="centerContinuous"/>
    </xf>
    <xf numFmtId="0" fontId="24" fillId="2" borderId="2" xfId="0" applyFont="1" applyFill="1" applyBorder="1" applyAlignment="1">
      <alignment horizontal="centerContinuous"/>
    </xf>
    <xf numFmtId="0" fontId="0" fillId="0" borderId="142" xfId="0" applyBorder="1" applyAlignment="1"/>
    <xf numFmtId="0" fontId="0" fillId="0" borderId="46" xfId="0" applyBorder="1" applyAlignment="1"/>
    <xf numFmtId="0" fontId="0" fillId="0" borderId="143" xfId="0" applyBorder="1" applyAlignment="1"/>
    <xf numFmtId="164" fontId="18" fillId="2" borderId="5" xfId="0" applyNumberFormat="1" applyFont="1" applyFill="1" applyBorder="1" applyAlignment="1"/>
    <xf numFmtId="0" fontId="18" fillId="2" borderId="26" xfId="0" applyFont="1" applyFill="1" applyBorder="1" applyAlignment="1"/>
    <xf numFmtId="164" fontId="18" fillId="2" borderId="6" xfId="0" applyNumberFormat="1" applyFont="1" applyFill="1" applyBorder="1" applyAlignment="1"/>
    <xf numFmtId="0" fontId="23" fillId="2" borderId="25" xfId="0" applyFont="1" applyFill="1" applyBorder="1" applyAlignment="1">
      <alignment horizontal="centerContinuous"/>
    </xf>
    <xf numFmtId="0" fontId="0" fillId="2" borderId="32" xfId="0" applyFill="1" applyBorder="1" applyAlignment="1"/>
    <xf numFmtId="165" fontId="12" fillId="2" borderId="26" xfId="0" applyNumberFormat="1" applyFont="1" applyFill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2" fillId="0" borderId="124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3" fillId="0" borderId="123" xfId="0" applyFont="1" applyBorder="1" applyAlignment="1">
      <alignment horizontal="center" vertical="center"/>
    </xf>
    <xf numFmtId="0" fontId="13" fillId="0" borderId="12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" fillId="0" borderId="0" xfId="0" applyFont="1"/>
    <xf numFmtId="0" fontId="25" fillId="2" borderId="8" xfId="0" applyFont="1" applyFill="1" applyBorder="1" applyAlignment="1">
      <alignment horizontal="centerContinuous"/>
    </xf>
    <xf numFmtId="164" fontId="2" fillId="2" borderId="5" xfId="0" applyNumberFormat="1" applyFont="1" applyFill="1" applyBorder="1" applyAlignment="1"/>
    <xf numFmtId="0" fontId="25" fillId="2" borderId="25" xfId="0" applyFont="1" applyFill="1" applyBorder="1" applyAlignment="1">
      <alignment horizontal="centerContinuous"/>
    </xf>
    <xf numFmtId="0" fontId="4" fillId="11" borderId="5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Continuous"/>
    </xf>
    <xf numFmtId="0" fontId="25" fillId="2" borderId="3" xfId="0" applyFont="1" applyFill="1" applyBorder="1" applyAlignment="1">
      <alignment horizontal="centerContinuous"/>
    </xf>
    <xf numFmtId="165" fontId="4" fillId="2" borderId="26" xfId="0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colors>
    <mruColors>
      <color rgb="FFFFFF00"/>
      <color rgb="FF66FFFF"/>
      <color rgb="FF00FF00"/>
      <color rgb="FFFFFF99"/>
      <color rgb="FFFFCCFF"/>
      <color rgb="FF0000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2:AI56"/>
  <sheetViews>
    <sheetView showGridLines="0" topLeftCell="P1" zoomScale="85" zoomScaleNormal="85" workbookViewId="0">
      <selection activeCell="AC8" sqref="AC8"/>
    </sheetView>
  </sheetViews>
  <sheetFormatPr defaultRowHeight="15" x14ac:dyDescent="0.25"/>
  <cols>
    <col min="1" max="1" width="9.140625" style="75"/>
    <col min="2" max="2" width="17.5703125" style="75" customWidth="1"/>
    <col min="3" max="3" width="8.5703125" style="75" customWidth="1"/>
    <col min="4" max="18" width="9.28515625" style="75" customWidth="1"/>
    <col min="19" max="19" width="9.140625" style="75"/>
    <col min="20" max="21" width="9.140625" style="75" customWidth="1"/>
    <col min="22" max="22" width="9.42578125" style="75" customWidth="1"/>
    <col min="23" max="23" width="6.140625" style="75" customWidth="1"/>
    <col min="24" max="24" width="10.5703125" style="75" customWidth="1"/>
    <col min="25" max="25" width="11.5703125" style="75" customWidth="1"/>
    <col min="26" max="26" width="11.42578125" style="75" bestFit="1" customWidth="1"/>
    <col min="27" max="27" width="8.85546875" style="75" customWidth="1"/>
    <col min="28" max="16384" width="9.140625" style="75"/>
  </cols>
  <sheetData>
    <row r="2" spans="2:27" x14ac:dyDescent="0.25">
      <c r="G2" s="120"/>
      <c r="Y2" s="75" t="s">
        <v>110</v>
      </c>
      <c r="Z2" s="357" t="s">
        <v>111</v>
      </c>
    </row>
    <row r="3" spans="2:27" x14ac:dyDescent="0.25">
      <c r="V3" s="75" t="s">
        <v>106</v>
      </c>
      <c r="Y3" s="75" t="s">
        <v>105</v>
      </c>
      <c r="Z3" s="201" t="s">
        <v>116</v>
      </c>
    </row>
    <row r="4" spans="2:27" x14ac:dyDescent="0.25">
      <c r="J4" s="121" t="s">
        <v>55</v>
      </c>
      <c r="V4" s="75" t="s">
        <v>7</v>
      </c>
      <c r="Y4" s="75" t="s">
        <v>58</v>
      </c>
      <c r="Z4" s="201" t="s">
        <v>113</v>
      </c>
    </row>
    <row r="5" spans="2:27" x14ac:dyDescent="0.25">
      <c r="J5" s="121" t="s">
        <v>88</v>
      </c>
      <c r="V5" s="75" t="s">
        <v>8</v>
      </c>
      <c r="Y5" s="75" t="s">
        <v>109</v>
      </c>
      <c r="Z5" s="201" t="s">
        <v>114</v>
      </c>
    </row>
    <row r="6" spans="2:27" x14ac:dyDescent="0.25">
      <c r="B6" s="262" t="s">
        <v>89</v>
      </c>
      <c r="C6" s="263"/>
      <c r="J6" s="121" t="s">
        <v>57</v>
      </c>
      <c r="V6" s="75" t="s">
        <v>107</v>
      </c>
      <c r="Y6" s="75" t="s">
        <v>108</v>
      </c>
      <c r="Z6" s="201" t="s">
        <v>115</v>
      </c>
    </row>
    <row r="7" spans="2:27" ht="15.75" thickBot="1" x14ac:dyDescent="0.3"/>
    <row r="8" spans="2:27" ht="17.25" customHeight="1" thickTop="1" thickBot="1" x14ac:dyDescent="0.35">
      <c r="B8" s="204" t="s">
        <v>21</v>
      </c>
      <c r="C8" s="268" t="s">
        <v>65</v>
      </c>
      <c r="D8" s="269"/>
      <c r="E8" s="270"/>
      <c r="F8" s="271" t="s">
        <v>66</v>
      </c>
      <c r="G8" s="269"/>
      <c r="H8" s="270"/>
      <c r="I8" s="271" t="s">
        <v>67</v>
      </c>
      <c r="J8" s="269"/>
      <c r="K8" s="269"/>
      <c r="L8" s="270"/>
      <c r="M8" s="269" t="s">
        <v>68</v>
      </c>
      <c r="N8" s="269"/>
      <c r="O8" s="269"/>
      <c r="P8" s="270"/>
      <c r="Q8" s="269" t="s">
        <v>69</v>
      </c>
      <c r="R8" s="269"/>
      <c r="S8" s="270"/>
      <c r="T8" s="269" t="s">
        <v>70</v>
      </c>
      <c r="U8" s="269"/>
      <c r="V8" s="310" t="s">
        <v>98</v>
      </c>
      <c r="W8" s="309"/>
      <c r="X8" s="309"/>
      <c r="Y8" s="309"/>
      <c r="Z8" s="309"/>
      <c r="AA8" s="317"/>
    </row>
    <row r="9" spans="2:27" ht="15.75" x14ac:dyDescent="0.25">
      <c r="B9" s="205" t="s">
        <v>71</v>
      </c>
      <c r="C9" s="206" t="s">
        <v>73</v>
      </c>
      <c r="D9" s="206" t="s">
        <v>74</v>
      </c>
      <c r="E9" s="207" t="s">
        <v>75</v>
      </c>
      <c r="F9" s="274" t="s">
        <v>77</v>
      </c>
      <c r="G9" s="206" t="s">
        <v>74</v>
      </c>
      <c r="H9" s="208" t="s">
        <v>75</v>
      </c>
      <c r="I9" s="206" t="s">
        <v>78</v>
      </c>
      <c r="J9" s="206" t="s">
        <v>74</v>
      </c>
      <c r="K9" s="206" t="s">
        <v>75</v>
      </c>
      <c r="L9" s="207" t="s">
        <v>79</v>
      </c>
      <c r="M9" s="206" t="s">
        <v>80</v>
      </c>
      <c r="N9" s="206" t="s">
        <v>74</v>
      </c>
      <c r="O9" s="272" t="s">
        <v>81</v>
      </c>
      <c r="P9" s="266" t="s">
        <v>82</v>
      </c>
      <c r="Q9" s="206" t="s">
        <v>80</v>
      </c>
      <c r="R9" s="206" t="s">
        <v>74</v>
      </c>
      <c r="S9" s="207" t="s">
        <v>75</v>
      </c>
      <c r="T9" s="206" t="s">
        <v>78</v>
      </c>
      <c r="U9" s="212" t="s">
        <v>74</v>
      </c>
      <c r="V9" s="216"/>
      <c r="Y9" s="242" t="s">
        <v>92</v>
      </c>
      <c r="Z9" s="243" t="s">
        <v>93</v>
      </c>
      <c r="AA9" s="318"/>
    </row>
    <row r="10" spans="2:27" ht="16.5" thickBot="1" x14ac:dyDescent="0.3">
      <c r="B10" s="209" t="s">
        <v>72</v>
      </c>
      <c r="C10" s="210">
        <v>11232</v>
      </c>
      <c r="D10" s="210">
        <v>44166</v>
      </c>
      <c r="E10" s="207" t="s">
        <v>76</v>
      </c>
      <c r="F10" s="275"/>
      <c r="G10" s="210">
        <v>44166</v>
      </c>
      <c r="H10" s="213" t="s">
        <v>76</v>
      </c>
      <c r="I10" s="210">
        <v>13058</v>
      </c>
      <c r="J10" s="210">
        <v>44166</v>
      </c>
      <c r="K10" s="206" t="s">
        <v>76</v>
      </c>
      <c r="L10" s="211">
        <v>43024</v>
      </c>
      <c r="M10" s="214">
        <v>13058</v>
      </c>
      <c r="N10" s="214">
        <v>44166</v>
      </c>
      <c r="O10" s="273"/>
      <c r="P10" s="267"/>
      <c r="Q10" s="210">
        <v>13058</v>
      </c>
      <c r="R10" s="210">
        <v>44166</v>
      </c>
      <c r="S10" s="207" t="s">
        <v>76</v>
      </c>
      <c r="T10" s="206">
        <v>1035</v>
      </c>
      <c r="U10" s="215">
        <v>44166</v>
      </c>
      <c r="V10" s="200" t="s">
        <v>17</v>
      </c>
      <c r="W10" s="241" t="s">
        <v>15</v>
      </c>
      <c r="X10" s="247" t="s">
        <v>91</v>
      </c>
      <c r="Y10" s="248" t="s">
        <v>94</v>
      </c>
      <c r="Z10" s="249" t="s">
        <v>94</v>
      </c>
      <c r="AA10" s="319" t="s">
        <v>97</v>
      </c>
    </row>
    <row r="11" spans="2:27" ht="16.5" customHeight="1" x14ac:dyDescent="0.3">
      <c r="B11" s="302"/>
      <c r="C11" s="320">
        <v>1638</v>
      </c>
      <c r="D11" s="320">
        <v>1615</v>
      </c>
      <c r="E11" s="321"/>
      <c r="F11" s="322"/>
      <c r="G11" s="323"/>
      <c r="H11" s="321">
        <v>1615</v>
      </c>
      <c r="I11" s="324"/>
      <c r="J11" s="323"/>
      <c r="K11" s="323">
        <v>1677</v>
      </c>
      <c r="L11" s="321"/>
      <c r="M11" s="324"/>
      <c r="N11" s="323"/>
      <c r="O11" s="323"/>
      <c r="P11" s="321"/>
      <c r="Q11" s="324"/>
      <c r="R11" s="323">
        <v>1677</v>
      </c>
      <c r="S11" s="321"/>
      <c r="T11" s="324"/>
      <c r="U11" s="321"/>
      <c r="V11" s="244"/>
      <c r="W11" s="245"/>
      <c r="X11" s="246"/>
      <c r="Y11" s="246"/>
      <c r="Z11" s="311"/>
      <c r="AA11" s="314"/>
    </row>
    <row r="12" spans="2:27" ht="16.5" customHeight="1" thickBot="1" x14ac:dyDescent="0.35">
      <c r="B12" s="303" t="s">
        <v>9</v>
      </c>
      <c r="C12" s="226"/>
      <c r="D12" s="226"/>
      <c r="E12" s="227"/>
      <c r="F12" s="228"/>
      <c r="G12" s="229"/>
      <c r="H12" s="230"/>
      <c r="I12" s="231"/>
      <c r="J12" s="229"/>
      <c r="K12" s="229"/>
      <c r="L12" s="230"/>
      <c r="M12" s="231"/>
      <c r="N12" s="229"/>
      <c r="O12" s="229"/>
      <c r="P12" s="230"/>
      <c r="Q12" s="231"/>
      <c r="R12" s="229"/>
      <c r="S12" s="230"/>
      <c r="T12" s="231"/>
      <c r="U12" s="227"/>
      <c r="V12" s="232"/>
      <c r="W12" s="233"/>
      <c r="X12" s="234"/>
      <c r="Y12" s="234"/>
      <c r="Z12" s="312"/>
      <c r="AA12" s="315"/>
    </row>
    <row r="13" spans="2:27" s="76" customFormat="1" ht="18.75" x14ac:dyDescent="0.3">
      <c r="B13" s="304" t="s">
        <v>10</v>
      </c>
      <c r="C13" s="320">
        <v>1631</v>
      </c>
      <c r="D13" s="325">
        <v>1609</v>
      </c>
      <c r="E13" s="321"/>
      <c r="F13" s="322">
        <v>1531</v>
      </c>
      <c r="G13" s="323"/>
      <c r="H13" s="321">
        <v>1609</v>
      </c>
      <c r="I13" s="322">
        <v>1511</v>
      </c>
      <c r="J13" s="324">
        <v>1503</v>
      </c>
      <c r="K13" s="324">
        <v>1671</v>
      </c>
      <c r="L13" s="321"/>
      <c r="M13" s="324">
        <v>1511</v>
      </c>
      <c r="N13" s="324">
        <v>1503</v>
      </c>
      <c r="O13" s="323"/>
      <c r="P13" s="321"/>
      <c r="Q13" s="322">
        <v>1571</v>
      </c>
      <c r="R13" s="324">
        <v>1671</v>
      </c>
      <c r="S13" s="321"/>
      <c r="T13" s="324">
        <v>1571</v>
      </c>
      <c r="U13" s="321"/>
      <c r="V13" s="235">
        <f>'Уч план'!F18</f>
        <v>24</v>
      </c>
      <c r="W13" s="236"/>
      <c r="X13" s="237"/>
      <c r="Y13" s="237"/>
      <c r="Z13" s="313"/>
      <c r="AA13" s="316"/>
    </row>
    <row r="14" spans="2:27" ht="19.5" thickBot="1" x14ac:dyDescent="0.35">
      <c r="B14" s="305"/>
      <c r="C14" s="326">
        <v>1637</v>
      </c>
      <c r="D14" s="326">
        <v>1614</v>
      </c>
      <c r="E14" s="327"/>
      <c r="F14" s="328">
        <v>1532</v>
      </c>
      <c r="G14" s="329"/>
      <c r="H14" s="327">
        <v>1614</v>
      </c>
      <c r="I14" s="328">
        <v>1514</v>
      </c>
      <c r="J14" s="329">
        <v>1504</v>
      </c>
      <c r="K14" s="329">
        <v>1678</v>
      </c>
      <c r="L14" s="327"/>
      <c r="M14" s="330">
        <v>1514</v>
      </c>
      <c r="N14" s="329">
        <v>1504</v>
      </c>
      <c r="O14" s="329"/>
      <c r="P14" s="327"/>
      <c r="Q14" s="330">
        <v>1578</v>
      </c>
      <c r="R14" s="329">
        <v>1678</v>
      </c>
      <c r="S14" s="327"/>
      <c r="T14" s="330">
        <v>1578</v>
      </c>
      <c r="U14" s="331"/>
      <c r="V14" s="232">
        <f>'Уч план'!F19</f>
        <v>20</v>
      </c>
      <c r="W14" s="233"/>
      <c r="X14" s="234"/>
      <c r="Y14" s="234"/>
      <c r="Z14" s="312"/>
      <c r="AA14" s="315"/>
    </row>
    <row r="15" spans="2:27" ht="15.75" customHeight="1" x14ac:dyDescent="0.3">
      <c r="B15" s="306" t="s">
        <v>11</v>
      </c>
      <c r="C15" s="325">
        <v>1632</v>
      </c>
      <c r="D15" s="325">
        <v>1612</v>
      </c>
      <c r="E15" s="321">
        <v>1601</v>
      </c>
      <c r="F15" s="322"/>
      <c r="G15" s="324">
        <v>1601</v>
      </c>
      <c r="H15" s="321">
        <v>1612</v>
      </c>
      <c r="I15" s="324"/>
      <c r="J15" s="323"/>
      <c r="K15" s="323"/>
      <c r="L15" s="321"/>
      <c r="M15" s="324"/>
      <c r="N15" s="323"/>
      <c r="O15" s="323"/>
      <c r="P15" s="321"/>
      <c r="Q15" s="322">
        <v>1577</v>
      </c>
      <c r="R15" s="323"/>
      <c r="S15" s="321">
        <v>1651</v>
      </c>
      <c r="T15" s="322"/>
      <c r="U15" s="321">
        <v>1651</v>
      </c>
      <c r="V15" s="235">
        <f>'Уч план'!F15</f>
        <v>20</v>
      </c>
      <c r="W15" s="236">
        <f>'Уч план'!E9</f>
        <v>28</v>
      </c>
      <c r="X15" s="237"/>
      <c r="Y15" s="237"/>
      <c r="Z15" s="313"/>
      <c r="AA15" s="316"/>
    </row>
    <row r="16" spans="2:27" ht="15.75" customHeight="1" thickBot="1" x14ac:dyDescent="0.35">
      <c r="B16" s="305"/>
      <c r="C16" s="326">
        <v>1637</v>
      </c>
      <c r="D16" s="326">
        <v>1614</v>
      </c>
      <c r="E16" s="327">
        <v>1607</v>
      </c>
      <c r="F16" s="330"/>
      <c r="G16" s="329">
        <v>1607</v>
      </c>
      <c r="H16" s="327">
        <v>1614</v>
      </c>
      <c r="I16" s="328"/>
      <c r="J16" s="329"/>
      <c r="K16" s="329"/>
      <c r="L16" s="327"/>
      <c r="M16" s="328"/>
      <c r="N16" s="329"/>
      <c r="O16" s="329"/>
      <c r="P16" s="327"/>
      <c r="Q16" s="328">
        <v>1578</v>
      </c>
      <c r="R16" s="329"/>
      <c r="S16" s="327"/>
      <c r="T16" s="330"/>
      <c r="U16" s="331"/>
      <c r="V16" s="232">
        <f>'Уч план'!F13</f>
        <v>24</v>
      </c>
      <c r="W16" s="233">
        <f>'Уч план'!F9</f>
        <v>12</v>
      </c>
      <c r="X16" s="234"/>
      <c r="Y16" s="234"/>
      <c r="Z16" s="312"/>
      <c r="AA16" s="315"/>
    </row>
    <row r="17" spans="2:27" ht="15.75" customHeight="1" x14ac:dyDescent="0.3">
      <c r="B17" s="306" t="s">
        <v>12</v>
      </c>
      <c r="C17" s="325">
        <v>1633</v>
      </c>
      <c r="D17" s="325">
        <v>1610</v>
      </c>
      <c r="E17" s="332">
        <v>1604</v>
      </c>
      <c r="F17" s="333"/>
      <c r="G17" s="325">
        <v>1604</v>
      </c>
      <c r="H17" s="334">
        <v>1610</v>
      </c>
      <c r="I17" s="325">
        <v>1510</v>
      </c>
      <c r="J17" s="325">
        <v>1501</v>
      </c>
      <c r="K17" s="323">
        <v>1674</v>
      </c>
      <c r="L17" s="321"/>
      <c r="M17" s="325">
        <v>1510</v>
      </c>
      <c r="N17" s="325">
        <v>1501</v>
      </c>
      <c r="O17" s="323"/>
      <c r="P17" s="321"/>
      <c r="Q17" s="324">
        <v>1574</v>
      </c>
      <c r="R17" s="324">
        <v>1674</v>
      </c>
      <c r="S17" s="321"/>
      <c r="T17" s="324">
        <v>1574</v>
      </c>
      <c r="U17" s="321"/>
      <c r="V17" s="235">
        <f>'Уч план'!F6</f>
        <v>32</v>
      </c>
      <c r="W17" s="236"/>
      <c r="X17" s="237"/>
      <c r="Y17" s="237"/>
      <c r="Z17" s="313"/>
      <c r="AA17" s="316"/>
    </row>
    <row r="18" spans="2:27" ht="16.5" customHeight="1" thickBot="1" x14ac:dyDescent="0.35">
      <c r="B18" s="305"/>
      <c r="C18" s="326">
        <v>1637</v>
      </c>
      <c r="D18" s="326">
        <v>1614</v>
      </c>
      <c r="E18" s="335" t="s">
        <v>99</v>
      </c>
      <c r="F18" s="336"/>
      <c r="G18" s="326" t="s">
        <v>37</v>
      </c>
      <c r="H18" s="335">
        <v>1614</v>
      </c>
      <c r="I18" s="337">
        <v>1515</v>
      </c>
      <c r="J18" s="326">
        <v>1508</v>
      </c>
      <c r="K18" s="329">
        <v>1678</v>
      </c>
      <c r="L18" s="327"/>
      <c r="M18" s="337">
        <v>1515</v>
      </c>
      <c r="N18" s="326">
        <v>1508</v>
      </c>
      <c r="O18" s="329"/>
      <c r="P18" s="327"/>
      <c r="Q18" s="330">
        <v>1572</v>
      </c>
      <c r="R18" s="329">
        <v>1678</v>
      </c>
      <c r="S18" s="327"/>
      <c r="T18" s="330">
        <v>1572</v>
      </c>
      <c r="U18" s="331"/>
      <c r="V18" s="232">
        <f>'Уч план'!F7</f>
        <v>24</v>
      </c>
      <c r="W18" s="233"/>
      <c r="X18" s="234"/>
      <c r="Y18" s="234"/>
      <c r="Z18" s="312"/>
      <c r="AA18" s="315"/>
    </row>
    <row r="19" spans="2:27" ht="16.5" customHeight="1" x14ac:dyDescent="0.3">
      <c r="B19" s="306" t="s">
        <v>13</v>
      </c>
      <c r="C19" s="323"/>
      <c r="D19" s="325">
        <v>1611</v>
      </c>
      <c r="E19" s="332">
        <v>1602</v>
      </c>
      <c r="F19" s="338"/>
      <c r="G19" s="323">
        <v>1602</v>
      </c>
      <c r="H19" s="321">
        <v>1611</v>
      </c>
      <c r="I19" s="324">
        <v>1509</v>
      </c>
      <c r="J19" s="324">
        <v>1502</v>
      </c>
      <c r="K19" s="323">
        <v>1676</v>
      </c>
      <c r="L19" s="321"/>
      <c r="M19" s="324">
        <v>1509</v>
      </c>
      <c r="N19" s="324">
        <v>1502</v>
      </c>
      <c r="O19" s="323"/>
      <c r="P19" s="321"/>
      <c r="Q19" s="324">
        <v>1576</v>
      </c>
      <c r="R19" s="324">
        <v>1676</v>
      </c>
      <c r="S19" s="339"/>
      <c r="T19" s="324">
        <v>1576</v>
      </c>
      <c r="U19" s="339"/>
      <c r="V19" s="235">
        <f>'Уч план'!F6</f>
        <v>32</v>
      </c>
      <c r="W19" s="236"/>
      <c r="X19" s="237"/>
      <c r="Y19" s="237"/>
      <c r="Z19" s="313"/>
      <c r="AA19" s="316"/>
    </row>
    <row r="20" spans="2:27" ht="15.75" customHeight="1" thickBot="1" x14ac:dyDescent="0.35">
      <c r="B20" s="305"/>
      <c r="C20" s="329"/>
      <c r="D20" s="326">
        <v>1614</v>
      </c>
      <c r="E20" s="335">
        <v>1607</v>
      </c>
      <c r="F20" s="337"/>
      <c r="G20" s="328">
        <v>1607</v>
      </c>
      <c r="H20" s="327">
        <v>1614</v>
      </c>
      <c r="I20" s="328">
        <v>1514</v>
      </c>
      <c r="J20" s="328">
        <v>1508</v>
      </c>
      <c r="K20" s="328">
        <v>1678</v>
      </c>
      <c r="L20" s="327"/>
      <c r="M20" s="328">
        <v>1515</v>
      </c>
      <c r="N20" s="328">
        <v>1508</v>
      </c>
      <c r="O20" s="329"/>
      <c r="P20" s="327"/>
      <c r="Q20" s="330">
        <v>1578</v>
      </c>
      <c r="R20" s="329">
        <v>1678</v>
      </c>
      <c r="S20" s="340"/>
      <c r="T20" s="328">
        <v>1578</v>
      </c>
      <c r="U20" s="341"/>
      <c r="V20" s="232">
        <f>'Уч план'!F7</f>
        <v>24</v>
      </c>
      <c r="W20" s="233"/>
      <c r="X20" s="234"/>
      <c r="Y20" s="234"/>
      <c r="Z20" s="312"/>
      <c r="AA20" s="315"/>
    </row>
    <row r="21" spans="2:27" ht="15.75" customHeight="1" x14ac:dyDescent="0.3">
      <c r="B21" s="306" t="s">
        <v>0</v>
      </c>
      <c r="C21" s="323">
        <v>1634</v>
      </c>
      <c r="D21" s="324" t="s">
        <v>50</v>
      </c>
      <c r="E21" s="342">
        <v>1603</v>
      </c>
      <c r="F21" s="324">
        <v>1534</v>
      </c>
      <c r="G21" s="324">
        <v>1603</v>
      </c>
      <c r="H21" s="321" t="s">
        <v>50</v>
      </c>
      <c r="I21" s="324">
        <v>1516</v>
      </c>
      <c r="J21" s="324">
        <v>1505</v>
      </c>
      <c r="K21" s="323">
        <v>1672</v>
      </c>
      <c r="L21" s="321"/>
      <c r="M21" s="322">
        <v>1516</v>
      </c>
      <c r="N21" s="324">
        <v>1505</v>
      </c>
      <c r="O21" s="323"/>
      <c r="P21" s="321"/>
      <c r="Q21" s="322"/>
      <c r="R21" s="324">
        <v>1672</v>
      </c>
      <c r="S21" s="321">
        <v>1652</v>
      </c>
      <c r="T21" s="333"/>
      <c r="U21" s="321">
        <v>1652</v>
      </c>
      <c r="V21" s="235">
        <f>'Уч план'!F12</f>
        <v>24</v>
      </c>
      <c r="W21" s="236"/>
      <c r="X21" s="237"/>
      <c r="Y21" s="237"/>
      <c r="Z21" s="313"/>
      <c r="AA21" s="316"/>
    </row>
    <row r="22" spans="2:27" ht="16.5" customHeight="1" thickBot="1" x14ac:dyDescent="0.35">
      <c r="B22" s="305"/>
      <c r="C22" s="328">
        <v>1637</v>
      </c>
      <c r="D22" s="328">
        <v>1614</v>
      </c>
      <c r="E22" s="343">
        <v>1608</v>
      </c>
      <c r="F22" s="328">
        <v>1532</v>
      </c>
      <c r="G22" s="328">
        <v>1608</v>
      </c>
      <c r="H22" s="327">
        <v>1614</v>
      </c>
      <c r="I22" s="328">
        <v>1515</v>
      </c>
      <c r="J22" s="328">
        <v>1508</v>
      </c>
      <c r="K22" s="328">
        <v>1678</v>
      </c>
      <c r="L22" s="327"/>
      <c r="M22" s="328">
        <v>1515</v>
      </c>
      <c r="N22" s="328">
        <v>1508</v>
      </c>
      <c r="O22" s="329"/>
      <c r="P22" s="327"/>
      <c r="Q22" s="330"/>
      <c r="R22" s="329">
        <v>1678</v>
      </c>
      <c r="S22" s="327"/>
      <c r="T22" s="336"/>
      <c r="U22" s="331"/>
      <c r="V22" s="232"/>
      <c r="W22" s="233"/>
      <c r="X22" s="234"/>
      <c r="Y22" s="234"/>
      <c r="Z22" s="312"/>
      <c r="AA22" s="315"/>
    </row>
    <row r="23" spans="2:27" ht="15.75" customHeight="1" x14ac:dyDescent="0.3">
      <c r="B23" s="306" t="s">
        <v>83</v>
      </c>
      <c r="C23" s="323">
        <v>1635</v>
      </c>
      <c r="D23" s="324">
        <v>1616</v>
      </c>
      <c r="E23" s="342">
        <v>1605</v>
      </c>
      <c r="F23" s="324">
        <v>1535</v>
      </c>
      <c r="G23" s="324">
        <v>1605</v>
      </c>
      <c r="H23" s="321">
        <v>1616</v>
      </c>
      <c r="I23" s="324">
        <v>1512</v>
      </c>
      <c r="J23" s="324">
        <v>1506</v>
      </c>
      <c r="K23" s="323">
        <v>1675</v>
      </c>
      <c r="L23" s="321"/>
      <c r="M23" s="322">
        <v>1512</v>
      </c>
      <c r="N23" s="324">
        <v>1506</v>
      </c>
      <c r="O23" s="323"/>
      <c r="P23" s="321"/>
      <c r="Q23" s="324">
        <v>1575</v>
      </c>
      <c r="R23" s="323">
        <v>1675</v>
      </c>
      <c r="S23" s="321">
        <v>1653</v>
      </c>
      <c r="T23" s="322">
        <v>1575</v>
      </c>
      <c r="U23" s="321">
        <v>1653</v>
      </c>
      <c r="V23" s="235"/>
      <c r="W23" s="236"/>
      <c r="X23" s="237"/>
      <c r="Y23" s="237"/>
      <c r="Z23" s="313"/>
      <c r="AA23" s="316"/>
    </row>
    <row r="24" spans="2:27" ht="16.5" customHeight="1" thickBot="1" x14ac:dyDescent="0.35">
      <c r="B24" s="305"/>
      <c r="C24" s="328">
        <v>1637</v>
      </c>
      <c r="D24" s="328">
        <v>1614</v>
      </c>
      <c r="E24" s="343">
        <v>1608</v>
      </c>
      <c r="F24" s="328">
        <v>1533</v>
      </c>
      <c r="G24" s="328" t="s">
        <v>37</v>
      </c>
      <c r="H24" s="327">
        <v>1614</v>
      </c>
      <c r="I24" s="328">
        <v>1514</v>
      </c>
      <c r="J24" s="328">
        <v>1504</v>
      </c>
      <c r="K24" s="328">
        <v>1678</v>
      </c>
      <c r="L24" s="327"/>
      <c r="M24" s="328">
        <v>1514</v>
      </c>
      <c r="N24" s="328">
        <v>1504</v>
      </c>
      <c r="O24" s="329"/>
      <c r="P24" s="327"/>
      <c r="Q24" s="330">
        <v>1572</v>
      </c>
      <c r="R24" s="328">
        <v>1678</v>
      </c>
      <c r="S24" s="327"/>
      <c r="T24" s="328">
        <v>1572</v>
      </c>
      <c r="U24" s="331"/>
      <c r="V24" s="232"/>
      <c r="W24" s="233"/>
      <c r="X24" s="234"/>
      <c r="Y24" s="234"/>
      <c r="Z24" s="312"/>
      <c r="AA24" s="315"/>
    </row>
    <row r="25" spans="2:27" ht="15.75" customHeight="1" x14ac:dyDescent="0.3">
      <c r="B25" s="307" t="s">
        <v>14</v>
      </c>
      <c r="C25" s="323">
        <v>1636</v>
      </c>
      <c r="D25" s="324">
        <v>1613</v>
      </c>
      <c r="E25" s="342">
        <v>1606</v>
      </c>
      <c r="F25" s="324">
        <v>1536</v>
      </c>
      <c r="G25" s="324">
        <v>1606</v>
      </c>
      <c r="H25" s="321">
        <v>1613</v>
      </c>
      <c r="I25" s="324">
        <v>1513</v>
      </c>
      <c r="J25" s="324">
        <v>1507</v>
      </c>
      <c r="K25" s="323">
        <v>1673</v>
      </c>
      <c r="L25" s="321"/>
      <c r="M25" s="322">
        <v>1513</v>
      </c>
      <c r="N25" s="324">
        <v>1507</v>
      </c>
      <c r="O25" s="323"/>
      <c r="P25" s="321"/>
      <c r="Q25" s="322">
        <v>1573</v>
      </c>
      <c r="R25" s="323">
        <v>1673</v>
      </c>
      <c r="S25" s="321">
        <v>1654</v>
      </c>
      <c r="T25" s="324">
        <v>1573</v>
      </c>
      <c r="U25" s="323">
        <v>1654</v>
      </c>
      <c r="V25" s="239"/>
      <c r="W25" s="236"/>
      <c r="X25" s="237"/>
      <c r="Y25" s="237"/>
      <c r="Z25" s="313"/>
      <c r="AA25" s="316"/>
    </row>
    <row r="26" spans="2:27" ht="16.5" customHeight="1" thickBot="1" x14ac:dyDescent="0.35">
      <c r="B26" s="308"/>
      <c r="C26" s="328">
        <v>1637</v>
      </c>
      <c r="D26" s="328">
        <v>1614</v>
      </c>
      <c r="E26" s="343" t="s">
        <v>37</v>
      </c>
      <c r="F26" s="328">
        <v>1533</v>
      </c>
      <c r="G26" s="328" t="s">
        <v>37</v>
      </c>
      <c r="H26" s="327">
        <v>1614</v>
      </c>
      <c r="I26" s="328">
        <v>1515</v>
      </c>
      <c r="J26" s="328">
        <v>1504</v>
      </c>
      <c r="K26" s="328">
        <v>1678</v>
      </c>
      <c r="L26" s="327"/>
      <c r="M26" s="328">
        <v>1515</v>
      </c>
      <c r="N26" s="328">
        <v>1504</v>
      </c>
      <c r="O26" s="329"/>
      <c r="P26" s="327"/>
      <c r="Q26" s="328">
        <v>1572</v>
      </c>
      <c r="R26" s="328">
        <v>1678</v>
      </c>
      <c r="S26" s="327"/>
      <c r="T26" s="330">
        <v>1572</v>
      </c>
      <c r="U26" s="329"/>
      <c r="V26" s="238"/>
      <c r="W26" s="233"/>
      <c r="X26" s="234"/>
      <c r="Y26" s="234"/>
      <c r="Z26" s="312"/>
      <c r="AA26" s="315"/>
    </row>
    <row r="27" spans="2:27" ht="15.75" customHeight="1" x14ac:dyDescent="0.3">
      <c r="B27" s="264"/>
      <c r="C27" s="323"/>
      <c r="D27" s="324"/>
      <c r="E27" s="342"/>
      <c r="F27" s="324"/>
      <c r="G27" s="324"/>
      <c r="H27" s="321"/>
      <c r="I27" s="324"/>
      <c r="J27" s="324"/>
      <c r="K27" s="324"/>
      <c r="L27" s="321"/>
      <c r="M27" s="324"/>
      <c r="N27" s="324"/>
      <c r="O27" s="323"/>
      <c r="P27" s="321"/>
      <c r="Q27" s="324"/>
      <c r="R27" s="324"/>
      <c r="S27" s="321"/>
      <c r="T27" s="324"/>
      <c r="U27" s="321"/>
      <c r="V27" s="235"/>
      <c r="W27" s="236"/>
      <c r="X27" s="237"/>
      <c r="Y27" s="237"/>
      <c r="Z27" s="311"/>
      <c r="AA27" s="316"/>
    </row>
    <row r="28" spans="2:27" ht="16.5" customHeight="1" thickBot="1" x14ac:dyDescent="0.35">
      <c r="B28" s="265"/>
      <c r="C28" s="344"/>
      <c r="D28" s="344"/>
      <c r="E28" s="345"/>
      <c r="F28" s="344"/>
      <c r="G28" s="344"/>
      <c r="H28" s="346"/>
      <c r="I28" s="344"/>
      <c r="J28" s="344"/>
      <c r="K28" s="344"/>
      <c r="L28" s="346"/>
      <c r="M28" s="344"/>
      <c r="N28" s="344"/>
      <c r="O28" s="347"/>
      <c r="P28" s="346"/>
      <c r="Q28" s="344"/>
      <c r="R28" s="344"/>
      <c r="S28" s="346"/>
      <c r="T28" s="344"/>
      <c r="U28" s="346"/>
      <c r="V28" s="240"/>
      <c r="W28" s="233"/>
      <c r="X28" s="234"/>
      <c r="Y28" s="234"/>
      <c r="Z28" s="312"/>
      <c r="AA28" s="315"/>
    </row>
    <row r="29" spans="2:27" ht="15.75" thickTop="1" x14ac:dyDescent="0.25"/>
    <row r="30" spans="2:27" ht="15.75" x14ac:dyDescent="0.25">
      <c r="B30" s="218" t="s">
        <v>62</v>
      </c>
      <c r="C30" s="218" t="s">
        <v>20</v>
      </c>
      <c r="D30" s="218" t="s">
        <v>84</v>
      </c>
      <c r="E30" s="218" t="s">
        <v>16</v>
      </c>
      <c r="F30" s="218" t="s">
        <v>19</v>
      </c>
      <c r="G30" s="218"/>
      <c r="H30" s="219"/>
      <c r="I30" s="220" t="s">
        <v>85</v>
      </c>
      <c r="J30" s="220" t="s">
        <v>86</v>
      </c>
      <c r="K30" s="220" t="s">
        <v>87</v>
      </c>
    </row>
    <row r="31" spans="2:27" ht="15.75" x14ac:dyDescent="0.25">
      <c r="B31" s="221" t="s">
        <v>64</v>
      </c>
      <c r="C31" s="218">
        <v>2</v>
      </c>
      <c r="D31" s="218">
        <v>2</v>
      </c>
      <c r="E31" s="218">
        <v>2</v>
      </c>
      <c r="F31" s="218">
        <v>1</v>
      </c>
      <c r="G31" s="218"/>
      <c r="H31" s="219"/>
      <c r="I31" s="218">
        <v>2</v>
      </c>
      <c r="J31" s="218">
        <v>2</v>
      </c>
      <c r="K31" s="218">
        <v>1</v>
      </c>
    </row>
    <row r="33" spans="2:12" x14ac:dyDescent="0.25">
      <c r="B33" s="202" t="s">
        <v>63</v>
      </c>
      <c r="C33"/>
      <c r="D33"/>
      <c r="E33"/>
      <c r="F33"/>
      <c r="G33"/>
      <c r="H33"/>
      <c r="I33"/>
      <c r="J33"/>
      <c r="K33"/>
      <c r="L33"/>
    </row>
    <row r="34" spans="2:12" x14ac:dyDescent="0.25">
      <c r="B34" s="202"/>
      <c r="C34"/>
      <c r="D34"/>
      <c r="E34"/>
      <c r="F34"/>
      <c r="G34"/>
      <c r="H34"/>
      <c r="I34"/>
      <c r="J34"/>
      <c r="K34"/>
      <c r="L34"/>
    </row>
    <row r="35" spans="2:12" x14ac:dyDescent="0.25">
      <c r="B35" s="202"/>
      <c r="C35"/>
      <c r="D35"/>
      <c r="E35"/>
      <c r="F35"/>
      <c r="G35"/>
      <c r="H35"/>
      <c r="I35"/>
      <c r="J35"/>
      <c r="K35"/>
      <c r="L35"/>
    </row>
    <row r="36" spans="2:12" x14ac:dyDescent="0.25">
      <c r="B36" s="202"/>
      <c r="C36"/>
      <c r="D36"/>
      <c r="E36"/>
      <c r="F36"/>
      <c r="G36"/>
      <c r="H36"/>
      <c r="I36"/>
      <c r="J36"/>
      <c r="K36"/>
      <c r="L36"/>
    </row>
    <row r="37" spans="2:12" x14ac:dyDescent="0.25">
      <c r="B37" s="202"/>
      <c r="C37"/>
      <c r="D37"/>
      <c r="E37"/>
      <c r="F37"/>
      <c r="G37"/>
      <c r="H37"/>
      <c r="I37"/>
      <c r="J37"/>
      <c r="K37"/>
      <c r="L37"/>
    </row>
    <row r="38" spans="2:12" x14ac:dyDescent="0.25">
      <c r="B38" s="202"/>
      <c r="C38"/>
      <c r="D38"/>
      <c r="E38"/>
      <c r="F38"/>
      <c r="G38"/>
      <c r="H38"/>
      <c r="I38"/>
      <c r="J38"/>
      <c r="K38"/>
      <c r="L38"/>
    </row>
    <row r="39" spans="2:12" x14ac:dyDescent="0.25">
      <c r="B39" s="202"/>
      <c r="C39"/>
      <c r="D39"/>
      <c r="E39"/>
      <c r="F39"/>
      <c r="G39"/>
      <c r="H39"/>
      <c r="I39"/>
      <c r="J39"/>
      <c r="K39"/>
      <c r="L39"/>
    </row>
    <row r="40" spans="2:12" x14ac:dyDescent="0.25">
      <c r="B40" s="202"/>
      <c r="C40"/>
      <c r="D40"/>
      <c r="E40"/>
      <c r="F40"/>
      <c r="G40"/>
      <c r="H40"/>
      <c r="I40"/>
      <c r="J40"/>
      <c r="K40"/>
      <c r="L40"/>
    </row>
    <row r="41" spans="2:12" x14ac:dyDescent="0.25">
      <c r="B41" s="202"/>
      <c r="C41"/>
      <c r="D41"/>
      <c r="E41"/>
      <c r="F41"/>
      <c r="G41"/>
      <c r="H41"/>
      <c r="I41"/>
      <c r="J41"/>
      <c r="K41"/>
      <c r="L41"/>
    </row>
    <row r="42" spans="2:12" x14ac:dyDescent="0.25">
      <c r="B42" s="202"/>
      <c r="C42"/>
      <c r="D42"/>
      <c r="E42"/>
      <c r="F42"/>
      <c r="G42"/>
      <c r="H42"/>
      <c r="I42"/>
      <c r="J42"/>
      <c r="K42"/>
      <c r="L42"/>
    </row>
    <row r="43" spans="2:12" x14ac:dyDescent="0.25">
      <c r="B43" s="202"/>
      <c r="C43"/>
      <c r="D43"/>
      <c r="E43"/>
      <c r="F43"/>
      <c r="G43"/>
      <c r="H43"/>
      <c r="I43"/>
      <c r="J43"/>
      <c r="K43"/>
      <c r="L43"/>
    </row>
    <row r="44" spans="2:12" x14ac:dyDescent="0.25">
      <c r="B44" s="202"/>
      <c r="C44"/>
      <c r="D44"/>
      <c r="E44"/>
      <c r="F44"/>
      <c r="G44"/>
      <c r="H44"/>
      <c r="I44"/>
      <c r="J44"/>
      <c r="K44"/>
      <c r="L44"/>
    </row>
    <row r="45" spans="2:12" x14ac:dyDescent="0.25">
      <c r="B45" s="202"/>
      <c r="C45"/>
      <c r="D45"/>
      <c r="E45"/>
      <c r="F45"/>
      <c r="G45"/>
      <c r="H45"/>
      <c r="I45"/>
      <c r="J45"/>
      <c r="K45"/>
      <c r="L45"/>
    </row>
    <row r="46" spans="2:12" x14ac:dyDescent="0.25">
      <c r="B46" s="202"/>
      <c r="C46"/>
      <c r="D46"/>
      <c r="E46"/>
      <c r="F46"/>
      <c r="G46"/>
      <c r="H46"/>
      <c r="I46"/>
      <c r="J46"/>
      <c r="K46"/>
      <c r="L46"/>
    </row>
    <row r="47" spans="2:12" x14ac:dyDescent="0.25">
      <c r="B47" s="202"/>
      <c r="C47"/>
      <c r="D47"/>
      <c r="E47"/>
      <c r="F47"/>
      <c r="G47"/>
      <c r="H47"/>
      <c r="I47"/>
      <c r="J47"/>
      <c r="K47"/>
      <c r="L47"/>
    </row>
    <row r="48" spans="2:12" x14ac:dyDescent="0.25">
      <c r="B48" s="202"/>
      <c r="C48"/>
      <c r="D48"/>
      <c r="E48"/>
      <c r="F48"/>
      <c r="G48"/>
      <c r="H48"/>
      <c r="I48"/>
      <c r="J48"/>
      <c r="K48"/>
      <c r="L48"/>
    </row>
    <row r="49" spans="2:12" x14ac:dyDescent="0.25">
      <c r="B49" s="202"/>
      <c r="C49"/>
      <c r="D49"/>
      <c r="E49"/>
      <c r="F49"/>
      <c r="G49"/>
      <c r="H49"/>
      <c r="I49"/>
      <c r="J49"/>
      <c r="K49"/>
      <c r="L49"/>
    </row>
    <row r="50" spans="2:12" x14ac:dyDescent="0.25">
      <c r="B50" s="202"/>
      <c r="C50"/>
      <c r="D50"/>
      <c r="E50"/>
      <c r="F50"/>
      <c r="G50"/>
      <c r="H50"/>
      <c r="I50"/>
      <c r="J50"/>
      <c r="K50"/>
      <c r="L50"/>
    </row>
    <row r="51" spans="2:12" x14ac:dyDescent="0.25">
      <c r="C51"/>
      <c r="D51"/>
      <c r="E51"/>
      <c r="F51"/>
      <c r="G51"/>
      <c r="H51"/>
      <c r="I51"/>
      <c r="J51"/>
      <c r="K51"/>
      <c r="L51"/>
    </row>
    <row r="52" spans="2:12" x14ac:dyDescent="0.25">
      <c r="C52" s="217"/>
      <c r="D52" s="217"/>
      <c r="E52" s="217"/>
      <c r="F52" s="217"/>
      <c r="G52" s="217"/>
    </row>
    <row r="53" spans="2:12" x14ac:dyDescent="0.25">
      <c r="C53" s="217"/>
      <c r="D53" s="217"/>
      <c r="E53" s="217"/>
      <c r="F53" s="217"/>
      <c r="G53" s="217"/>
    </row>
    <row r="54" spans="2:12" x14ac:dyDescent="0.25">
      <c r="C54" s="217"/>
      <c r="D54" s="217"/>
      <c r="E54" s="217"/>
      <c r="F54" s="217"/>
      <c r="G54" s="217"/>
    </row>
    <row r="55" spans="2:12" x14ac:dyDescent="0.25">
      <c r="C55" s="217"/>
      <c r="D55" s="217"/>
      <c r="E55" s="217"/>
      <c r="F55" s="217"/>
      <c r="G55" s="217"/>
    </row>
    <row r="56" spans="2:12" x14ac:dyDescent="0.25">
      <c r="C56" s="217"/>
      <c r="D56" s="217"/>
      <c r="E56" s="217"/>
      <c r="F56" s="217"/>
      <c r="G56" s="217"/>
    </row>
  </sheetData>
  <mergeCells count="17">
    <mergeCell ref="Q8:S8"/>
    <mergeCell ref="O9:O10"/>
    <mergeCell ref="F9:F10"/>
    <mergeCell ref="T8:U8"/>
    <mergeCell ref="B15:B16"/>
    <mergeCell ref="B27:B28"/>
    <mergeCell ref="P9:P10"/>
    <mergeCell ref="B13:B14"/>
    <mergeCell ref="C8:E8"/>
    <mergeCell ref="F8:H8"/>
    <mergeCell ref="I8:L8"/>
    <mergeCell ref="M8:P8"/>
    <mergeCell ref="B21:B22"/>
    <mergeCell ref="B17:B18"/>
    <mergeCell ref="B19:B20"/>
    <mergeCell ref="B25:B26"/>
    <mergeCell ref="B23:B24"/>
  </mergeCells>
  <dataValidations count="1">
    <dataValidation type="custom" allowBlank="1" showInputMessage="1" showErrorMessage="1" errorTitle="ОШИБКА!" error="В ячейке формула!_x000d__x000a_Ввод данных запрещён!" sqref="V13:V21 AA27 AA25 AA23 AA21 AA19 AA17 AA15 AA13 AA11">
      <formula1>""</formula1>
    </dataValidation>
  </dataValidations>
  <pageMargins left="0" right="0" top="0.55118110236220474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AA51"/>
  <sheetViews>
    <sheetView showGridLines="0" tabSelected="1" zoomScale="85" zoomScaleNormal="85" workbookViewId="0">
      <selection activeCell="K33" sqref="K33"/>
    </sheetView>
  </sheetViews>
  <sheetFormatPr defaultRowHeight="15" x14ac:dyDescent="0.25"/>
  <cols>
    <col min="1" max="1" width="9.140625" style="75"/>
    <col min="2" max="2" width="18.42578125" style="75" customWidth="1"/>
    <col min="3" max="3" width="8.5703125" style="75" bestFit="1" customWidth="1"/>
    <col min="4" max="18" width="9.28515625" style="75" bestFit="1" customWidth="1"/>
    <col min="19" max="19" width="9.140625" style="75"/>
    <col min="20" max="21" width="9.140625" style="75" customWidth="1"/>
    <col min="22" max="23" width="9.140625" style="75"/>
    <col min="24" max="24" width="11.42578125" style="75" customWidth="1"/>
    <col min="25" max="16384" width="9.140625" style="75"/>
  </cols>
  <sheetData>
    <row r="2" spans="2:24" x14ac:dyDescent="0.25">
      <c r="G2" s="120" t="s">
        <v>54</v>
      </c>
    </row>
    <row r="3" spans="2:24" x14ac:dyDescent="0.25">
      <c r="S3" s="75" t="s">
        <v>106</v>
      </c>
      <c r="V3" s="75" t="s">
        <v>105</v>
      </c>
    </row>
    <row r="4" spans="2:24" x14ac:dyDescent="0.25">
      <c r="J4" s="121" t="s">
        <v>55</v>
      </c>
      <c r="S4" s="75" t="s">
        <v>7</v>
      </c>
      <c r="V4" s="75" t="s">
        <v>58</v>
      </c>
    </row>
    <row r="5" spans="2:24" x14ac:dyDescent="0.25">
      <c r="J5" s="121" t="s">
        <v>56</v>
      </c>
      <c r="S5" s="75" t="s">
        <v>8</v>
      </c>
      <c r="V5" s="75" t="s">
        <v>109</v>
      </c>
    </row>
    <row r="6" spans="2:24" x14ac:dyDescent="0.25">
      <c r="B6" s="260" t="s">
        <v>90</v>
      </c>
      <c r="C6" s="261"/>
      <c r="J6" s="121" t="s">
        <v>57</v>
      </c>
      <c r="S6" s="75" t="s">
        <v>107</v>
      </c>
      <c r="V6" s="75" t="s">
        <v>108</v>
      </c>
    </row>
    <row r="7" spans="2:24" ht="15.75" thickBot="1" x14ac:dyDescent="0.3"/>
    <row r="8" spans="2:24" ht="17.25" customHeight="1" thickTop="1" thickBot="1" x14ac:dyDescent="0.35">
      <c r="B8" s="77" t="s">
        <v>21</v>
      </c>
      <c r="C8" s="161" t="s">
        <v>22</v>
      </c>
      <c r="D8" s="162"/>
      <c r="E8" s="163"/>
      <c r="F8" s="162" t="s">
        <v>23</v>
      </c>
      <c r="G8" s="162"/>
      <c r="H8" s="164"/>
      <c r="I8" s="162"/>
      <c r="J8" s="165" t="s">
        <v>24</v>
      </c>
      <c r="K8" s="166"/>
      <c r="L8" s="167"/>
      <c r="M8" s="162" t="s">
        <v>25</v>
      </c>
      <c r="N8" s="162"/>
      <c r="O8" s="161" t="s">
        <v>26</v>
      </c>
      <c r="P8" s="163"/>
      <c r="Q8" s="162" t="s">
        <v>27</v>
      </c>
      <c r="R8" s="168"/>
      <c r="S8" s="353" t="s">
        <v>98</v>
      </c>
      <c r="T8" s="354"/>
      <c r="U8" s="354"/>
      <c r="V8" s="349"/>
      <c r="W8" s="351"/>
    </row>
    <row r="9" spans="2:24" ht="16.5" thickTop="1" x14ac:dyDescent="0.25">
      <c r="B9" s="169" t="s">
        <v>52</v>
      </c>
      <c r="C9" s="109">
        <v>0.375</v>
      </c>
      <c r="D9" s="110">
        <v>10.447916666666666</v>
      </c>
      <c r="E9" s="111">
        <v>12.534722222222221</v>
      </c>
      <c r="F9" s="109">
        <v>0.375</v>
      </c>
      <c r="G9" s="110">
        <v>10.447916666666666</v>
      </c>
      <c r="H9" s="110">
        <v>12.534722222222221</v>
      </c>
      <c r="I9" s="113">
        <v>14.607638888888889</v>
      </c>
      <c r="J9" s="114">
        <v>8.3333333333333339</v>
      </c>
      <c r="K9" s="110">
        <v>10.447916666666666</v>
      </c>
      <c r="L9" s="111">
        <v>12.534722222222221</v>
      </c>
      <c r="M9" s="109">
        <v>0.375</v>
      </c>
      <c r="N9" s="110">
        <v>10.447916666666666</v>
      </c>
      <c r="O9" s="109">
        <v>0.375</v>
      </c>
      <c r="P9" s="177">
        <v>10.447916666666666</v>
      </c>
      <c r="Q9" s="112">
        <v>10.447916666666666</v>
      </c>
      <c r="R9" s="177">
        <v>12.534722222222221</v>
      </c>
      <c r="U9" s="352" t="s">
        <v>92</v>
      </c>
      <c r="V9" s="254" t="s">
        <v>93</v>
      </c>
      <c r="W9" s="318"/>
    </row>
    <row r="10" spans="2:24" ht="19.5" thickBot="1" x14ac:dyDescent="0.35">
      <c r="B10" s="170" t="s">
        <v>53</v>
      </c>
      <c r="C10" s="115">
        <v>13058.440972222223</v>
      </c>
      <c r="D10" s="116">
        <v>12.513888888888889</v>
      </c>
      <c r="E10" s="180">
        <v>15.607638888888889</v>
      </c>
      <c r="F10" s="115">
        <v>13058.440972222223</v>
      </c>
      <c r="G10" s="116">
        <v>12.513888888888889</v>
      </c>
      <c r="H10" s="118">
        <v>15.607638888888889</v>
      </c>
      <c r="I10" s="180">
        <v>16.673611111111111</v>
      </c>
      <c r="J10" s="119">
        <v>10.4375</v>
      </c>
      <c r="K10" s="116">
        <v>12.513888888888889</v>
      </c>
      <c r="L10" s="117">
        <v>15.607638888888889</v>
      </c>
      <c r="M10" s="115">
        <v>13058.440972222223</v>
      </c>
      <c r="N10" s="116">
        <v>12.513888888888889</v>
      </c>
      <c r="O10" s="115">
        <v>13058.440972222223</v>
      </c>
      <c r="P10" s="178">
        <v>12.513888888888889</v>
      </c>
      <c r="Q10" s="179">
        <v>12.513888888888889</v>
      </c>
      <c r="R10" s="178">
        <v>15.607638888888889</v>
      </c>
      <c r="S10" s="253" t="s">
        <v>17</v>
      </c>
      <c r="T10" s="250" t="s">
        <v>15</v>
      </c>
      <c r="U10" s="251" t="s">
        <v>94</v>
      </c>
      <c r="V10" s="255" t="s">
        <v>94</v>
      </c>
      <c r="W10" s="355" t="s">
        <v>97</v>
      </c>
      <c r="X10" s="356" t="s">
        <v>112</v>
      </c>
    </row>
    <row r="11" spans="2:24" ht="16.5" customHeight="1" thickTop="1" x14ac:dyDescent="0.3">
      <c r="B11" s="78" t="s">
        <v>28</v>
      </c>
      <c r="C11" s="81"/>
      <c r="D11" s="82"/>
      <c r="E11" s="192">
        <v>1677</v>
      </c>
      <c r="F11" s="89">
        <v>1652</v>
      </c>
      <c r="G11" s="84"/>
      <c r="H11" s="85">
        <v>1615</v>
      </c>
      <c r="I11" s="86"/>
      <c r="J11" s="87"/>
      <c r="K11" s="85">
        <v>1652</v>
      </c>
      <c r="L11" s="88"/>
      <c r="M11" s="89">
        <v>1615</v>
      </c>
      <c r="N11" s="86"/>
      <c r="O11" s="90">
        <v>1677</v>
      </c>
      <c r="P11" s="91"/>
      <c r="Q11" s="92"/>
      <c r="R11" s="193"/>
      <c r="S11" s="256"/>
      <c r="T11" s="257"/>
      <c r="U11" s="258"/>
      <c r="V11" s="259"/>
      <c r="W11" s="350"/>
      <c r="X11" s="224">
        <f>РасписаниеОсень!AA11+W11</f>
        <v>0</v>
      </c>
    </row>
    <row r="12" spans="2:24" ht="16.5" customHeight="1" x14ac:dyDescent="0.3">
      <c r="B12" s="79" t="s">
        <v>9</v>
      </c>
      <c r="C12" s="90"/>
      <c r="D12" s="85"/>
      <c r="E12" s="187">
        <v>1678</v>
      </c>
      <c r="F12" s="89"/>
      <c r="G12" s="93"/>
      <c r="H12" s="85">
        <v>1614</v>
      </c>
      <c r="I12" s="94"/>
      <c r="J12" s="95"/>
      <c r="K12" s="96" t="s">
        <v>29</v>
      </c>
      <c r="L12" s="97"/>
      <c r="M12" s="89">
        <v>1614</v>
      </c>
      <c r="N12" s="94"/>
      <c r="O12" s="90">
        <v>1678</v>
      </c>
      <c r="P12" s="83"/>
      <c r="Q12" s="98"/>
      <c r="R12" s="194"/>
      <c r="S12" s="240"/>
      <c r="T12" s="233"/>
      <c r="U12" s="234"/>
      <c r="V12" s="252"/>
      <c r="W12" s="223"/>
      <c r="X12" s="225"/>
    </row>
    <row r="13" spans="2:24" s="76" customFormat="1" ht="19.5" x14ac:dyDescent="0.3">
      <c r="B13" s="171" t="s">
        <v>30</v>
      </c>
      <c r="C13" s="124"/>
      <c r="D13" s="125"/>
      <c r="E13" s="188"/>
      <c r="F13" s="126"/>
      <c r="G13" s="127"/>
      <c r="H13" s="128">
        <v>1609</v>
      </c>
      <c r="I13" s="129"/>
      <c r="J13" s="130">
        <v>1638</v>
      </c>
      <c r="K13" s="131" t="s">
        <v>32</v>
      </c>
      <c r="L13" s="132">
        <v>1631</v>
      </c>
      <c r="M13" s="126">
        <v>1609</v>
      </c>
      <c r="N13" s="129"/>
      <c r="O13" s="133"/>
      <c r="P13" s="132"/>
      <c r="Q13" s="134"/>
      <c r="R13" s="195"/>
      <c r="S13" s="256">
        <f>'Уч план'!M18</f>
        <v>28</v>
      </c>
      <c r="T13" s="257"/>
      <c r="U13" s="258"/>
      <c r="V13" s="259"/>
      <c r="W13" s="222"/>
      <c r="X13" s="224">
        <f>РасписаниеОсень!AA13+W13</f>
        <v>0</v>
      </c>
    </row>
    <row r="14" spans="2:24" ht="19.5" x14ac:dyDescent="0.3">
      <c r="B14" s="172" t="s">
        <v>10</v>
      </c>
      <c r="C14" s="135"/>
      <c r="D14" s="136"/>
      <c r="E14" s="189"/>
      <c r="F14" s="137"/>
      <c r="G14" s="138"/>
      <c r="H14" s="108">
        <v>1614</v>
      </c>
      <c r="I14" s="139"/>
      <c r="J14" s="140"/>
      <c r="K14" s="141" t="s">
        <v>31</v>
      </c>
      <c r="L14" s="142"/>
      <c r="M14" s="137">
        <v>1614</v>
      </c>
      <c r="N14" s="139"/>
      <c r="O14" s="143"/>
      <c r="P14" s="142"/>
      <c r="Q14" s="144"/>
      <c r="R14" s="196"/>
      <c r="S14" s="240"/>
      <c r="T14" s="233"/>
      <c r="U14" s="234"/>
      <c r="V14" s="252"/>
      <c r="W14" s="223"/>
      <c r="X14" s="225"/>
    </row>
    <row r="15" spans="2:24" ht="15.75" customHeight="1" x14ac:dyDescent="0.3">
      <c r="B15" s="78" t="s">
        <v>30</v>
      </c>
      <c r="C15" s="181" t="s">
        <v>31</v>
      </c>
      <c r="D15" s="182" t="s">
        <v>15</v>
      </c>
      <c r="E15" s="186"/>
      <c r="F15" s="89">
        <v>1651</v>
      </c>
      <c r="G15" s="85">
        <v>1601</v>
      </c>
      <c r="H15" s="85">
        <v>1612</v>
      </c>
      <c r="I15" s="122" t="s">
        <v>31</v>
      </c>
      <c r="J15" s="123"/>
      <c r="K15" s="85">
        <v>1651</v>
      </c>
      <c r="L15" s="97"/>
      <c r="M15" s="89">
        <v>1612</v>
      </c>
      <c r="N15" s="94"/>
      <c r="O15" s="90"/>
      <c r="P15" s="83"/>
      <c r="Q15" s="89">
        <v>1601</v>
      </c>
      <c r="R15" s="189"/>
      <c r="S15" s="256">
        <f>'Уч план'!M15</f>
        <v>20</v>
      </c>
      <c r="T15" s="257">
        <f>'Уч план'!L9</f>
        <v>14</v>
      </c>
      <c r="U15" s="258"/>
      <c r="V15" s="259"/>
      <c r="W15" s="222"/>
      <c r="X15" s="224">
        <f>РасписаниеОсень!AA15+W15</f>
        <v>0</v>
      </c>
    </row>
    <row r="16" spans="2:24" ht="15.75" customHeight="1" x14ac:dyDescent="0.3">
      <c r="B16" s="79" t="s">
        <v>33</v>
      </c>
      <c r="C16" s="183" t="s">
        <v>15</v>
      </c>
      <c r="D16" s="184" t="s">
        <v>34</v>
      </c>
      <c r="E16" s="189"/>
      <c r="F16" s="89"/>
      <c r="G16" s="85">
        <v>1607</v>
      </c>
      <c r="H16" s="85">
        <v>1614</v>
      </c>
      <c r="I16" s="145" t="s">
        <v>35</v>
      </c>
      <c r="J16" s="123"/>
      <c r="K16" s="96" t="s">
        <v>29</v>
      </c>
      <c r="L16" s="97"/>
      <c r="M16" s="89">
        <v>1614</v>
      </c>
      <c r="N16" s="94"/>
      <c r="O16" s="90"/>
      <c r="P16" s="83"/>
      <c r="Q16" s="89">
        <v>1607</v>
      </c>
      <c r="R16" s="189"/>
      <c r="S16" s="240"/>
      <c r="T16" s="233">
        <f>'Уч план'!M9</f>
        <v>6</v>
      </c>
      <c r="U16" s="234"/>
      <c r="V16" s="252"/>
      <c r="W16" s="223"/>
      <c r="X16" s="225"/>
    </row>
    <row r="17" spans="2:24" ht="15.75" customHeight="1" x14ac:dyDescent="0.3">
      <c r="B17" s="173" t="s">
        <v>30</v>
      </c>
      <c r="C17" s="124"/>
      <c r="D17" s="128"/>
      <c r="E17" s="186">
        <v>1674</v>
      </c>
      <c r="F17" s="126"/>
      <c r="G17" s="128">
        <v>1604</v>
      </c>
      <c r="H17" s="128">
        <v>1610</v>
      </c>
      <c r="I17" s="129"/>
      <c r="J17" s="149"/>
      <c r="K17" s="128"/>
      <c r="L17" s="150"/>
      <c r="M17" s="126">
        <v>1610</v>
      </c>
      <c r="N17" s="129"/>
      <c r="O17" s="124">
        <v>1674</v>
      </c>
      <c r="P17" s="132"/>
      <c r="Q17" s="126">
        <v>1604</v>
      </c>
      <c r="R17" s="197" t="s">
        <v>38</v>
      </c>
      <c r="S17" s="256">
        <f>'Уч план'!M6</f>
        <v>32</v>
      </c>
      <c r="T17" s="257"/>
      <c r="U17" s="258"/>
      <c r="V17" s="259"/>
      <c r="W17" s="222"/>
      <c r="X17" s="224">
        <f>РасписаниеОсень!AA17+W17</f>
        <v>0</v>
      </c>
    </row>
    <row r="18" spans="2:24" ht="16.5" customHeight="1" x14ac:dyDescent="0.3">
      <c r="B18" s="174" t="s">
        <v>36</v>
      </c>
      <c r="C18" s="135"/>
      <c r="D18" s="108"/>
      <c r="E18" s="187">
        <v>1678</v>
      </c>
      <c r="F18" s="137"/>
      <c r="G18" s="108" t="s">
        <v>37</v>
      </c>
      <c r="H18" s="108">
        <v>1614</v>
      </c>
      <c r="I18" s="139"/>
      <c r="J18" s="151"/>
      <c r="K18" s="108"/>
      <c r="L18" s="152"/>
      <c r="M18" s="137">
        <v>1614</v>
      </c>
      <c r="N18" s="139"/>
      <c r="O18" s="135">
        <v>1678</v>
      </c>
      <c r="P18" s="142"/>
      <c r="Q18" s="137" t="s">
        <v>37</v>
      </c>
      <c r="R18" s="198" t="s">
        <v>39</v>
      </c>
      <c r="S18" s="240"/>
      <c r="T18" s="233"/>
      <c r="U18" s="234"/>
      <c r="V18" s="252"/>
      <c r="W18" s="223"/>
      <c r="X18" s="225"/>
    </row>
    <row r="19" spans="2:24" ht="16.5" customHeight="1" x14ac:dyDescent="0.3">
      <c r="B19" s="78" t="s">
        <v>51</v>
      </c>
      <c r="C19" s="90"/>
      <c r="D19" s="146"/>
      <c r="E19" s="186">
        <v>1676</v>
      </c>
      <c r="F19" s="106" t="s">
        <v>38</v>
      </c>
      <c r="G19" s="85">
        <v>1602</v>
      </c>
      <c r="H19" s="85">
        <v>1611</v>
      </c>
      <c r="I19" s="147"/>
      <c r="J19" s="148"/>
      <c r="K19" s="85"/>
      <c r="L19" s="83"/>
      <c r="M19" s="89">
        <v>1611</v>
      </c>
      <c r="N19" s="94"/>
      <c r="O19" s="90">
        <v>1676</v>
      </c>
      <c r="P19" s="83"/>
      <c r="Q19" s="89">
        <v>1602</v>
      </c>
      <c r="R19" s="189"/>
      <c r="S19" s="256">
        <f>'Уч план'!M6</f>
        <v>32</v>
      </c>
      <c r="T19" s="257"/>
      <c r="U19" s="258"/>
      <c r="V19" s="259"/>
      <c r="W19" s="222"/>
      <c r="X19" s="224">
        <f>РасписаниеОсень!AA19+W19</f>
        <v>0</v>
      </c>
    </row>
    <row r="20" spans="2:24" ht="15.75" customHeight="1" x14ac:dyDescent="0.3">
      <c r="B20" s="79" t="s">
        <v>40</v>
      </c>
      <c r="C20" s="90"/>
      <c r="D20" s="146"/>
      <c r="E20" s="189">
        <v>1678</v>
      </c>
      <c r="F20" s="106" t="s">
        <v>41</v>
      </c>
      <c r="G20" s="85">
        <v>1607</v>
      </c>
      <c r="H20" s="85">
        <v>1614</v>
      </c>
      <c r="I20" s="147"/>
      <c r="J20" s="148"/>
      <c r="K20" s="85"/>
      <c r="L20" s="83"/>
      <c r="M20" s="89">
        <v>1614</v>
      </c>
      <c r="N20" s="94"/>
      <c r="O20" s="90">
        <v>1678</v>
      </c>
      <c r="P20" s="83"/>
      <c r="Q20" s="89">
        <v>1607</v>
      </c>
      <c r="R20" s="189"/>
      <c r="S20" s="240"/>
      <c r="T20" s="233"/>
      <c r="U20" s="234"/>
      <c r="V20" s="252"/>
      <c r="W20" s="223"/>
      <c r="X20" s="225"/>
    </row>
    <row r="21" spans="2:24" ht="15.75" customHeight="1" x14ac:dyDescent="0.3">
      <c r="B21" s="173" t="s">
        <v>51</v>
      </c>
      <c r="C21" s="154" t="s">
        <v>43</v>
      </c>
      <c r="D21" s="155" t="s">
        <v>45</v>
      </c>
      <c r="E21" s="186">
        <v>1672</v>
      </c>
      <c r="F21" s="126"/>
      <c r="G21" s="128">
        <v>1603</v>
      </c>
      <c r="H21" s="128" t="s">
        <v>50</v>
      </c>
      <c r="I21" s="129"/>
      <c r="J21" s="149"/>
      <c r="K21" s="128"/>
      <c r="L21" s="132"/>
      <c r="M21" s="126" t="s">
        <v>50</v>
      </c>
      <c r="N21" s="156"/>
      <c r="O21" s="124">
        <v>1672</v>
      </c>
      <c r="P21" s="132"/>
      <c r="Q21" s="126">
        <v>1603</v>
      </c>
      <c r="R21" s="199"/>
      <c r="S21" s="256">
        <f>'Уч план'!M12</f>
        <v>24</v>
      </c>
      <c r="T21" s="257"/>
      <c r="U21" s="258"/>
      <c r="V21" s="259"/>
      <c r="W21" s="222"/>
      <c r="X21" s="224">
        <f>РасписаниеОсень!AA21+W21</f>
        <v>0</v>
      </c>
    </row>
    <row r="22" spans="2:24" ht="16.5" customHeight="1" x14ac:dyDescent="0.3">
      <c r="B22" s="174" t="s">
        <v>42</v>
      </c>
      <c r="C22" s="157" t="s">
        <v>44</v>
      </c>
      <c r="D22" s="158" t="s">
        <v>43</v>
      </c>
      <c r="E22" s="187">
        <v>1678</v>
      </c>
      <c r="F22" s="137"/>
      <c r="G22" s="108">
        <v>1607</v>
      </c>
      <c r="H22" s="108">
        <v>1614</v>
      </c>
      <c r="I22" s="139"/>
      <c r="J22" s="151"/>
      <c r="K22" s="108"/>
      <c r="L22" s="142"/>
      <c r="M22" s="137">
        <v>1614</v>
      </c>
      <c r="N22" s="159"/>
      <c r="O22" s="135">
        <v>1678</v>
      </c>
      <c r="P22" s="142"/>
      <c r="Q22" s="137">
        <v>1607</v>
      </c>
      <c r="R22" s="187"/>
      <c r="S22" s="240"/>
      <c r="T22" s="233"/>
      <c r="U22" s="234"/>
      <c r="V22" s="252"/>
      <c r="W22" s="223"/>
      <c r="X22" s="225"/>
    </row>
    <row r="23" spans="2:24" ht="15.75" customHeight="1" x14ac:dyDescent="0.3">
      <c r="B23" s="78" t="s">
        <v>46</v>
      </c>
      <c r="C23" s="153"/>
      <c r="D23" s="85"/>
      <c r="E23" s="186">
        <v>1671</v>
      </c>
      <c r="F23" s="89"/>
      <c r="G23" s="85">
        <v>1607</v>
      </c>
      <c r="H23" s="85"/>
      <c r="I23" s="107"/>
      <c r="J23" s="148">
        <v>1634</v>
      </c>
      <c r="K23" s="85"/>
      <c r="L23" s="83">
        <v>1637</v>
      </c>
      <c r="M23" s="89"/>
      <c r="N23" s="107"/>
      <c r="O23" s="90">
        <v>1671</v>
      </c>
      <c r="P23" s="97"/>
      <c r="Q23" s="89">
        <v>1607</v>
      </c>
      <c r="R23" s="189"/>
      <c r="S23" s="256"/>
      <c r="T23" s="257"/>
      <c r="U23" s="258"/>
      <c r="V23" s="259"/>
      <c r="W23" s="222"/>
      <c r="X23" s="224">
        <f>РасписаниеОсень!AA27+W23</f>
        <v>0</v>
      </c>
    </row>
    <row r="24" spans="2:24" ht="16.5" customHeight="1" x14ac:dyDescent="0.3">
      <c r="B24" s="79" t="s">
        <v>47</v>
      </c>
      <c r="C24" s="153"/>
      <c r="D24" s="85"/>
      <c r="E24" s="189">
        <v>1678</v>
      </c>
      <c r="F24" s="89"/>
      <c r="G24" s="85">
        <v>1608</v>
      </c>
      <c r="H24" s="85"/>
      <c r="I24" s="107"/>
      <c r="J24" s="148"/>
      <c r="K24" s="85"/>
      <c r="L24" s="83"/>
      <c r="M24" s="89"/>
      <c r="N24" s="107"/>
      <c r="O24" s="90">
        <v>1678</v>
      </c>
      <c r="P24" s="97"/>
      <c r="Q24" s="89">
        <v>1608</v>
      </c>
      <c r="R24" s="189"/>
      <c r="S24" s="240"/>
      <c r="T24" s="233"/>
      <c r="U24" s="234"/>
      <c r="V24" s="252"/>
      <c r="W24" s="223"/>
      <c r="X24" s="225"/>
    </row>
    <row r="25" spans="2:24" ht="15.75" customHeight="1" x14ac:dyDescent="0.3">
      <c r="B25" s="173" t="s">
        <v>46</v>
      </c>
      <c r="C25" s="124"/>
      <c r="D25" s="125"/>
      <c r="E25" s="186">
        <v>1675</v>
      </c>
      <c r="F25" s="126">
        <v>1653</v>
      </c>
      <c r="G25" s="128">
        <v>1605</v>
      </c>
      <c r="H25" s="128">
        <v>1616</v>
      </c>
      <c r="I25" s="129"/>
      <c r="J25" s="130">
        <v>1635</v>
      </c>
      <c r="K25" s="128">
        <v>1653</v>
      </c>
      <c r="L25" s="132">
        <v>1632</v>
      </c>
      <c r="M25" s="126">
        <v>1616</v>
      </c>
      <c r="N25" s="129"/>
      <c r="O25" s="124">
        <v>1675</v>
      </c>
      <c r="P25" s="132"/>
      <c r="Q25" s="126">
        <v>1605</v>
      </c>
      <c r="R25" s="199"/>
      <c r="S25" s="256"/>
      <c r="T25" s="257"/>
      <c r="U25" s="258"/>
      <c r="V25" s="259"/>
      <c r="W25" s="222"/>
      <c r="X25" s="224">
        <f>РасписаниеОсень!AA23+W23</f>
        <v>0</v>
      </c>
    </row>
    <row r="26" spans="2:24" ht="16.5" customHeight="1" x14ac:dyDescent="0.3">
      <c r="B26" s="174" t="s">
        <v>48</v>
      </c>
      <c r="C26" s="135"/>
      <c r="D26" s="136"/>
      <c r="E26" s="187">
        <v>1678</v>
      </c>
      <c r="F26" s="137"/>
      <c r="G26" s="108" t="s">
        <v>37</v>
      </c>
      <c r="H26" s="108">
        <v>1614</v>
      </c>
      <c r="I26" s="139"/>
      <c r="J26" s="140"/>
      <c r="K26" s="160" t="s">
        <v>29</v>
      </c>
      <c r="L26" s="142"/>
      <c r="M26" s="137">
        <v>1614</v>
      </c>
      <c r="N26" s="139"/>
      <c r="O26" s="135">
        <v>1678</v>
      </c>
      <c r="P26" s="142"/>
      <c r="Q26" s="137" t="s">
        <v>37</v>
      </c>
      <c r="R26" s="187"/>
      <c r="S26" s="240"/>
      <c r="T26" s="233"/>
      <c r="U26" s="234"/>
      <c r="V26" s="252"/>
      <c r="W26" s="223"/>
      <c r="X26" s="225"/>
    </row>
    <row r="27" spans="2:24" ht="15.75" customHeight="1" x14ac:dyDescent="0.3">
      <c r="B27" s="78" t="s">
        <v>46</v>
      </c>
      <c r="C27" s="90"/>
      <c r="D27" s="146"/>
      <c r="E27" s="186">
        <v>1673</v>
      </c>
      <c r="F27" s="89">
        <v>1654</v>
      </c>
      <c r="G27" s="85">
        <v>1606</v>
      </c>
      <c r="H27" s="85">
        <v>1613</v>
      </c>
      <c r="I27" s="94"/>
      <c r="J27" s="148">
        <v>1636</v>
      </c>
      <c r="K27" s="85">
        <v>1654</v>
      </c>
      <c r="L27" s="83">
        <v>1633</v>
      </c>
      <c r="M27" s="89">
        <v>1613</v>
      </c>
      <c r="N27" s="94"/>
      <c r="O27" s="90">
        <v>1673</v>
      </c>
      <c r="P27" s="83"/>
      <c r="Q27" s="89">
        <v>1606</v>
      </c>
      <c r="R27" s="189"/>
      <c r="S27" s="256"/>
      <c r="T27" s="257"/>
      <c r="U27" s="258"/>
      <c r="V27" s="259"/>
      <c r="W27" s="222"/>
      <c r="X27" s="224">
        <f>РасписаниеОсень!AA25+W25</f>
        <v>0</v>
      </c>
    </row>
    <row r="28" spans="2:24" ht="16.5" customHeight="1" thickBot="1" x14ac:dyDescent="0.35">
      <c r="B28" s="80" t="s">
        <v>49</v>
      </c>
      <c r="C28" s="99"/>
      <c r="D28" s="100"/>
      <c r="E28" s="190">
        <v>1678</v>
      </c>
      <c r="F28" s="191"/>
      <c r="G28" s="102" t="s">
        <v>37</v>
      </c>
      <c r="H28" s="102">
        <v>1614</v>
      </c>
      <c r="I28" s="103"/>
      <c r="J28" s="104"/>
      <c r="K28" s="175" t="s">
        <v>29</v>
      </c>
      <c r="L28" s="176"/>
      <c r="M28" s="101">
        <v>1614</v>
      </c>
      <c r="N28" s="103"/>
      <c r="O28" s="99">
        <v>1678</v>
      </c>
      <c r="P28" s="105"/>
      <c r="Q28" s="101" t="s">
        <v>37</v>
      </c>
      <c r="R28" s="190"/>
      <c r="S28" s="240"/>
      <c r="T28" s="233"/>
      <c r="U28" s="234"/>
      <c r="V28" s="252"/>
      <c r="W28" s="223"/>
      <c r="X28" s="225"/>
    </row>
    <row r="29" spans="2:24" ht="15.75" thickTop="1" x14ac:dyDescent="0.25"/>
    <row r="30" spans="2:24" x14ac:dyDescent="0.25">
      <c r="B30" s="185" t="s">
        <v>62</v>
      </c>
      <c r="C30" s="185" t="s">
        <v>58</v>
      </c>
      <c r="D30" s="185"/>
      <c r="E30" s="185" t="s">
        <v>59</v>
      </c>
      <c r="F30" s="185" t="s">
        <v>60</v>
      </c>
      <c r="G30" s="185"/>
      <c r="H30" s="185" t="s">
        <v>61</v>
      </c>
      <c r="I30" s="203"/>
      <c r="J30" s="76"/>
    </row>
    <row r="31" spans="2:24" x14ac:dyDescent="0.25">
      <c r="B31" s="201" t="s">
        <v>64</v>
      </c>
      <c r="C31" s="185">
        <v>2</v>
      </c>
      <c r="D31" s="185"/>
      <c r="E31" s="185">
        <v>2</v>
      </c>
      <c r="F31" s="185">
        <v>2</v>
      </c>
      <c r="G31" s="185"/>
      <c r="H31" s="185">
        <v>1</v>
      </c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  <row r="37" spans="2:8" x14ac:dyDescent="0.25">
      <c r="B37"/>
      <c r="C37"/>
      <c r="D37"/>
      <c r="E37"/>
      <c r="F37"/>
      <c r="G37"/>
      <c r="H37"/>
    </row>
    <row r="38" spans="2:8" x14ac:dyDescent="0.25">
      <c r="B38"/>
      <c r="C38"/>
      <c r="D38"/>
      <c r="E38"/>
      <c r="F38"/>
      <c r="G38"/>
      <c r="H38"/>
    </row>
    <row r="39" spans="2:8" x14ac:dyDescent="0.25">
      <c r="B39"/>
      <c r="C39"/>
      <c r="D39"/>
      <c r="E39"/>
      <c r="F39"/>
      <c r="G39"/>
      <c r="H39"/>
    </row>
    <row r="40" spans="2:8" x14ac:dyDescent="0.25">
      <c r="B40"/>
      <c r="C40"/>
      <c r="D40"/>
      <c r="E40"/>
      <c r="F40"/>
      <c r="G40"/>
      <c r="H40"/>
    </row>
    <row r="41" spans="2:8" x14ac:dyDescent="0.25">
      <c r="B41"/>
      <c r="C41"/>
      <c r="D41"/>
      <c r="E41"/>
      <c r="F41"/>
      <c r="G41"/>
      <c r="H41"/>
    </row>
    <row r="42" spans="2:8" x14ac:dyDescent="0.25">
      <c r="B42"/>
      <c r="C42"/>
      <c r="D42"/>
      <c r="E42"/>
      <c r="F42"/>
      <c r="G42"/>
      <c r="H42"/>
    </row>
    <row r="43" spans="2:8" x14ac:dyDescent="0.25">
      <c r="B43"/>
      <c r="C43"/>
      <c r="D43"/>
      <c r="E43"/>
      <c r="F43"/>
      <c r="G43"/>
      <c r="H43"/>
    </row>
    <row r="44" spans="2:8" x14ac:dyDescent="0.25">
      <c r="B44"/>
      <c r="C44"/>
      <c r="D44"/>
      <c r="E44"/>
      <c r="F44"/>
      <c r="G44"/>
      <c r="H44"/>
    </row>
    <row r="45" spans="2:8" x14ac:dyDescent="0.25">
      <c r="B45"/>
      <c r="C45"/>
      <c r="D45"/>
      <c r="E45"/>
      <c r="F45"/>
      <c r="G45"/>
      <c r="H45"/>
    </row>
    <row r="46" spans="2:8" x14ac:dyDescent="0.25">
      <c r="B46"/>
      <c r="C46"/>
      <c r="D46"/>
      <c r="E46"/>
      <c r="F46"/>
      <c r="G46"/>
      <c r="H46"/>
    </row>
    <row r="47" spans="2:8" x14ac:dyDescent="0.25">
      <c r="B47"/>
      <c r="C47"/>
      <c r="D47"/>
      <c r="E47"/>
      <c r="F47"/>
      <c r="G47"/>
      <c r="H47"/>
    </row>
    <row r="48" spans="2:8" x14ac:dyDescent="0.25">
      <c r="B48"/>
      <c r="C48"/>
      <c r="D48"/>
      <c r="E48"/>
      <c r="F48"/>
      <c r="G48"/>
      <c r="H48"/>
    </row>
    <row r="49" spans="2:8" x14ac:dyDescent="0.25">
      <c r="B49"/>
      <c r="C49"/>
      <c r="D49"/>
      <c r="E49"/>
      <c r="F49"/>
      <c r="G49"/>
      <c r="H49"/>
    </row>
    <row r="50" spans="2:8" x14ac:dyDescent="0.25">
      <c r="B50"/>
      <c r="C50"/>
      <c r="D50"/>
      <c r="E50"/>
      <c r="F50"/>
      <c r="G50"/>
      <c r="H50"/>
    </row>
    <row r="51" spans="2:8" x14ac:dyDescent="0.25">
      <c r="B51"/>
      <c r="C51"/>
      <c r="D51"/>
      <c r="E51"/>
      <c r="F51"/>
      <c r="G51"/>
      <c r="H51"/>
    </row>
  </sheetData>
  <dataValidations count="1">
    <dataValidation type="custom" allowBlank="1" showInputMessage="1" showErrorMessage="1" errorTitle="ОШИБКА!" error="В ячейке формула!_x000d__x000a_Ввод данных запрещён!" sqref="X11 S13 X13 S15 X15 S17 X17 S19 X19 S21 X21 X23 X25 X27 W27 W25 W23 W21 W19 W17 W15 W13 W11">
      <formula1>""</formula1>
    </dataValidation>
  </dataValidations>
  <pageMargins left="0" right="0" top="0.55118110236220474" bottom="0.74803149606299213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19"/>
  <sheetViews>
    <sheetView showGridLines="0" workbookViewId="0">
      <selection activeCell="J23" sqref="J23"/>
    </sheetView>
  </sheetViews>
  <sheetFormatPr defaultRowHeight="15" x14ac:dyDescent="0.25"/>
  <cols>
    <col min="1" max="4" width="9.140625" customWidth="1"/>
    <col min="5" max="5" width="11.5703125" customWidth="1"/>
    <col min="6" max="6" width="10.85546875" customWidth="1"/>
    <col min="8" max="11" width="9.140625" customWidth="1"/>
    <col min="12" max="12" width="10.85546875" customWidth="1"/>
    <col min="13" max="13" width="10.28515625" customWidth="1"/>
  </cols>
  <sheetData>
    <row r="1" spans="1:13" ht="15.75" thickBot="1" x14ac:dyDescent="0.3">
      <c r="A1" s="67" t="s">
        <v>6</v>
      </c>
      <c r="B1" s="68"/>
      <c r="C1" s="68"/>
      <c r="D1" s="68"/>
      <c r="E1" s="68"/>
      <c r="F1" s="69"/>
      <c r="H1" s="66" t="s">
        <v>6</v>
      </c>
      <c r="I1" s="53"/>
      <c r="J1" s="53"/>
      <c r="K1" s="53"/>
      <c r="L1" s="70"/>
      <c r="M1" s="71"/>
    </row>
    <row r="2" spans="1:13" ht="15.75" thickBot="1" x14ac:dyDescent="0.3">
      <c r="A2" s="1" t="s">
        <v>1</v>
      </c>
      <c r="B2" s="2"/>
      <c r="C2" s="2"/>
      <c r="D2" s="29"/>
      <c r="E2" s="2"/>
      <c r="F2" s="46"/>
      <c r="H2" s="72" t="s">
        <v>5</v>
      </c>
      <c r="I2" s="3"/>
      <c r="J2" s="3"/>
      <c r="K2" s="3"/>
      <c r="L2" s="73"/>
      <c r="M2" s="74"/>
    </row>
    <row r="3" spans="1:13" ht="28.5" customHeight="1" thickBot="1" x14ac:dyDescent="0.3">
      <c r="A3" s="32" t="s">
        <v>18</v>
      </c>
      <c r="B3" s="30" t="s">
        <v>2</v>
      </c>
      <c r="C3" s="30" t="s">
        <v>3</v>
      </c>
      <c r="D3" s="31" t="s">
        <v>4</v>
      </c>
      <c r="E3" s="276" t="s">
        <v>95</v>
      </c>
      <c r="F3" s="277" t="s">
        <v>96</v>
      </c>
      <c r="H3" s="18" t="s">
        <v>18</v>
      </c>
      <c r="I3" s="4" t="s">
        <v>2</v>
      </c>
      <c r="J3" s="4" t="s">
        <v>3</v>
      </c>
      <c r="K3" s="4" t="s">
        <v>4</v>
      </c>
      <c r="L3" s="276" t="s">
        <v>95</v>
      </c>
      <c r="M3" s="277" t="s">
        <v>96</v>
      </c>
    </row>
    <row r="4" spans="1:13" ht="20.100000000000001" customHeight="1" thickBot="1" x14ac:dyDescent="0.3">
      <c r="A4" s="5" t="s">
        <v>100</v>
      </c>
      <c r="B4" s="6"/>
      <c r="C4" s="6"/>
      <c r="D4" s="6"/>
      <c r="E4" s="6"/>
      <c r="F4" s="7"/>
      <c r="H4" s="5" t="s">
        <v>100</v>
      </c>
      <c r="I4" s="6"/>
      <c r="J4" s="6"/>
      <c r="K4" s="6"/>
      <c r="L4" s="56"/>
      <c r="M4" s="57"/>
    </row>
    <row r="5" spans="1:13" x14ac:dyDescent="0.25">
      <c r="A5" s="26">
        <v>1</v>
      </c>
      <c r="B5" s="27"/>
      <c r="C5" s="27">
        <v>24</v>
      </c>
      <c r="D5" s="28">
        <v>48</v>
      </c>
      <c r="E5" s="278"/>
      <c r="F5" s="279"/>
      <c r="H5" s="17">
        <v>1</v>
      </c>
      <c r="I5" s="10"/>
      <c r="J5" s="10">
        <v>24</v>
      </c>
      <c r="K5" s="42">
        <v>48</v>
      </c>
      <c r="L5" s="292"/>
      <c r="M5" s="293"/>
    </row>
    <row r="6" spans="1:13" ht="16.5" x14ac:dyDescent="0.25">
      <c r="A6" s="11">
        <v>1</v>
      </c>
      <c r="B6" s="12" t="s">
        <v>104</v>
      </c>
      <c r="C6" s="12">
        <v>8</v>
      </c>
      <c r="D6" s="22">
        <v>16</v>
      </c>
      <c r="E6" s="280">
        <f>D5+D6</f>
        <v>64</v>
      </c>
      <c r="F6" s="281">
        <f>C5+C6</f>
        <v>32</v>
      </c>
      <c r="G6" s="348" t="s">
        <v>110</v>
      </c>
      <c r="H6" s="11">
        <v>1</v>
      </c>
      <c r="I6" s="12" t="s">
        <v>104</v>
      </c>
      <c r="J6" s="12">
        <v>8</v>
      </c>
      <c r="K6" s="43">
        <v>16</v>
      </c>
      <c r="L6" s="294">
        <f>K5+K6</f>
        <v>64</v>
      </c>
      <c r="M6" s="295">
        <f>J5+J6</f>
        <v>32</v>
      </c>
    </row>
    <row r="7" spans="1:13" ht="17.25" thickBot="1" x14ac:dyDescent="0.3">
      <c r="A7" s="40">
        <v>2</v>
      </c>
      <c r="B7" s="24"/>
      <c r="C7" s="24">
        <v>24</v>
      </c>
      <c r="D7" s="25">
        <v>48</v>
      </c>
      <c r="E7" s="282">
        <f>D7</f>
        <v>48</v>
      </c>
      <c r="F7" s="283">
        <f>C7</f>
        <v>24</v>
      </c>
      <c r="G7" s="348" t="s">
        <v>111</v>
      </c>
      <c r="H7" s="18"/>
      <c r="I7" s="13"/>
      <c r="J7" s="13"/>
      <c r="K7" s="44"/>
      <c r="L7" s="296"/>
      <c r="M7" s="297"/>
    </row>
    <row r="8" spans="1:13" ht="20.100000000000001" customHeight="1" thickBot="1" x14ac:dyDescent="0.3">
      <c r="A8" s="47" t="s">
        <v>15</v>
      </c>
      <c r="B8" s="48"/>
      <c r="C8" s="48"/>
      <c r="D8" s="48"/>
      <c r="E8" s="48"/>
      <c r="F8" s="49"/>
      <c r="G8" s="348"/>
      <c r="H8" s="47" t="s">
        <v>15</v>
      </c>
      <c r="I8" s="48"/>
      <c r="J8" s="48"/>
      <c r="K8" s="48"/>
      <c r="L8" s="58"/>
      <c r="M8" s="59"/>
    </row>
    <row r="9" spans="1:13" ht="17.25" thickBot="1" x14ac:dyDescent="0.3">
      <c r="A9" s="32">
        <v>1</v>
      </c>
      <c r="B9" s="33"/>
      <c r="C9" s="33">
        <v>12</v>
      </c>
      <c r="D9" s="34">
        <v>28</v>
      </c>
      <c r="E9" s="284">
        <f>D9</f>
        <v>28</v>
      </c>
      <c r="F9" s="285">
        <f>C9</f>
        <v>12</v>
      </c>
      <c r="G9" s="348"/>
      <c r="H9" s="8">
        <v>1</v>
      </c>
      <c r="I9" s="9"/>
      <c r="J9" s="9">
        <v>6</v>
      </c>
      <c r="K9" s="42">
        <v>14</v>
      </c>
      <c r="L9" s="298">
        <f>K9</f>
        <v>14</v>
      </c>
      <c r="M9" s="299">
        <f>J9</f>
        <v>6</v>
      </c>
    </row>
    <row r="10" spans="1:13" ht="20.100000000000001" customHeight="1" thickBot="1" x14ac:dyDescent="0.3">
      <c r="A10" s="14" t="s">
        <v>101</v>
      </c>
      <c r="B10" s="15"/>
      <c r="C10" s="15"/>
      <c r="D10" s="15"/>
      <c r="E10" s="15"/>
      <c r="F10" s="16"/>
      <c r="G10" s="348"/>
      <c r="H10" s="14" t="s">
        <v>101</v>
      </c>
      <c r="I10" s="15"/>
      <c r="J10" s="15"/>
      <c r="K10" s="55"/>
      <c r="L10" s="60"/>
      <c r="M10" s="61"/>
    </row>
    <row r="11" spans="1:13" x14ac:dyDescent="0.25">
      <c r="A11" s="35">
        <v>1</v>
      </c>
      <c r="B11" s="36"/>
      <c r="C11" s="36">
        <v>24</v>
      </c>
      <c r="D11" s="37">
        <v>48</v>
      </c>
      <c r="E11" s="35"/>
      <c r="F11" s="37"/>
      <c r="G11" s="348"/>
      <c r="H11" s="17">
        <v>1</v>
      </c>
      <c r="I11" s="10"/>
      <c r="J11" s="10">
        <v>24</v>
      </c>
      <c r="K11" s="44">
        <v>48</v>
      </c>
      <c r="L11" s="292"/>
      <c r="M11" s="293"/>
    </row>
    <row r="12" spans="1:13" ht="16.5" x14ac:dyDescent="0.25">
      <c r="A12" s="11">
        <v>1</v>
      </c>
      <c r="B12" s="12" t="s">
        <v>104</v>
      </c>
      <c r="C12" s="12"/>
      <c r="D12" s="22">
        <v>24</v>
      </c>
      <c r="E12" s="286">
        <f>D11+D12</f>
        <v>72</v>
      </c>
      <c r="F12" s="287">
        <f>C11+C12</f>
        <v>24</v>
      </c>
      <c r="G12" s="348" t="s">
        <v>110</v>
      </c>
      <c r="H12" s="11">
        <v>1</v>
      </c>
      <c r="I12" s="12" t="s">
        <v>104</v>
      </c>
      <c r="J12" s="12">
        <v>0</v>
      </c>
      <c r="K12" s="43">
        <v>24</v>
      </c>
      <c r="L12" s="300">
        <f>K11+K12</f>
        <v>72</v>
      </c>
      <c r="M12" s="301">
        <f>J11+J12</f>
        <v>24</v>
      </c>
    </row>
    <row r="13" spans="1:13" ht="17.25" thickBot="1" x14ac:dyDescent="0.3">
      <c r="A13" s="41">
        <v>2</v>
      </c>
      <c r="B13" s="38"/>
      <c r="C13" s="38">
        <v>24</v>
      </c>
      <c r="D13" s="39">
        <v>48</v>
      </c>
      <c r="E13" s="288">
        <f>D13</f>
        <v>48</v>
      </c>
      <c r="F13" s="289">
        <f>C13</f>
        <v>24</v>
      </c>
      <c r="G13" s="348" t="s">
        <v>111</v>
      </c>
      <c r="H13" s="18"/>
      <c r="I13" s="13"/>
      <c r="J13" s="13"/>
      <c r="K13" s="44"/>
      <c r="L13" s="296"/>
      <c r="M13" s="297"/>
    </row>
    <row r="14" spans="1:13" ht="20.100000000000001" customHeight="1" thickBot="1" x14ac:dyDescent="0.3">
      <c r="A14" s="50" t="s">
        <v>102</v>
      </c>
      <c r="B14" s="51"/>
      <c r="C14" s="51"/>
      <c r="D14" s="51"/>
      <c r="E14" s="51"/>
      <c r="F14" s="52"/>
      <c r="G14" s="348"/>
      <c r="H14" s="50" t="s">
        <v>102</v>
      </c>
      <c r="I14" s="51"/>
      <c r="J14" s="51"/>
      <c r="K14" s="51"/>
      <c r="L14" s="62"/>
      <c r="M14" s="63"/>
    </row>
    <row r="15" spans="1:13" ht="17.25" thickBot="1" x14ac:dyDescent="0.3">
      <c r="A15" s="32">
        <v>1</v>
      </c>
      <c r="B15" s="33"/>
      <c r="C15" s="33">
        <v>20</v>
      </c>
      <c r="D15" s="34">
        <v>40</v>
      </c>
      <c r="E15" s="284">
        <f>D15</f>
        <v>40</v>
      </c>
      <c r="F15" s="285">
        <f>C15</f>
        <v>20</v>
      </c>
      <c r="G15" s="348" t="s">
        <v>110</v>
      </c>
      <c r="H15" s="8">
        <v>1</v>
      </c>
      <c r="I15" s="9"/>
      <c r="J15" s="9">
        <v>20</v>
      </c>
      <c r="K15" s="45">
        <v>40</v>
      </c>
      <c r="L15" s="298">
        <f>K15</f>
        <v>40</v>
      </c>
      <c r="M15" s="299">
        <f>J15</f>
        <v>20</v>
      </c>
    </row>
    <row r="16" spans="1:13" ht="20.100000000000001" customHeight="1" thickBot="1" x14ac:dyDescent="0.3">
      <c r="A16" s="19" t="s">
        <v>103</v>
      </c>
      <c r="B16" s="20"/>
      <c r="C16" s="20"/>
      <c r="D16" s="20"/>
      <c r="E16" s="20"/>
      <c r="F16" s="21"/>
      <c r="G16" s="348"/>
      <c r="H16" s="19" t="s">
        <v>103</v>
      </c>
      <c r="I16" s="20"/>
      <c r="J16" s="20"/>
      <c r="K16" s="20"/>
      <c r="L16" s="64"/>
      <c r="M16" s="65"/>
    </row>
    <row r="17" spans="1:13" x14ac:dyDescent="0.25">
      <c r="A17" s="26">
        <v>1</v>
      </c>
      <c r="B17" s="27"/>
      <c r="C17" s="27">
        <v>12</v>
      </c>
      <c r="D17" s="28">
        <v>24</v>
      </c>
      <c r="E17" s="278"/>
      <c r="F17" s="279"/>
      <c r="G17" s="348"/>
      <c r="H17" s="8">
        <v>1</v>
      </c>
      <c r="I17" s="9"/>
      <c r="J17" s="9">
        <v>16</v>
      </c>
      <c r="K17" s="45">
        <v>32</v>
      </c>
      <c r="L17" s="292"/>
      <c r="M17" s="293"/>
    </row>
    <row r="18" spans="1:13" ht="16.5" x14ac:dyDescent="0.25">
      <c r="A18" s="11">
        <v>1</v>
      </c>
      <c r="B18" s="12" t="s">
        <v>104</v>
      </c>
      <c r="C18" s="12">
        <v>12</v>
      </c>
      <c r="D18" s="22">
        <v>24</v>
      </c>
      <c r="E18" s="286">
        <f>D17+D18</f>
        <v>48</v>
      </c>
      <c r="F18" s="287">
        <f>C17+C18</f>
        <v>24</v>
      </c>
      <c r="G18" s="348" t="s">
        <v>110</v>
      </c>
      <c r="H18" s="11">
        <v>1</v>
      </c>
      <c r="I18" s="12" t="s">
        <v>104</v>
      </c>
      <c r="J18" s="12">
        <v>12</v>
      </c>
      <c r="K18" s="43">
        <v>24</v>
      </c>
      <c r="L18" s="300">
        <f>K17+K18</f>
        <v>56</v>
      </c>
      <c r="M18" s="301">
        <f>J17+J18</f>
        <v>28</v>
      </c>
    </row>
    <row r="19" spans="1:13" ht="17.25" thickBot="1" x14ac:dyDescent="0.3">
      <c r="A19" s="40">
        <v>2</v>
      </c>
      <c r="B19" s="24"/>
      <c r="C19" s="24">
        <v>20</v>
      </c>
      <c r="D19" s="25">
        <v>40</v>
      </c>
      <c r="E19" s="290">
        <f>D19</f>
        <v>40</v>
      </c>
      <c r="F19" s="291">
        <f>C19</f>
        <v>20</v>
      </c>
      <c r="G19" s="348" t="s">
        <v>111</v>
      </c>
      <c r="H19" s="23"/>
      <c r="I19" s="24"/>
      <c r="J19" s="24"/>
      <c r="K19" s="54"/>
      <c r="L19" s="296"/>
      <c r="M19" s="297"/>
    </row>
  </sheetData>
  <dataValidations count="1">
    <dataValidation type="custom" allowBlank="1" showInputMessage="1" showErrorMessage="1" errorTitle="ОШИБКА!" error="В ячейке формула!_x000d__x000a_Ввод данных запрещён!" sqref="E6:F7 L6:M6 E9:F9 L9:M9 E12:F13 L12:M12 E15:F15 L15:M15 E18:F19 L18:M18">
      <formula1>""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РасписаниеОсень</vt:lpstr>
      <vt:lpstr>РасписаниеВесна</vt:lpstr>
      <vt:lpstr>Уч 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2017-02-21T23:22:35Z</dcterms:modified>
</cp:coreProperties>
</file>