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05" windowWidth="14805" windowHeight="8010"/>
  </bookViews>
  <sheets>
    <sheet name="Arkusz4" sheetId="4" r:id="rId1"/>
    <sheet name="Arkusz2" sheetId="2" r:id="rId2"/>
    <sheet name="Arkusz3" sheetId="3" r:id="rId3"/>
  </sheets>
  <calcPr calcId="144525"/>
</workbook>
</file>

<file path=xl/calcChain.xml><?xml version="1.0" encoding="utf-8"?>
<calcChain xmlns="http://schemas.openxmlformats.org/spreadsheetml/2006/main">
  <c r="H3" i="4" l="1"/>
  <c r="L3" i="4" s="1"/>
  <c r="H4" i="4"/>
  <c r="H5" i="4"/>
  <c r="L5" i="4" s="1"/>
  <c r="H6" i="4"/>
  <c r="H7" i="4"/>
  <c r="L7" i="4" s="1"/>
  <c r="H8" i="4"/>
  <c r="H9" i="4"/>
  <c r="L9" i="4" s="1"/>
  <c r="H10" i="4"/>
  <c r="H11" i="4"/>
  <c r="L11" i="4" s="1"/>
  <c r="H12" i="4"/>
  <c r="H13" i="4"/>
  <c r="L13" i="4" s="1"/>
  <c r="H14" i="4"/>
  <c r="H15" i="4"/>
  <c r="L15" i="4" s="1"/>
  <c r="H16" i="4"/>
  <c r="H17" i="4"/>
  <c r="L17" i="4" s="1"/>
  <c r="H18" i="4"/>
  <c r="H19" i="4"/>
  <c r="L19" i="4" s="1"/>
  <c r="H20" i="4"/>
  <c r="H21" i="4"/>
  <c r="L21" i="4" s="1"/>
  <c r="H22" i="4"/>
  <c r="H23" i="4"/>
  <c r="L23" i="4" s="1"/>
  <c r="H24" i="4"/>
  <c r="H25" i="4"/>
  <c r="L25" i="4" s="1"/>
  <c r="H26" i="4"/>
  <c r="H27" i="4"/>
  <c r="L27" i="4" s="1"/>
  <c r="H28" i="4"/>
  <c r="H29" i="4"/>
  <c r="L29" i="4" s="1"/>
  <c r="H30" i="4"/>
  <c r="H31" i="4"/>
  <c r="L31" i="4" s="1"/>
  <c r="H32" i="4"/>
  <c r="H33" i="4"/>
  <c r="L33" i="4" s="1"/>
  <c r="H34" i="4"/>
  <c r="H35" i="4"/>
  <c r="L35" i="4" s="1"/>
  <c r="H36" i="4"/>
  <c r="H37" i="4"/>
  <c r="L37" i="4" s="1"/>
  <c r="H38" i="4"/>
  <c r="H39" i="4"/>
  <c r="L39" i="4" s="1"/>
  <c r="H40" i="4"/>
  <c r="H41" i="4"/>
  <c r="L41" i="4" s="1"/>
  <c r="H42" i="4"/>
  <c r="H43" i="4"/>
  <c r="L43" i="4" s="1"/>
  <c r="H44" i="4"/>
  <c r="H2" i="4"/>
  <c r="L2" i="4" s="1"/>
  <c r="L4" i="4"/>
  <c r="L6" i="4"/>
  <c r="L8" i="4"/>
  <c r="L10" i="4"/>
  <c r="L12" i="4"/>
  <c r="L14" i="4"/>
  <c r="L16" i="4"/>
  <c r="L18" i="4"/>
  <c r="L20" i="4"/>
  <c r="L22" i="4"/>
  <c r="L24" i="4"/>
  <c r="L26" i="4"/>
  <c r="L28" i="4"/>
  <c r="L30" i="4"/>
  <c r="L32" i="4"/>
  <c r="L34" i="4"/>
  <c r="L36" i="4"/>
  <c r="L38" i="4"/>
  <c r="L40" i="4"/>
  <c r="L42" i="4"/>
  <c r="L44" i="4"/>
</calcChain>
</file>

<file path=xl/sharedStrings.xml><?xml version="1.0" encoding="utf-8"?>
<sst xmlns="http://schemas.openxmlformats.org/spreadsheetml/2006/main" count="344" uniqueCount="66">
  <si>
    <t>OrderDate</t>
  </si>
  <si>
    <t>Region</t>
  </si>
  <si>
    <t>Rep</t>
  </si>
  <si>
    <t>Units</t>
  </si>
  <si>
    <t>UnitCost</t>
  </si>
  <si>
    <t>Total</t>
  </si>
  <si>
    <t>East</t>
  </si>
  <si>
    <t>Jones</t>
  </si>
  <si>
    <t>Pencil</t>
  </si>
  <si>
    <t>1/23/2015</t>
  </si>
  <si>
    <t>Central</t>
  </si>
  <si>
    <t>Kivell</t>
  </si>
  <si>
    <t>Binder</t>
  </si>
  <si>
    <t>Jardine</t>
  </si>
  <si>
    <t>2/26/2015</t>
  </si>
  <si>
    <t>Gill</t>
  </si>
  <si>
    <t>Pen</t>
  </si>
  <si>
    <t>3/15/2015</t>
  </si>
  <si>
    <t>West</t>
  </si>
  <si>
    <t>Sorvino</t>
  </si>
  <si>
    <t>4/18/2015</t>
  </si>
  <si>
    <t>Andrews</t>
  </si>
  <si>
    <t>5/22/2015</t>
  </si>
  <si>
    <t>Thompson</t>
  </si>
  <si>
    <t>6/25/2015</t>
  </si>
  <si>
    <t>Morgan</t>
  </si>
  <si>
    <t>Howard</t>
  </si>
  <si>
    <t>7/29/2015</t>
  </si>
  <si>
    <t>Parent</t>
  </si>
  <si>
    <t>8/15/2015</t>
  </si>
  <si>
    <t>Smith</t>
  </si>
  <si>
    <t>Desk</t>
  </si>
  <si>
    <t>9/18/2015</t>
  </si>
  <si>
    <t>Pen Set</t>
  </si>
  <si>
    <t>10/22/2015</t>
  </si>
  <si>
    <t>11/25/2015</t>
  </si>
  <si>
    <t>12/29/2015</t>
  </si>
  <si>
    <t>1,183.26</t>
  </si>
  <si>
    <t>1/15/2016</t>
  </si>
  <si>
    <t>1,305.00</t>
  </si>
  <si>
    <t>2/18/2016</t>
  </si>
  <si>
    <t>3/24/2016</t>
  </si>
  <si>
    <t>4/27/2016</t>
  </si>
  <si>
    <t>5/14/2016</t>
  </si>
  <si>
    <t>5/31/2016</t>
  </si>
  <si>
    <t>6/17/2016</t>
  </si>
  <si>
    <t>7/21/2016</t>
  </si>
  <si>
    <t>1,005.90</t>
  </si>
  <si>
    <t>8/24/2016</t>
  </si>
  <si>
    <t>9/27/2016</t>
  </si>
  <si>
    <t>10/14/2016</t>
  </si>
  <si>
    <t>1,139.43</t>
  </si>
  <si>
    <t>10/31/2016</t>
  </si>
  <si>
    <t>11/17/2016</t>
  </si>
  <si>
    <t>1,879.06</t>
  </si>
  <si>
    <t>12/21/2016</t>
  </si>
  <si>
    <t>Blue</t>
  </si>
  <si>
    <t>Green</t>
  </si>
  <si>
    <t>Red</t>
  </si>
  <si>
    <t>White</t>
  </si>
  <si>
    <t>Black</t>
  </si>
  <si>
    <t>Orange</t>
  </si>
  <si>
    <t>Yellow</t>
  </si>
  <si>
    <t>yellow</t>
  </si>
  <si>
    <t>Index</t>
  </si>
  <si>
    <t>Colour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</si>
</sst>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color rgb="FF333333"/>
      <name val="Georgia"/>
      <family val="1"/>
      <charset val="204"/>
    </font>
    <font>
      <b/>
      <sz val="12"/>
      <color rgb="FF333333"/>
      <name val="Georgia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-0.499984740745262"/>
        <bgColor indexed="64"/>
      </patternFill>
    </fill>
  </fills>
  <borders count="2">
    <border>
      <left/>
      <right/>
      <top/>
      <bottom/>
      <diagonal/>
    </border>
    <border>
      <left style="thin">
        <color rgb="FF6666FF"/>
      </left>
      <right style="thin">
        <color rgb="FF6666FF"/>
      </right>
      <top style="thin">
        <color rgb="FF6666FF"/>
      </top>
      <bottom style="thin">
        <color rgb="FF6666FF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right" vertical="center" wrapText="1"/>
    </xf>
    <xf numFmtId="0" fontId="2" fillId="3" borderId="1" xfId="0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right" vertical="center" wrapText="1"/>
    </xf>
    <xf numFmtId="0" fontId="3" fillId="5" borderId="0" xfId="0" applyFont="1" applyFill="1"/>
    <xf numFmtId="0" fontId="0" fillId="4" borderId="0" xfId="0" applyFill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tabSelected="1" topLeftCell="C1" workbookViewId="0">
      <selection activeCell="H2" sqref="H2"/>
    </sheetView>
  </sheetViews>
  <sheetFormatPr defaultRowHeight="15" x14ac:dyDescent="0.25"/>
  <cols>
    <col min="1" max="1" width="21" customWidth="1"/>
    <col min="2" max="2" width="21.42578125" customWidth="1"/>
    <col min="3" max="3" width="18.5703125" customWidth="1"/>
    <col min="4" max="4" width="13" customWidth="1"/>
    <col min="5" max="5" width="11" customWidth="1"/>
    <col min="6" max="6" width="11.85546875" customWidth="1"/>
    <col min="7" max="7" width="13.42578125" customWidth="1"/>
  </cols>
  <sheetData>
    <row r="1" spans="1:12" x14ac:dyDescent="0.25">
      <c r="A1" s="1" t="s">
        <v>0</v>
      </c>
      <c r="B1" s="2" t="s">
        <v>1</v>
      </c>
      <c r="C1" s="2" t="s">
        <v>2</v>
      </c>
      <c r="D1" s="2" t="s">
        <v>64</v>
      </c>
      <c r="E1" s="1" t="s">
        <v>3</v>
      </c>
      <c r="F1" s="1" t="s">
        <v>4</v>
      </c>
      <c r="G1" s="1" t="s">
        <v>5</v>
      </c>
      <c r="H1" s="6" t="s">
        <v>65</v>
      </c>
      <c r="J1" s="2" t="s">
        <v>64</v>
      </c>
      <c r="K1" s="6" t="s">
        <v>65</v>
      </c>
    </row>
    <row r="2" spans="1:12" x14ac:dyDescent="0.25">
      <c r="A2" s="3">
        <v>42156</v>
      </c>
      <c r="B2" s="4" t="s">
        <v>6</v>
      </c>
      <c r="C2" s="4" t="s">
        <v>7</v>
      </c>
      <c r="D2" s="4" t="s">
        <v>8</v>
      </c>
      <c r="E2" s="5">
        <v>95</v>
      </c>
      <c r="F2" s="5">
        <v>1.99</v>
      </c>
      <c r="G2" s="5">
        <v>189.05</v>
      </c>
      <c r="H2" t="str">
        <f>INDEX(Arkusz2!$D$2:$D$44,MATCH(D2,Arkusz2!$C$2:$C$44,)%)</f>
        <v>Blue</v>
      </c>
      <c r="J2" s="4" t="s">
        <v>8</v>
      </c>
      <c r="K2" t="s">
        <v>56</v>
      </c>
      <c r="L2" t="b">
        <f>H2=K2</f>
        <v>1</v>
      </c>
    </row>
    <row r="3" spans="1:12" x14ac:dyDescent="0.25">
      <c r="A3" s="5" t="s">
        <v>9</v>
      </c>
      <c r="B3" s="4" t="s">
        <v>10</v>
      </c>
      <c r="C3" s="4" t="s">
        <v>11</v>
      </c>
      <c r="D3" s="4" t="s">
        <v>12</v>
      </c>
      <c r="E3" s="5">
        <v>50</v>
      </c>
      <c r="F3" s="5">
        <v>19.989999999999998</v>
      </c>
      <c r="G3" s="5">
        <v>999.5</v>
      </c>
      <c r="H3" t="str">
        <f>INDEX(Arkusz2!$D$2:$D$44,MATCH(D3,Arkusz2!$C$2:$C$44,)%)</f>
        <v>Green</v>
      </c>
      <c r="J3" s="4" t="s">
        <v>12</v>
      </c>
      <c r="K3" t="s">
        <v>57</v>
      </c>
      <c r="L3" t="b">
        <f t="shared" ref="L3:L44" si="0">H3=K3</f>
        <v>1</v>
      </c>
    </row>
    <row r="4" spans="1:12" x14ac:dyDescent="0.25">
      <c r="A4" s="3">
        <v>42249</v>
      </c>
      <c r="B4" s="4" t="s">
        <v>10</v>
      </c>
      <c r="C4" s="4" t="s">
        <v>13</v>
      </c>
      <c r="D4" s="4" t="s">
        <v>8</v>
      </c>
      <c r="E4" s="5">
        <v>36</v>
      </c>
      <c r="F4" s="5">
        <v>4.99</v>
      </c>
      <c r="G4" s="5">
        <v>179.64</v>
      </c>
      <c r="H4" t="str">
        <f>INDEX(Arkusz2!$D$2:$D$44,MATCH(D4,Arkusz2!$C$2:$C$44,)%)</f>
        <v>Red</v>
      </c>
      <c r="J4" s="4" t="s">
        <v>8</v>
      </c>
      <c r="K4" t="s">
        <v>58</v>
      </c>
      <c r="L4" t="b">
        <f t="shared" si="0"/>
        <v>1</v>
      </c>
    </row>
    <row r="5" spans="1:12" x14ac:dyDescent="0.25">
      <c r="A5" s="5" t="s">
        <v>14</v>
      </c>
      <c r="B5" s="4" t="s">
        <v>10</v>
      </c>
      <c r="C5" s="4" t="s">
        <v>15</v>
      </c>
      <c r="D5" s="4" t="s">
        <v>16</v>
      </c>
      <c r="E5" s="5">
        <v>27</v>
      </c>
      <c r="F5" s="5">
        <v>19.989999999999998</v>
      </c>
      <c r="G5" s="5">
        <v>539.73</v>
      </c>
      <c r="H5" t="str">
        <f>INDEX(Arkusz2!$D$2:$D$44,MATCH(D5,Arkusz2!$C$2:$C$44,)%)</f>
        <v>White</v>
      </c>
      <c r="J5" s="4" t="s">
        <v>16</v>
      </c>
      <c r="K5" t="s">
        <v>59</v>
      </c>
      <c r="L5" t="b">
        <f t="shared" si="0"/>
        <v>1</v>
      </c>
    </row>
    <row r="6" spans="1:12" x14ac:dyDescent="0.25">
      <c r="A6" s="5" t="s">
        <v>17</v>
      </c>
      <c r="B6" s="4" t="s">
        <v>18</v>
      </c>
      <c r="C6" s="4" t="s">
        <v>19</v>
      </c>
      <c r="D6" s="4" t="s">
        <v>8</v>
      </c>
      <c r="E6" s="5">
        <v>56</v>
      </c>
      <c r="F6" s="5">
        <v>2.99</v>
      </c>
      <c r="G6" s="5">
        <v>167.44</v>
      </c>
      <c r="H6" t="str">
        <f>INDEX(Arkusz2!$D$2:$D$44,MATCH(D6,Arkusz2!$C$2:$C$44,)%)</f>
        <v>Black</v>
      </c>
      <c r="J6" s="4" t="s">
        <v>8</v>
      </c>
      <c r="K6" t="s">
        <v>60</v>
      </c>
      <c r="L6" t="b">
        <f t="shared" si="0"/>
        <v>1</v>
      </c>
    </row>
    <row r="7" spans="1:12" x14ac:dyDescent="0.25">
      <c r="A7" s="3">
        <v>42008</v>
      </c>
      <c r="B7" s="4" t="s">
        <v>6</v>
      </c>
      <c r="C7" s="4" t="s">
        <v>7</v>
      </c>
      <c r="D7" s="4" t="s">
        <v>12</v>
      </c>
      <c r="E7" s="5">
        <v>60</v>
      </c>
      <c r="F7" s="5">
        <v>4.99</v>
      </c>
      <c r="G7" s="5">
        <v>299.39999999999998</v>
      </c>
      <c r="H7" t="str">
        <f>INDEX(Arkusz2!$D$2:$D$44,MATCH(D7,Arkusz2!$C$2:$C$44,)%)</f>
        <v>Orange</v>
      </c>
      <c r="J7" s="4" t="s">
        <v>12</v>
      </c>
      <c r="K7" t="s">
        <v>61</v>
      </c>
      <c r="L7" t="b">
        <f t="shared" si="0"/>
        <v>1</v>
      </c>
    </row>
    <row r="8" spans="1:12" x14ac:dyDescent="0.25">
      <c r="A8" s="5" t="s">
        <v>20</v>
      </c>
      <c r="B8" s="4" t="s">
        <v>10</v>
      </c>
      <c r="C8" s="4" t="s">
        <v>21</v>
      </c>
      <c r="D8" s="4" t="s">
        <v>8</v>
      </c>
      <c r="E8" s="5">
        <v>75</v>
      </c>
      <c r="F8" s="5">
        <v>1.99</v>
      </c>
      <c r="G8" s="5">
        <v>149.25</v>
      </c>
      <c r="H8" t="str">
        <f>INDEX(Arkusz2!$D$2:$D$44,MATCH(D8,Arkusz2!$C$2:$C$44,)%)</f>
        <v>Blue</v>
      </c>
      <c r="J8" s="4" t="s">
        <v>8</v>
      </c>
      <c r="K8" t="s">
        <v>56</v>
      </c>
      <c r="L8" t="b">
        <f t="shared" si="0"/>
        <v>1</v>
      </c>
    </row>
    <row r="9" spans="1:12" x14ac:dyDescent="0.25">
      <c r="A9" s="3">
        <v>42129</v>
      </c>
      <c r="B9" s="4" t="s">
        <v>10</v>
      </c>
      <c r="C9" s="4" t="s">
        <v>13</v>
      </c>
      <c r="D9" s="4" t="s">
        <v>8</v>
      </c>
      <c r="E9" s="5">
        <v>90</v>
      </c>
      <c r="F9" s="5">
        <v>4.99</v>
      </c>
      <c r="G9" s="5">
        <v>449.1</v>
      </c>
      <c r="H9" t="str">
        <f>INDEX(Arkusz2!$D$2:$D$44,MATCH(D9,Arkusz2!$C$2:$C$44,)%)</f>
        <v>Green</v>
      </c>
      <c r="J9" s="4" t="s">
        <v>8</v>
      </c>
      <c r="K9" t="s">
        <v>57</v>
      </c>
      <c r="L9" t="b">
        <f t="shared" si="0"/>
        <v>1</v>
      </c>
    </row>
    <row r="10" spans="1:12" x14ac:dyDescent="0.25">
      <c r="A10" s="5" t="s">
        <v>22</v>
      </c>
      <c r="B10" s="4" t="s">
        <v>18</v>
      </c>
      <c r="C10" s="4" t="s">
        <v>23</v>
      </c>
      <c r="D10" s="4" t="s">
        <v>8</v>
      </c>
      <c r="E10" s="5">
        <v>32</v>
      </c>
      <c r="F10" s="5">
        <v>1.99</v>
      </c>
      <c r="G10" s="5">
        <v>63.68</v>
      </c>
      <c r="H10" t="str">
        <f>INDEX(Arkusz2!$D$2:$D$44,MATCH(D10,Arkusz2!$C$2:$C$44,)%)</f>
        <v>Red</v>
      </c>
      <c r="J10" s="4" t="s">
        <v>8</v>
      </c>
      <c r="K10" t="s">
        <v>58</v>
      </c>
      <c r="L10" t="b">
        <f t="shared" si="0"/>
        <v>1</v>
      </c>
    </row>
    <row r="11" spans="1:12" x14ac:dyDescent="0.25">
      <c r="A11" s="3">
        <v>42222</v>
      </c>
      <c r="B11" s="4" t="s">
        <v>6</v>
      </c>
      <c r="C11" s="4" t="s">
        <v>7</v>
      </c>
      <c r="D11" s="4" t="s">
        <v>12</v>
      </c>
      <c r="E11" s="5">
        <v>60</v>
      </c>
      <c r="F11" s="5">
        <v>8.99</v>
      </c>
      <c r="G11" s="5">
        <v>539.4</v>
      </c>
      <c r="H11" t="str">
        <f>INDEX(Arkusz2!$D$2:$D$44,MATCH(D11,Arkusz2!$C$2:$C$44,)%)</f>
        <v>White</v>
      </c>
      <c r="J11" s="4" t="s">
        <v>12</v>
      </c>
      <c r="K11" t="s">
        <v>59</v>
      </c>
      <c r="L11" t="b">
        <f t="shared" si="0"/>
        <v>1</v>
      </c>
    </row>
    <row r="12" spans="1:12" x14ac:dyDescent="0.25">
      <c r="A12" s="5" t="s">
        <v>24</v>
      </c>
      <c r="B12" s="4" t="s">
        <v>10</v>
      </c>
      <c r="C12" s="4" t="s">
        <v>25</v>
      </c>
      <c r="D12" s="4" t="s">
        <v>8</v>
      </c>
      <c r="E12" s="5">
        <v>90</v>
      </c>
      <c r="F12" s="5">
        <v>4.99</v>
      </c>
      <c r="G12" s="5">
        <v>449.1</v>
      </c>
      <c r="H12" t="str">
        <f>INDEX(Arkusz2!$D$2:$D$44,MATCH(D12,Arkusz2!$C$2:$C$44,)%)</f>
        <v>Black</v>
      </c>
      <c r="J12" s="4" t="s">
        <v>8</v>
      </c>
      <c r="K12" t="s">
        <v>60</v>
      </c>
      <c r="L12" t="b">
        <f t="shared" si="0"/>
        <v>1</v>
      </c>
    </row>
    <row r="13" spans="1:12" x14ac:dyDescent="0.25">
      <c r="A13" s="3">
        <v>42345</v>
      </c>
      <c r="B13" s="4" t="s">
        <v>6</v>
      </c>
      <c r="C13" s="4" t="s">
        <v>26</v>
      </c>
      <c r="D13" s="4" t="s">
        <v>12</v>
      </c>
      <c r="E13" s="5">
        <v>29</v>
      </c>
      <c r="F13" s="5">
        <v>1.99</v>
      </c>
      <c r="G13" s="5">
        <v>57.71</v>
      </c>
      <c r="H13" t="str">
        <f>INDEX(Arkusz2!$D$2:$D$44,MATCH(D13,Arkusz2!$C$2:$C$44,)%)</f>
        <v>Orange</v>
      </c>
      <c r="J13" s="4" t="s">
        <v>12</v>
      </c>
      <c r="K13" t="s">
        <v>61</v>
      </c>
      <c r="L13" t="b">
        <f t="shared" si="0"/>
        <v>1</v>
      </c>
    </row>
    <row r="14" spans="1:12" x14ac:dyDescent="0.25">
      <c r="A14" s="5" t="s">
        <v>27</v>
      </c>
      <c r="B14" s="4" t="s">
        <v>6</v>
      </c>
      <c r="C14" s="4" t="s">
        <v>28</v>
      </c>
      <c r="D14" s="4" t="s">
        <v>12</v>
      </c>
      <c r="E14" s="5">
        <v>81</v>
      </c>
      <c r="F14" s="5">
        <v>19.989999999999998</v>
      </c>
      <c r="G14" s="5">
        <v>1619.19</v>
      </c>
      <c r="H14" t="str">
        <f>INDEX(Arkusz2!$D$2:$D$44,MATCH(D14,Arkusz2!$C$2:$C$44,)%)</f>
        <v>Blue</v>
      </c>
      <c r="J14" s="4" t="s">
        <v>12</v>
      </c>
      <c r="K14" t="s">
        <v>56</v>
      </c>
      <c r="L14" t="b">
        <f t="shared" si="0"/>
        <v>1</v>
      </c>
    </row>
    <row r="15" spans="1:12" x14ac:dyDescent="0.25">
      <c r="A15" s="5" t="s">
        <v>29</v>
      </c>
      <c r="B15" s="4" t="s">
        <v>6</v>
      </c>
      <c r="C15" s="4" t="s">
        <v>7</v>
      </c>
      <c r="D15" s="4" t="s">
        <v>8</v>
      </c>
      <c r="E15" s="5">
        <v>35</v>
      </c>
      <c r="F15" s="5">
        <v>4.99</v>
      </c>
      <c r="G15" s="5">
        <v>174.65</v>
      </c>
      <c r="H15" t="str">
        <f>INDEX(Arkusz2!$D$2:$D$44,MATCH(D15,Arkusz2!$C$2:$C$44,)%)</f>
        <v>Green</v>
      </c>
      <c r="J15" s="4" t="s">
        <v>8</v>
      </c>
      <c r="K15" t="s">
        <v>57</v>
      </c>
      <c r="L15" t="b">
        <f t="shared" si="0"/>
        <v>1</v>
      </c>
    </row>
    <row r="16" spans="1:12" x14ac:dyDescent="0.25">
      <c r="A16" s="3">
        <v>42013</v>
      </c>
      <c r="B16" s="4" t="s">
        <v>10</v>
      </c>
      <c r="C16" s="4" t="s">
        <v>30</v>
      </c>
      <c r="D16" s="4" t="s">
        <v>31</v>
      </c>
      <c r="E16" s="5">
        <v>2</v>
      </c>
      <c r="F16" s="5">
        <v>125</v>
      </c>
      <c r="G16" s="5">
        <v>250</v>
      </c>
      <c r="H16" t="str">
        <f>INDEX(Arkusz2!$D$2:$D$44,MATCH(D16,Arkusz2!$C$2:$C$44,)%)</f>
        <v>Red</v>
      </c>
      <c r="J16" s="4" t="s">
        <v>31</v>
      </c>
      <c r="K16" t="s">
        <v>58</v>
      </c>
      <c r="L16" t="b">
        <f t="shared" si="0"/>
        <v>1</v>
      </c>
    </row>
    <row r="17" spans="1:12" x14ac:dyDescent="0.25">
      <c r="A17" s="5" t="s">
        <v>32</v>
      </c>
      <c r="B17" s="4" t="s">
        <v>6</v>
      </c>
      <c r="C17" s="4" t="s">
        <v>7</v>
      </c>
      <c r="D17" s="4" t="s">
        <v>33</v>
      </c>
      <c r="E17" s="5">
        <v>16</v>
      </c>
      <c r="F17" s="5">
        <v>15.99</v>
      </c>
      <c r="G17" s="5">
        <v>255.84</v>
      </c>
      <c r="H17" t="str">
        <f>INDEX(Arkusz2!$D$2:$D$44,MATCH(D17,Arkusz2!$C$2:$C$44,)%)</f>
        <v>White</v>
      </c>
      <c r="J17" s="4" t="s">
        <v>33</v>
      </c>
      <c r="K17" t="s">
        <v>59</v>
      </c>
      <c r="L17" t="b">
        <f t="shared" si="0"/>
        <v>1</v>
      </c>
    </row>
    <row r="18" spans="1:12" x14ac:dyDescent="0.25">
      <c r="A18" s="3">
        <v>42134</v>
      </c>
      <c r="B18" s="4" t="s">
        <v>10</v>
      </c>
      <c r="C18" s="4" t="s">
        <v>25</v>
      </c>
      <c r="D18" s="4" t="s">
        <v>12</v>
      </c>
      <c r="E18" s="5">
        <v>28</v>
      </c>
      <c r="F18" s="5">
        <v>8.99</v>
      </c>
      <c r="G18" s="5">
        <v>251.72</v>
      </c>
      <c r="H18" t="str">
        <f>INDEX(Arkusz2!$D$2:$D$44,MATCH(D18,Arkusz2!$C$2:$C$44,)%)</f>
        <v>Black</v>
      </c>
      <c r="J18" s="4" t="s">
        <v>12</v>
      </c>
      <c r="K18" t="s">
        <v>60</v>
      </c>
      <c r="L18" t="b">
        <f t="shared" si="0"/>
        <v>1</v>
      </c>
    </row>
    <row r="19" spans="1:12" x14ac:dyDescent="0.25">
      <c r="A19" s="5" t="s">
        <v>34</v>
      </c>
      <c r="B19" s="4" t="s">
        <v>6</v>
      </c>
      <c r="C19" s="4" t="s">
        <v>7</v>
      </c>
      <c r="D19" s="4" t="s">
        <v>16</v>
      </c>
      <c r="E19" s="5">
        <v>64</v>
      </c>
      <c r="F19" s="5">
        <v>8.99</v>
      </c>
      <c r="G19" s="5">
        <v>575.36</v>
      </c>
      <c r="H19" t="str">
        <f>INDEX(Arkusz2!$D$2:$D$44,MATCH(D19,Arkusz2!$C$2:$C$44,)%)</f>
        <v>Orange</v>
      </c>
      <c r="J19" s="4" t="s">
        <v>16</v>
      </c>
      <c r="K19" t="s">
        <v>61</v>
      </c>
      <c r="L19" t="b">
        <f t="shared" si="0"/>
        <v>1</v>
      </c>
    </row>
    <row r="20" spans="1:12" x14ac:dyDescent="0.25">
      <c r="A20" s="3">
        <v>42227</v>
      </c>
      <c r="B20" s="4" t="s">
        <v>6</v>
      </c>
      <c r="C20" s="4" t="s">
        <v>28</v>
      </c>
      <c r="D20" s="4" t="s">
        <v>16</v>
      </c>
      <c r="E20" s="5">
        <v>15</v>
      </c>
      <c r="F20" s="5">
        <v>19.989999999999998</v>
      </c>
      <c r="G20" s="5">
        <v>299.85000000000002</v>
      </c>
      <c r="H20" t="str">
        <f>INDEX(Arkusz2!$D$2:$D$44,MATCH(D20,Arkusz2!$C$2:$C$44,)%)</f>
        <v>Blue</v>
      </c>
      <c r="J20" s="4" t="s">
        <v>16</v>
      </c>
      <c r="K20" t="s">
        <v>56</v>
      </c>
      <c r="L20" t="b">
        <f t="shared" si="0"/>
        <v>1</v>
      </c>
    </row>
    <row r="21" spans="1:12" x14ac:dyDescent="0.25">
      <c r="A21" s="5" t="s">
        <v>35</v>
      </c>
      <c r="B21" s="4" t="s">
        <v>10</v>
      </c>
      <c r="C21" s="4" t="s">
        <v>11</v>
      </c>
      <c r="D21" s="4" t="s">
        <v>33</v>
      </c>
      <c r="E21" s="5">
        <v>96</v>
      </c>
      <c r="F21" s="5">
        <v>4.99</v>
      </c>
      <c r="G21" s="5">
        <v>479.04</v>
      </c>
      <c r="H21" t="str">
        <f>INDEX(Arkusz2!$D$2:$D$44,MATCH(D21,Arkusz2!$C$2:$C$44,)%)</f>
        <v>yellow</v>
      </c>
      <c r="J21" s="4" t="s">
        <v>33</v>
      </c>
      <c r="K21" t="s">
        <v>63</v>
      </c>
      <c r="L21" t="b">
        <f t="shared" si="0"/>
        <v>1</v>
      </c>
    </row>
    <row r="22" spans="1:12" x14ac:dyDescent="0.25">
      <c r="A22" s="3">
        <v>42350</v>
      </c>
      <c r="B22" s="4" t="s">
        <v>10</v>
      </c>
      <c r="C22" s="4" t="s">
        <v>30</v>
      </c>
      <c r="D22" s="4" t="s">
        <v>8</v>
      </c>
      <c r="E22" s="5">
        <v>67</v>
      </c>
      <c r="F22" s="5">
        <v>1.29</v>
      </c>
      <c r="G22" s="5">
        <v>86.43</v>
      </c>
      <c r="H22" t="str">
        <f>INDEX(Arkusz2!$D$2:$D$44,MATCH(D22,Arkusz2!$C$2:$C$44,)%)</f>
        <v>Red</v>
      </c>
      <c r="J22" s="4" t="s">
        <v>8</v>
      </c>
      <c r="K22" t="s">
        <v>58</v>
      </c>
      <c r="L22" t="b">
        <f t="shared" si="0"/>
        <v>1</v>
      </c>
    </row>
    <row r="23" spans="1:12" x14ac:dyDescent="0.25">
      <c r="A23" s="5" t="s">
        <v>36</v>
      </c>
      <c r="B23" s="4" t="s">
        <v>6</v>
      </c>
      <c r="C23" s="4" t="s">
        <v>28</v>
      </c>
      <c r="D23" s="4" t="s">
        <v>33</v>
      </c>
      <c r="E23" s="5">
        <v>74</v>
      </c>
      <c r="F23" s="5">
        <v>15.99</v>
      </c>
      <c r="G23" s="5" t="s">
        <v>37</v>
      </c>
      <c r="H23" t="str">
        <f>INDEX(Arkusz2!$D$2:$D$44,MATCH(D23,Arkusz2!$C$2:$C$44,)%)</f>
        <v>White</v>
      </c>
      <c r="J23" s="4" t="s">
        <v>33</v>
      </c>
      <c r="K23" t="s">
        <v>59</v>
      </c>
      <c r="L23" t="b">
        <f t="shared" si="0"/>
        <v>1</v>
      </c>
    </row>
    <row r="24" spans="1:12" x14ac:dyDescent="0.25">
      <c r="A24" s="5" t="s">
        <v>38</v>
      </c>
      <c r="B24" s="4" t="s">
        <v>10</v>
      </c>
      <c r="C24" s="4" t="s">
        <v>15</v>
      </c>
      <c r="D24" s="4" t="s">
        <v>12</v>
      </c>
      <c r="E24" s="5">
        <v>46</v>
      </c>
      <c r="F24" s="5">
        <v>8.99</v>
      </c>
      <c r="G24" s="5">
        <v>413.54</v>
      </c>
      <c r="H24" t="str">
        <f>INDEX(Arkusz2!$D$2:$D$44,MATCH(D24,Arkusz2!$C$2:$C$44,)%)</f>
        <v>Black</v>
      </c>
      <c r="J24" s="4" t="s">
        <v>12</v>
      </c>
      <c r="K24" t="s">
        <v>60</v>
      </c>
      <c r="L24" t="b">
        <f t="shared" si="0"/>
        <v>1</v>
      </c>
    </row>
    <row r="25" spans="1:12" x14ac:dyDescent="0.25">
      <c r="A25" s="3">
        <v>42371</v>
      </c>
      <c r="B25" s="4" t="s">
        <v>10</v>
      </c>
      <c r="C25" s="4" t="s">
        <v>30</v>
      </c>
      <c r="D25" s="4" t="s">
        <v>12</v>
      </c>
      <c r="E25" s="5">
        <v>87</v>
      </c>
      <c r="F25" s="5">
        <v>15</v>
      </c>
      <c r="G25" s="5" t="s">
        <v>39</v>
      </c>
      <c r="H25" t="str">
        <f>INDEX(Arkusz2!$D$2:$D$44,MATCH(D25,Arkusz2!$C$2:$C$44,)%)</f>
        <v>Orange</v>
      </c>
      <c r="J25" s="4" t="s">
        <v>12</v>
      </c>
      <c r="K25" t="s">
        <v>61</v>
      </c>
      <c r="L25" t="b">
        <f t="shared" si="0"/>
        <v>1</v>
      </c>
    </row>
    <row r="26" spans="1:12" x14ac:dyDescent="0.25">
      <c r="A26" s="5" t="s">
        <v>40</v>
      </c>
      <c r="B26" s="4" t="s">
        <v>6</v>
      </c>
      <c r="C26" s="4" t="s">
        <v>7</v>
      </c>
      <c r="D26" s="4" t="s">
        <v>12</v>
      </c>
      <c r="E26" s="5">
        <v>4</v>
      </c>
      <c r="F26" s="5">
        <v>4.99</v>
      </c>
      <c r="G26" s="5">
        <v>19.96</v>
      </c>
      <c r="H26" t="str">
        <f>INDEX(Arkusz2!$D$2:$D$44,MATCH(D26,Arkusz2!$C$2:$C$44,)%)</f>
        <v>Blue</v>
      </c>
      <c r="J26" s="4" t="s">
        <v>12</v>
      </c>
      <c r="K26" t="s">
        <v>56</v>
      </c>
      <c r="L26" t="b">
        <f t="shared" si="0"/>
        <v>1</v>
      </c>
    </row>
    <row r="27" spans="1:12" x14ac:dyDescent="0.25">
      <c r="A27" s="3">
        <v>42554</v>
      </c>
      <c r="B27" s="4" t="s">
        <v>18</v>
      </c>
      <c r="C27" s="4" t="s">
        <v>19</v>
      </c>
      <c r="D27" s="4" t="s">
        <v>12</v>
      </c>
      <c r="E27" s="5">
        <v>7</v>
      </c>
      <c r="F27" s="5">
        <v>19.989999999999998</v>
      </c>
      <c r="G27" s="5">
        <v>139.93</v>
      </c>
      <c r="H27" t="str">
        <f>INDEX(Arkusz2!$D$2:$D$44,MATCH(D27,Arkusz2!$C$2:$C$44,)%)</f>
        <v>Green</v>
      </c>
      <c r="J27" s="4" t="s">
        <v>12</v>
      </c>
      <c r="K27" t="s">
        <v>57</v>
      </c>
      <c r="L27" t="b">
        <f t="shared" si="0"/>
        <v>1</v>
      </c>
    </row>
    <row r="28" spans="1:12" x14ac:dyDescent="0.25">
      <c r="A28" s="5" t="s">
        <v>41</v>
      </c>
      <c r="B28" s="4" t="s">
        <v>10</v>
      </c>
      <c r="C28" s="4" t="s">
        <v>13</v>
      </c>
      <c r="D28" s="4" t="s">
        <v>33</v>
      </c>
      <c r="E28" s="5">
        <v>50</v>
      </c>
      <c r="F28" s="5">
        <v>4.99</v>
      </c>
      <c r="G28" s="5">
        <v>249.5</v>
      </c>
      <c r="H28" t="str">
        <f>INDEX(Arkusz2!$D$2:$D$44,MATCH(D28,Arkusz2!$C$2:$C$44,)%)</f>
        <v>Red</v>
      </c>
      <c r="J28" s="4" t="s">
        <v>33</v>
      </c>
      <c r="K28" t="s">
        <v>58</v>
      </c>
      <c r="L28" t="b">
        <f t="shared" si="0"/>
        <v>1</v>
      </c>
    </row>
    <row r="29" spans="1:12" x14ac:dyDescent="0.25">
      <c r="A29" s="3">
        <v>42647</v>
      </c>
      <c r="B29" s="4" t="s">
        <v>10</v>
      </c>
      <c r="C29" s="4" t="s">
        <v>21</v>
      </c>
      <c r="D29" s="4" t="s">
        <v>8</v>
      </c>
      <c r="E29" s="5">
        <v>66</v>
      </c>
      <c r="F29" s="5">
        <v>1.99</v>
      </c>
      <c r="G29" s="5">
        <v>131.34</v>
      </c>
      <c r="H29" t="str">
        <f>INDEX(Arkusz2!$D$2:$D$44,MATCH(D29,Arkusz2!$C$2:$C$44,)%)</f>
        <v>Yellow</v>
      </c>
      <c r="J29" s="4" t="s">
        <v>8</v>
      </c>
      <c r="K29" t="s">
        <v>62</v>
      </c>
      <c r="L29" t="b">
        <f t="shared" si="0"/>
        <v>1</v>
      </c>
    </row>
    <row r="30" spans="1:12" x14ac:dyDescent="0.25">
      <c r="A30" s="5" t="s">
        <v>42</v>
      </c>
      <c r="B30" s="4" t="s">
        <v>6</v>
      </c>
      <c r="C30" s="4" t="s">
        <v>26</v>
      </c>
      <c r="D30" s="4" t="s">
        <v>16</v>
      </c>
      <c r="E30" s="5">
        <v>96</v>
      </c>
      <c r="F30" s="5">
        <v>4.99</v>
      </c>
      <c r="G30" s="5">
        <v>479.04</v>
      </c>
      <c r="H30" t="str">
        <f>INDEX(Arkusz2!$D$2:$D$44,MATCH(D30,Arkusz2!$C$2:$C$44,)%)</f>
        <v>Yellow</v>
      </c>
      <c r="J30" s="4" t="s">
        <v>16</v>
      </c>
      <c r="K30" t="s">
        <v>62</v>
      </c>
      <c r="L30" t="b">
        <f t="shared" si="0"/>
        <v>1</v>
      </c>
    </row>
    <row r="31" spans="1:12" x14ac:dyDescent="0.25">
      <c r="A31" s="5" t="s">
        <v>43</v>
      </c>
      <c r="B31" s="4" t="s">
        <v>10</v>
      </c>
      <c r="C31" s="4" t="s">
        <v>15</v>
      </c>
      <c r="D31" s="4" t="s">
        <v>8</v>
      </c>
      <c r="E31" s="5">
        <v>53</v>
      </c>
      <c r="F31" s="5">
        <v>1.29</v>
      </c>
      <c r="G31" s="5">
        <v>68.37</v>
      </c>
      <c r="H31" t="str">
        <f>INDEX(Arkusz2!$D$2:$D$44,MATCH(D31,Arkusz2!$C$2:$C$44,)%)</f>
        <v>Orange</v>
      </c>
      <c r="J31" s="4" t="s">
        <v>8</v>
      </c>
      <c r="K31" t="s">
        <v>61</v>
      </c>
      <c r="L31" t="b">
        <f t="shared" si="0"/>
        <v>1</v>
      </c>
    </row>
    <row r="32" spans="1:12" x14ac:dyDescent="0.25">
      <c r="A32" s="5" t="s">
        <v>44</v>
      </c>
      <c r="B32" s="4" t="s">
        <v>10</v>
      </c>
      <c r="C32" s="4" t="s">
        <v>15</v>
      </c>
      <c r="D32" s="4" t="s">
        <v>12</v>
      </c>
      <c r="E32" s="5">
        <v>80</v>
      </c>
      <c r="F32" s="5">
        <v>8.99</v>
      </c>
      <c r="G32" s="5">
        <v>719.2</v>
      </c>
      <c r="H32" t="str">
        <f>INDEX(Arkusz2!$D$2:$D$44,MATCH(D32,Arkusz2!$C$2:$C$44,)%)</f>
        <v>Blue</v>
      </c>
      <c r="J32" s="4" t="s">
        <v>12</v>
      </c>
      <c r="K32" t="s">
        <v>56</v>
      </c>
      <c r="L32" t="b">
        <f t="shared" si="0"/>
        <v>1</v>
      </c>
    </row>
    <row r="33" spans="1:12" x14ac:dyDescent="0.25">
      <c r="A33" s="5" t="s">
        <v>45</v>
      </c>
      <c r="B33" s="4" t="s">
        <v>10</v>
      </c>
      <c r="C33" s="4" t="s">
        <v>11</v>
      </c>
      <c r="D33" s="4" t="s">
        <v>31</v>
      </c>
      <c r="E33" s="5">
        <v>5</v>
      </c>
      <c r="F33" s="5">
        <v>125</v>
      </c>
      <c r="G33" s="5">
        <v>625</v>
      </c>
      <c r="H33" t="str">
        <f>INDEX(Arkusz2!$D$2:$D$44,MATCH(D33,Arkusz2!$C$2:$C$44,)%)</f>
        <v>Green</v>
      </c>
      <c r="J33" s="4" t="s">
        <v>31</v>
      </c>
      <c r="K33" t="s">
        <v>57</v>
      </c>
      <c r="L33" t="b">
        <f t="shared" si="0"/>
        <v>1</v>
      </c>
    </row>
    <row r="34" spans="1:12" x14ac:dyDescent="0.25">
      <c r="A34" s="3">
        <v>42467</v>
      </c>
      <c r="B34" s="4" t="s">
        <v>6</v>
      </c>
      <c r="C34" s="4" t="s">
        <v>7</v>
      </c>
      <c r="D34" s="4" t="s">
        <v>33</v>
      </c>
      <c r="E34" s="5">
        <v>62</v>
      </c>
      <c r="F34" s="5">
        <v>4.99</v>
      </c>
      <c r="G34" s="5">
        <v>309.38</v>
      </c>
      <c r="H34" t="str">
        <f>INDEX(Arkusz2!$D$2:$D$44,MATCH(D34,Arkusz2!$C$2:$C$44,)%)</f>
        <v>Yellow</v>
      </c>
      <c r="J34" s="4" t="s">
        <v>33</v>
      </c>
      <c r="K34" t="s">
        <v>62</v>
      </c>
      <c r="L34" t="b">
        <f t="shared" si="0"/>
        <v>1</v>
      </c>
    </row>
    <row r="35" spans="1:12" x14ac:dyDescent="0.25">
      <c r="A35" s="5" t="s">
        <v>46</v>
      </c>
      <c r="B35" s="4" t="s">
        <v>10</v>
      </c>
      <c r="C35" s="4" t="s">
        <v>25</v>
      </c>
      <c r="D35" s="4" t="s">
        <v>33</v>
      </c>
      <c r="E35" s="5">
        <v>55</v>
      </c>
      <c r="F35" s="5">
        <v>12.49</v>
      </c>
      <c r="G35" s="5">
        <v>686.95</v>
      </c>
      <c r="H35" t="str">
        <f>INDEX(Arkusz2!$D$2:$D$44,MATCH(D35,Arkusz2!$C$2:$C$44,)%)</f>
        <v>White</v>
      </c>
      <c r="J35" s="4" t="s">
        <v>33</v>
      </c>
      <c r="K35" t="s">
        <v>59</v>
      </c>
      <c r="L35" t="b">
        <f t="shared" si="0"/>
        <v>1</v>
      </c>
    </row>
    <row r="36" spans="1:12" x14ac:dyDescent="0.25">
      <c r="A36" s="3">
        <v>42559</v>
      </c>
      <c r="B36" s="4" t="s">
        <v>10</v>
      </c>
      <c r="C36" s="4" t="s">
        <v>11</v>
      </c>
      <c r="D36" s="4" t="s">
        <v>33</v>
      </c>
      <c r="E36" s="5">
        <v>42</v>
      </c>
      <c r="F36" s="5">
        <v>23.95</v>
      </c>
      <c r="G36" s="5" t="s">
        <v>47</v>
      </c>
      <c r="H36" t="str">
        <f>INDEX(Arkusz2!$D$2:$D$44,MATCH(D36,Arkusz2!$C$2:$C$44,)%)</f>
        <v>Black</v>
      </c>
      <c r="J36" s="4" t="s">
        <v>33</v>
      </c>
      <c r="K36" t="s">
        <v>60</v>
      </c>
      <c r="L36" t="b">
        <f t="shared" si="0"/>
        <v>1</v>
      </c>
    </row>
    <row r="37" spans="1:12" x14ac:dyDescent="0.25">
      <c r="A37" s="5" t="s">
        <v>48</v>
      </c>
      <c r="B37" s="4" t="s">
        <v>18</v>
      </c>
      <c r="C37" s="4" t="s">
        <v>19</v>
      </c>
      <c r="D37" s="4" t="s">
        <v>31</v>
      </c>
      <c r="E37" s="5">
        <v>3</v>
      </c>
      <c r="F37" s="5">
        <v>275</v>
      </c>
      <c r="G37" s="5">
        <v>825</v>
      </c>
      <c r="H37" t="str">
        <f>INDEX(Arkusz2!$D$2:$D$44,MATCH(D37,Arkusz2!$C$2:$C$44,)%)</f>
        <v>Orange</v>
      </c>
      <c r="J37" s="4" t="s">
        <v>31</v>
      </c>
      <c r="K37" t="s">
        <v>61</v>
      </c>
      <c r="L37" t="b">
        <f t="shared" si="0"/>
        <v>1</v>
      </c>
    </row>
    <row r="38" spans="1:12" x14ac:dyDescent="0.25">
      <c r="A38" s="3">
        <v>42652</v>
      </c>
      <c r="B38" s="4" t="s">
        <v>10</v>
      </c>
      <c r="C38" s="4" t="s">
        <v>15</v>
      </c>
      <c r="D38" s="4" t="s">
        <v>8</v>
      </c>
      <c r="E38" s="5">
        <v>7</v>
      </c>
      <c r="F38" s="5">
        <v>1.29</v>
      </c>
      <c r="G38" s="5">
        <v>9.0299999999999994</v>
      </c>
      <c r="H38" t="str">
        <f>INDEX(Arkusz2!$D$2:$D$44,MATCH(D38,Arkusz2!$C$2:$C$44,)%)</f>
        <v>Blue</v>
      </c>
      <c r="J38" s="4" t="s">
        <v>8</v>
      </c>
      <c r="K38" t="s">
        <v>56</v>
      </c>
      <c r="L38" t="b">
        <f t="shared" si="0"/>
        <v>1</v>
      </c>
    </row>
    <row r="39" spans="1:12" x14ac:dyDescent="0.25">
      <c r="A39" s="5" t="s">
        <v>49</v>
      </c>
      <c r="B39" s="4" t="s">
        <v>18</v>
      </c>
      <c r="C39" s="4" t="s">
        <v>19</v>
      </c>
      <c r="D39" s="4" t="s">
        <v>16</v>
      </c>
      <c r="E39" s="5">
        <v>76</v>
      </c>
      <c r="F39" s="5">
        <v>1.99</v>
      </c>
      <c r="G39" s="5">
        <v>151.24</v>
      </c>
      <c r="H39" t="str">
        <f>INDEX(Arkusz2!$D$2:$D$44,MATCH(D39,Arkusz2!$C$2:$C$44,)%)</f>
        <v>Green</v>
      </c>
      <c r="J39" s="4" t="s">
        <v>16</v>
      </c>
      <c r="K39" t="s">
        <v>57</v>
      </c>
      <c r="L39" t="b">
        <f t="shared" si="0"/>
        <v>1</v>
      </c>
    </row>
    <row r="40" spans="1:12" x14ac:dyDescent="0.25">
      <c r="A40" s="5" t="s">
        <v>50</v>
      </c>
      <c r="B40" s="4" t="s">
        <v>18</v>
      </c>
      <c r="C40" s="4" t="s">
        <v>23</v>
      </c>
      <c r="D40" s="4" t="s">
        <v>12</v>
      </c>
      <c r="E40" s="5">
        <v>57</v>
      </c>
      <c r="F40" s="5">
        <v>19.989999999999998</v>
      </c>
      <c r="G40" s="5" t="s">
        <v>51</v>
      </c>
      <c r="H40" t="str">
        <f>INDEX(Arkusz2!$D$2:$D$44,MATCH(D40,Arkusz2!$C$2:$C$44,)%)</f>
        <v>Red</v>
      </c>
      <c r="J40" s="4" t="s">
        <v>12</v>
      </c>
      <c r="K40" t="s">
        <v>58</v>
      </c>
      <c r="L40" t="b">
        <f t="shared" si="0"/>
        <v>1</v>
      </c>
    </row>
    <row r="41" spans="1:12" x14ac:dyDescent="0.25">
      <c r="A41" s="5" t="s">
        <v>52</v>
      </c>
      <c r="B41" s="4" t="s">
        <v>10</v>
      </c>
      <c r="C41" s="4" t="s">
        <v>21</v>
      </c>
      <c r="D41" s="4" t="s">
        <v>8</v>
      </c>
      <c r="E41" s="5">
        <v>14</v>
      </c>
      <c r="F41" s="5">
        <v>1.29</v>
      </c>
      <c r="G41" s="5">
        <v>18.059999999999999</v>
      </c>
      <c r="H41" t="str">
        <f>INDEX(Arkusz2!$D$2:$D$44,MATCH(D41,Arkusz2!$C$2:$C$44,)%)</f>
        <v>White</v>
      </c>
      <c r="J41" s="4" t="s">
        <v>8</v>
      </c>
      <c r="K41" t="s">
        <v>59</v>
      </c>
      <c r="L41" t="b">
        <f t="shared" si="0"/>
        <v>1</v>
      </c>
    </row>
    <row r="42" spans="1:12" x14ac:dyDescent="0.25">
      <c r="A42" s="5" t="s">
        <v>53</v>
      </c>
      <c r="B42" s="4" t="s">
        <v>10</v>
      </c>
      <c r="C42" s="4" t="s">
        <v>13</v>
      </c>
      <c r="D42" s="4" t="s">
        <v>12</v>
      </c>
      <c r="E42" s="5">
        <v>11</v>
      </c>
      <c r="F42" s="5">
        <v>4.99</v>
      </c>
      <c r="G42" s="5">
        <v>54.89</v>
      </c>
      <c r="H42" t="str">
        <f>INDEX(Arkusz2!$D$2:$D$44,MATCH(D42,Arkusz2!$C$2:$C$44,)%)</f>
        <v>Black</v>
      </c>
      <c r="J42" s="4" t="s">
        <v>12</v>
      </c>
      <c r="K42" t="s">
        <v>60</v>
      </c>
      <c r="L42" t="b">
        <f t="shared" si="0"/>
        <v>1</v>
      </c>
    </row>
    <row r="43" spans="1:12" x14ac:dyDescent="0.25">
      <c r="A43" s="3">
        <v>42472</v>
      </c>
      <c r="B43" s="4" t="s">
        <v>10</v>
      </c>
      <c r="C43" s="4" t="s">
        <v>13</v>
      </c>
      <c r="D43" s="4" t="s">
        <v>12</v>
      </c>
      <c r="E43" s="5">
        <v>94</v>
      </c>
      <c r="F43" s="5">
        <v>19.989999999999998</v>
      </c>
      <c r="G43" s="5" t="s">
        <v>54</v>
      </c>
      <c r="H43" t="str">
        <f>INDEX(Arkusz2!$D$2:$D$44,MATCH(D43,Arkusz2!$C$2:$C$44,)%)</f>
        <v>Orange</v>
      </c>
      <c r="J43" s="4" t="s">
        <v>12</v>
      </c>
      <c r="K43" t="s">
        <v>61</v>
      </c>
      <c r="L43" t="b">
        <f t="shared" si="0"/>
        <v>1</v>
      </c>
    </row>
    <row r="44" spans="1:12" x14ac:dyDescent="0.25">
      <c r="A44" s="5" t="s">
        <v>55</v>
      </c>
      <c r="B44" s="4" t="s">
        <v>10</v>
      </c>
      <c r="C44" s="4" t="s">
        <v>21</v>
      </c>
      <c r="D44" s="4" t="s">
        <v>12</v>
      </c>
      <c r="E44" s="5">
        <v>28</v>
      </c>
      <c r="F44" s="5">
        <v>4.99</v>
      </c>
      <c r="G44" s="5">
        <v>139.72</v>
      </c>
      <c r="H44" t="str">
        <f>INDEX(Arkusz2!$D$2:$D$44,MATCH(D44,Arkusz2!$C$2:$C$44,)%)</f>
        <v>Blue</v>
      </c>
      <c r="J44" s="4" t="s">
        <v>12</v>
      </c>
      <c r="K44" t="s">
        <v>56</v>
      </c>
      <c r="L44" t="b">
        <f t="shared" si="0"/>
        <v>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G44"/>
  <sheetViews>
    <sheetView topLeftCell="A7" workbookViewId="0">
      <selection activeCell="C1" sqref="C1:D44"/>
    </sheetView>
  </sheetViews>
  <sheetFormatPr defaultRowHeight="15" x14ac:dyDescent="0.25"/>
  <sheetData>
    <row r="1" spans="3:7" x14ac:dyDescent="0.25">
      <c r="C1" s="2" t="s">
        <v>64</v>
      </c>
      <c r="D1" s="6" t="s">
        <v>65</v>
      </c>
    </row>
    <row r="2" spans="3:7" x14ac:dyDescent="0.25">
      <c r="C2" s="4" t="s">
        <v>8</v>
      </c>
      <c r="D2" t="s">
        <v>56</v>
      </c>
    </row>
    <row r="3" spans="3:7" x14ac:dyDescent="0.25">
      <c r="C3" s="4" t="s">
        <v>12</v>
      </c>
      <c r="D3" t="s">
        <v>57</v>
      </c>
    </row>
    <row r="4" spans="3:7" x14ac:dyDescent="0.25">
      <c r="C4" s="4" t="s">
        <v>8</v>
      </c>
      <c r="D4" t="s">
        <v>58</v>
      </c>
    </row>
    <row r="5" spans="3:7" x14ac:dyDescent="0.25">
      <c r="C5" s="4" t="s">
        <v>16</v>
      </c>
      <c r="D5" t="s">
        <v>59</v>
      </c>
    </row>
    <row r="6" spans="3:7" x14ac:dyDescent="0.25">
      <c r="C6" s="4" t="s">
        <v>8</v>
      </c>
      <c r="D6" t="s">
        <v>60</v>
      </c>
    </row>
    <row r="7" spans="3:7" x14ac:dyDescent="0.25">
      <c r="C7" s="4" t="s">
        <v>12</v>
      </c>
      <c r="D7" t="s">
        <v>61</v>
      </c>
      <c r="G7" s="7"/>
    </row>
    <row r="8" spans="3:7" x14ac:dyDescent="0.25">
      <c r="C8" s="4" t="s">
        <v>8</v>
      </c>
      <c r="D8" t="s">
        <v>56</v>
      </c>
    </row>
    <row r="9" spans="3:7" x14ac:dyDescent="0.25">
      <c r="C9" s="4" t="s">
        <v>8</v>
      </c>
      <c r="D9" t="s">
        <v>57</v>
      </c>
    </row>
    <row r="10" spans="3:7" x14ac:dyDescent="0.25">
      <c r="C10" s="4" t="s">
        <v>8</v>
      </c>
      <c r="D10" t="s">
        <v>58</v>
      </c>
    </row>
    <row r="11" spans="3:7" x14ac:dyDescent="0.25">
      <c r="C11" s="4" t="s">
        <v>12</v>
      </c>
      <c r="D11" t="s">
        <v>59</v>
      </c>
    </row>
    <row r="12" spans="3:7" x14ac:dyDescent="0.25">
      <c r="C12" s="4" t="s">
        <v>8</v>
      </c>
      <c r="D12" t="s">
        <v>60</v>
      </c>
    </row>
    <row r="13" spans="3:7" x14ac:dyDescent="0.25">
      <c r="C13" s="4" t="s">
        <v>12</v>
      </c>
      <c r="D13" t="s">
        <v>61</v>
      </c>
    </row>
    <row r="14" spans="3:7" x14ac:dyDescent="0.25">
      <c r="C14" s="4" t="s">
        <v>12</v>
      </c>
      <c r="D14" t="s">
        <v>56</v>
      </c>
    </row>
    <row r="15" spans="3:7" x14ac:dyDescent="0.25">
      <c r="C15" s="4" t="s">
        <v>8</v>
      </c>
      <c r="D15" t="s">
        <v>57</v>
      </c>
    </row>
    <row r="16" spans="3:7" x14ac:dyDescent="0.25">
      <c r="C16" s="4" t="s">
        <v>31</v>
      </c>
      <c r="D16" t="s">
        <v>58</v>
      </c>
    </row>
    <row r="17" spans="3:4" x14ac:dyDescent="0.25">
      <c r="C17" s="4" t="s">
        <v>33</v>
      </c>
      <c r="D17" t="s">
        <v>59</v>
      </c>
    </row>
    <row r="18" spans="3:4" x14ac:dyDescent="0.25">
      <c r="C18" s="4" t="s">
        <v>12</v>
      </c>
      <c r="D18" t="s">
        <v>60</v>
      </c>
    </row>
    <row r="19" spans="3:4" x14ac:dyDescent="0.25">
      <c r="C19" s="4" t="s">
        <v>16</v>
      </c>
      <c r="D19" t="s">
        <v>61</v>
      </c>
    </row>
    <row r="20" spans="3:4" x14ac:dyDescent="0.25">
      <c r="C20" s="4" t="s">
        <v>16</v>
      </c>
      <c r="D20" t="s">
        <v>56</v>
      </c>
    </row>
    <row r="21" spans="3:4" x14ac:dyDescent="0.25">
      <c r="C21" s="4" t="s">
        <v>33</v>
      </c>
      <c r="D21" t="s">
        <v>63</v>
      </c>
    </row>
    <row r="22" spans="3:4" x14ac:dyDescent="0.25">
      <c r="C22" s="4" t="s">
        <v>8</v>
      </c>
      <c r="D22" t="s">
        <v>58</v>
      </c>
    </row>
    <row r="23" spans="3:4" x14ac:dyDescent="0.25">
      <c r="C23" s="4" t="s">
        <v>33</v>
      </c>
      <c r="D23" t="s">
        <v>59</v>
      </c>
    </row>
    <row r="24" spans="3:4" x14ac:dyDescent="0.25">
      <c r="C24" s="4" t="s">
        <v>12</v>
      </c>
      <c r="D24" t="s">
        <v>60</v>
      </c>
    </row>
    <row r="25" spans="3:4" x14ac:dyDescent="0.25">
      <c r="C25" s="4" t="s">
        <v>12</v>
      </c>
      <c r="D25" t="s">
        <v>61</v>
      </c>
    </row>
    <row r="26" spans="3:4" x14ac:dyDescent="0.25">
      <c r="C26" s="4" t="s">
        <v>12</v>
      </c>
      <c r="D26" t="s">
        <v>56</v>
      </c>
    </row>
    <row r="27" spans="3:4" x14ac:dyDescent="0.25">
      <c r="C27" s="4" t="s">
        <v>12</v>
      </c>
      <c r="D27" t="s">
        <v>57</v>
      </c>
    </row>
    <row r="28" spans="3:4" x14ac:dyDescent="0.25">
      <c r="C28" s="4" t="s">
        <v>33</v>
      </c>
      <c r="D28" t="s">
        <v>58</v>
      </c>
    </row>
    <row r="29" spans="3:4" x14ac:dyDescent="0.25">
      <c r="C29" s="4" t="s">
        <v>8</v>
      </c>
      <c r="D29" t="s">
        <v>62</v>
      </c>
    </row>
    <row r="30" spans="3:4" x14ac:dyDescent="0.25">
      <c r="C30" s="4" t="s">
        <v>16</v>
      </c>
      <c r="D30" t="s">
        <v>62</v>
      </c>
    </row>
    <row r="31" spans="3:4" x14ac:dyDescent="0.25">
      <c r="C31" s="4" t="s">
        <v>8</v>
      </c>
      <c r="D31" t="s">
        <v>61</v>
      </c>
    </row>
    <row r="32" spans="3:4" x14ac:dyDescent="0.25">
      <c r="C32" s="4" t="s">
        <v>12</v>
      </c>
      <c r="D32" t="s">
        <v>56</v>
      </c>
    </row>
    <row r="33" spans="3:4" x14ac:dyDescent="0.25">
      <c r="C33" s="4" t="s">
        <v>31</v>
      </c>
      <c r="D33" t="s">
        <v>57</v>
      </c>
    </row>
    <row r="34" spans="3:4" x14ac:dyDescent="0.25">
      <c r="C34" s="4" t="s">
        <v>33</v>
      </c>
      <c r="D34" t="s">
        <v>62</v>
      </c>
    </row>
    <row r="35" spans="3:4" x14ac:dyDescent="0.25">
      <c r="C35" s="4" t="s">
        <v>33</v>
      </c>
      <c r="D35" t="s">
        <v>59</v>
      </c>
    </row>
    <row r="36" spans="3:4" x14ac:dyDescent="0.25">
      <c r="C36" s="4" t="s">
        <v>33</v>
      </c>
      <c r="D36" t="s">
        <v>60</v>
      </c>
    </row>
    <row r="37" spans="3:4" x14ac:dyDescent="0.25">
      <c r="C37" s="4" t="s">
        <v>31</v>
      </c>
      <c r="D37" t="s">
        <v>61</v>
      </c>
    </row>
    <row r="38" spans="3:4" x14ac:dyDescent="0.25">
      <c r="C38" s="4" t="s">
        <v>8</v>
      </c>
      <c r="D38" t="s">
        <v>56</v>
      </c>
    </row>
    <row r="39" spans="3:4" x14ac:dyDescent="0.25">
      <c r="C39" s="4" t="s">
        <v>16</v>
      </c>
      <c r="D39" t="s">
        <v>57</v>
      </c>
    </row>
    <row r="40" spans="3:4" x14ac:dyDescent="0.25">
      <c r="C40" s="4" t="s">
        <v>12</v>
      </c>
      <c r="D40" t="s">
        <v>58</v>
      </c>
    </row>
    <row r="41" spans="3:4" x14ac:dyDescent="0.25">
      <c r="C41" s="4" t="s">
        <v>8</v>
      </c>
      <c r="D41" t="s">
        <v>59</v>
      </c>
    </row>
    <row r="42" spans="3:4" x14ac:dyDescent="0.25">
      <c r="C42" s="4" t="s">
        <v>12</v>
      </c>
      <c r="D42" t="s">
        <v>60</v>
      </c>
    </row>
    <row r="43" spans="3:4" x14ac:dyDescent="0.25">
      <c r="C43" s="4" t="s">
        <v>12</v>
      </c>
      <c r="D43" t="s">
        <v>61</v>
      </c>
    </row>
    <row r="44" spans="3:4" x14ac:dyDescent="0.25">
      <c r="C44" s="4" t="s">
        <v>12</v>
      </c>
      <c r="D44" t="s">
        <v>56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Arkusz4</vt:lpstr>
      <vt:lpstr>Arkusz2</vt:lpstr>
      <vt:lpstr>Arkusz3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2017-02-24T11:48:15Z</dcterms:modified>
</cp:coreProperties>
</file>