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7010" windowHeight="7305" activeTab="1"/>
  </bookViews>
  <sheets>
    <sheet name="график" sheetId="1" r:id="rId1"/>
    <sheet name="разнарядка" sheetId="2" r:id="rId2"/>
  </sheets>
  <calcPr calcId="145621"/>
</workbook>
</file>

<file path=xl/calcChain.xml><?xml version="1.0" encoding="utf-8"?>
<calcChain xmlns="http://schemas.openxmlformats.org/spreadsheetml/2006/main">
  <c r="J3" i="2" l="1"/>
  <c r="A3" i="2"/>
  <c r="M11" i="2"/>
  <c r="M31" i="2"/>
  <c r="M41" i="2"/>
  <c r="M42" i="2"/>
  <c r="M43" i="2"/>
  <c r="D31" i="2"/>
  <c r="D41" i="2"/>
  <c r="D42" i="2"/>
  <c r="D43" i="2"/>
  <c r="D11" i="2"/>
  <c r="AQ16" i="1"/>
  <c r="AQ17" i="1"/>
  <c r="AQ18" i="1"/>
  <c r="M7" i="2" s="1"/>
  <c r="AQ19" i="1"/>
  <c r="AQ20" i="1"/>
  <c r="AQ21" i="1"/>
  <c r="M8" i="2" s="1"/>
  <c r="AQ22" i="1"/>
  <c r="AQ23" i="1"/>
  <c r="AQ24" i="1"/>
  <c r="M9" i="2" s="1"/>
  <c r="AQ25" i="1"/>
  <c r="AQ26" i="1"/>
  <c r="AQ27" i="1"/>
  <c r="M10" i="2" s="1"/>
  <c r="AQ28" i="1"/>
  <c r="AQ29" i="1"/>
  <c r="AQ30" i="1"/>
  <c r="AQ31" i="1"/>
  <c r="AQ32" i="1"/>
  <c r="AQ33" i="1"/>
  <c r="M12" i="2" s="1"/>
  <c r="AQ34" i="1"/>
  <c r="AQ35" i="1"/>
  <c r="AQ36" i="1"/>
  <c r="M13" i="2" s="1"/>
  <c r="AQ37" i="1"/>
  <c r="AQ38" i="1"/>
  <c r="AQ39" i="1"/>
  <c r="M19" i="2" s="1"/>
  <c r="AQ40" i="1"/>
  <c r="AQ41" i="1"/>
  <c r="AQ42" i="1"/>
  <c r="M20" i="2" s="1"/>
  <c r="AQ43" i="1"/>
  <c r="AQ44" i="1"/>
  <c r="AQ45" i="1"/>
  <c r="M21" i="2" s="1"/>
  <c r="AQ46" i="1"/>
  <c r="AQ47" i="1"/>
  <c r="AQ48" i="1"/>
  <c r="M22" i="2" s="1"/>
  <c r="AQ49" i="1"/>
  <c r="AQ50" i="1"/>
  <c r="AQ51" i="1"/>
  <c r="M23" i="2" s="1"/>
  <c r="AQ52" i="1"/>
  <c r="AQ53" i="1"/>
  <c r="AQ54" i="1"/>
  <c r="M24" i="2" s="1"/>
  <c r="AQ55" i="1"/>
  <c r="AQ56" i="1"/>
  <c r="AQ57" i="1"/>
  <c r="M25" i="2" s="1"/>
  <c r="AQ58" i="1"/>
  <c r="AQ59" i="1"/>
  <c r="AQ60" i="1"/>
  <c r="M26" i="2" s="1"/>
  <c r="AQ61" i="1"/>
  <c r="AQ62" i="1"/>
  <c r="AQ63" i="1"/>
  <c r="M27" i="2" s="1"/>
  <c r="AQ64" i="1"/>
  <c r="AQ65" i="1"/>
  <c r="AQ66" i="1"/>
  <c r="M28" i="2" s="1"/>
  <c r="AQ67" i="1"/>
  <c r="AQ68" i="1"/>
  <c r="AQ69" i="1"/>
  <c r="M29" i="2" s="1"/>
  <c r="AQ70" i="1"/>
  <c r="AQ71" i="1"/>
  <c r="AQ72" i="1"/>
  <c r="M30" i="2" s="1"/>
  <c r="AQ73" i="1"/>
  <c r="AQ74" i="1"/>
  <c r="AQ75" i="1"/>
  <c r="AQ76" i="1"/>
  <c r="AQ77" i="1"/>
  <c r="AQ78" i="1"/>
  <c r="M32" i="2" s="1"/>
  <c r="AQ79" i="1"/>
  <c r="AQ80" i="1"/>
  <c r="AQ81" i="1"/>
  <c r="M33" i="2" s="1"/>
  <c r="AQ82" i="1"/>
  <c r="AQ83" i="1"/>
  <c r="AQ84" i="1"/>
  <c r="M34" i="2" s="1"/>
  <c r="AQ85" i="1"/>
  <c r="AQ86" i="1"/>
  <c r="AQ87" i="1"/>
  <c r="M35" i="2" s="1"/>
  <c r="AQ88" i="1"/>
  <c r="AQ89" i="1"/>
  <c r="AQ90" i="1"/>
  <c r="M36" i="2" s="1"/>
  <c r="AQ91" i="1"/>
  <c r="AQ92" i="1"/>
  <c r="AQ93" i="1"/>
  <c r="M37" i="2" s="1"/>
  <c r="AQ94" i="1"/>
  <c r="AQ95" i="1"/>
  <c r="AQ96" i="1"/>
  <c r="M38" i="2" s="1"/>
  <c r="AQ97" i="1"/>
  <c r="AQ98" i="1"/>
  <c r="AQ99" i="1"/>
  <c r="M39" i="2" s="1"/>
  <c r="AQ100" i="1"/>
  <c r="AQ101" i="1"/>
  <c r="AQ102" i="1"/>
  <c r="M14" i="2" s="1"/>
  <c r="AQ103" i="1"/>
  <c r="AQ104" i="1"/>
  <c r="M15" i="2" s="1"/>
  <c r="AQ105" i="1"/>
  <c r="AQ106" i="1"/>
  <c r="M16" i="2" s="1"/>
  <c r="AQ107" i="1"/>
  <c r="AQ108" i="1"/>
  <c r="M18" i="2" s="1"/>
  <c r="AQ109" i="1"/>
  <c r="AQ110" i="1"/>
  <c r="M17" i="2" s="1"/>
  <c r="AQ111" i="1"/>
  <c r="AQ112" i="1"/>
  <c r="M40" i="2" s="1"/>
  <c r="AQ113" i="1"/>
  <c r="AQ15" i="1"/>
  <c r="M6" i="2" s="1"/>
  <c r="AP16" i="1"/>
  <c r="AP17" i="1"/>
  <c r="AP18" i="1"/>
  <c r="D7" i="2" s="1"/>
  <c r="AP19" i="1"/>
  <c r="AP20" i="1"/>
  <c r="AP21" i="1"/>
  <c r="D8" i="2" s="1"/>
  <c r="AP22" i="1"/>
  <c r="AP23" i="1"/>
  <c r="AP24" i="1"/>
  <c r="D9" i="2" s="1"/>
  <c r="AP25" i="1"/>
  <c r="AP26" i="1"/>
  <c r="AP27" i="1"/>
  <c r="D10" i="2" s="1"/>
  <c r="AP28" i="1"/>
  <c r="AP29" i="1"/>
  <c r="AP30" i="1"/>
  <c r="AP31" i="1"/>
  <c r="AP32" i="1"/>
  <c r="AP33" i="1"/>
  <c r="D12" i="2" s="1"/>
  <c r="AP34" i="1"/>
  <c r="AP35" i="1"/>
  <c r="AP36" i="1"/>
  <c r="D13" i="2" s="1"/>
  <c r="AP37" i="1"/>
  <c r="AP38" i="1"/>
  <c r="AP39" i="1"/>
  <c r="D19" i="2" s="1"/>
  <c r="AP40" i="1"/>
  <c r="AP41" i="1"/>
  <c r="AP42" i="1"/>
  <c r="D20" i="2" s="1"/>
  <c r="AP43" i="1"/>
  <c r="AP44" i="1"/>
  <c r="AP45" i="1"/>
  <c r="D21" i="2" s="1"/>
  <c r="AP46" i="1"/>
  <c r="AP47" i="1"/>
  <c r="AP48" i="1"/>
  <c r="D22" i="2" s="1"/>
  <c r="AP49" i="1"/>
  <c r="AP50" i="1"/>
  <c r="AP51" i="1"/>
  <c r="D23" i="2" s="1"/>
  <c r="AP52" i="1"/>
  <c r="AP53" i="1"/>
  <c r="AP54" i="1"/>
  <c r="D24" i="2" s="1"/>
  <c r="AP55" i="1"/>
  <c r="AP56" i="1"/>
  <c r="AP57" i="1"/>
  <c r="D25" i="2" s="1"/>
  <c r="AP58" i="1"/>
  <c r="AP59" i="1"/>
  <c r="AP60" i="1"/>
  <c r="D26" i="2" s="1"/>
  <c r="AP61" i="1"/>
  <c r="AP62" i="1"/>
  <c r="AP63" i="1"/>
  <c r="D27" i="2" s="1"/>
  <c r="AP64" i="1"/>
  <c r="AP65" i="1"/>
  <c r="AP66" i="1"/>
  <c r="D28" i="2" s="1"/>
  <c r="AP67" i="1"/>
  <c r="AP68" i="1"/>
  <c r="AP69" i="1"/>
  <c r="D29" i="2" s="1"/>
  <c r="AP70" i="1"/>
  <c r="AP71" i="1"/>
  <c r="AP72" i="1"/>
  <c r="D30" i="2" s="1"/>
  <c r="AP73" i="1"/>
  <c r="AP74" i="1"/>
  <c r="AP75" i="1"/>
  <c r="AP76" i="1"/>
  <c r="AP77" i="1"/>
  <c r="AP78" i="1"/>
  <c r="D32" i="2" s="1"/>
  <c r="AP79" i="1"/>
  <c r="AP80" i="1"/>
  <c r="AP81" i="1"/>
  <c r="D33" i="2" s="1"/>
  <c r="AP82" i="1"/>
  <c r="AP83" i="1"/>
  <c r="AP84" i="1"/>
  <c r="D34" i="2" s="1"/>
  <c r="AP85" i="1"/>
  <c r="AP86" i="1"/>
  <c r="AP87" i="1"/>
  <c r="D35" i="2" s="1"/>
  <c r="AP88" i="1"/>
  <c r="AP89" i="1"/>
  <c r="AP90" i="1"/>
  <c r="D36" i="2" s="1"/>
  <c r="AP91" i="1"/>
  <c r="AP92" i="1"/>
  <c r="AP93" i="1"/>
  <c r="D37" i="2" s="1"/>
  <c r="AP94" i="1"/>
  <c r="AP95" i="1"/>
  <c r="AP96" i="1"/>
  <c r="D38" i="2" s="1"/>
  <c r="AP97" i="1"/>
  <c r="AP98" i="1"/>
  <c r="AP99" i="1"/>
  <c r="D39" i="2" s="1"/>
  <c r="AP100" i="1"/>
  <c r="AP101" i="1"/>
  <c r="AP102" i="1"/>
  <c r="D14" i="2" s="1"/>
  <c r="AP103" i="1"/>
  <c r="AP104" i="1"/>
  <c r="D15" i="2" s="1"/>
  <c r="AP105" i="1"/>
  <c r="AP106" i="1"/>
  <c r="D16" i="2" s="1"/>
  <c r="AP107" i="1"/>
  <c r="AP108" i="1"/>
  <c r="D18" i="2" s="1"/>
  <c r="AP109" i="1"/>
  <c r="AP110" i="1"/>
  <c r="D17" i="2" s="1"/>
  <c r="AP111" i="1"/>
  <c r="AP112" i="1"/>
  <c r="D40" i="2" s="1"/>
  <c r="AP113" i="1"/>
  <c r="AP15" i="1"/>
  <c r="D6" i="2" s="1"/>
</calcChain>
</file>

<file path=xl/sharedStrings.xml><?xml version="1.0" encoding="utf-8"?>
<sst xmlns="http://schemas.openxmlformats.org/spreadsheetml/2006/main" count="1489" uniqueCount="227">
  <si>
    <t>№</t>
  </si>
  <si>
    <t>Марка а/м</t>
  </si>
  <si>
    <t>№  а/ м</t>
  </si>
  <si>
    <t>Фамилия водителя</t>
  </si>
  <si>
    <t>Маршрут</t>
  </si>
  <si>
    <t>Примечание</t>
  </si>
  <si>
    <t>Время  выезда</t>
  </si>
  <si>
    <t>КамАЗ – 65115</t>
  </si>
  <si>
    <t>К 137 ТО 29</t>
  </si>
  <si>
    <t>К 138 ТО 29</t>
  </si>
  <si>
    <t>Н 276 ХХ 29</t>
  </si>
  <si>
    <t xml:space="preserve">КамАЗ – 65115 </t>
  </si>
  <si>
    <t>К 302 ЕН 29</t>
  </si>
  <si>
    <t>К 319 ЕН 29</t>
  </si>
  <si>
    <t>Н 322 ХХ 29</t>
  </si>
  <si>
    <t>К 365 ЕН 29</t>
  </si>
  <si>
    <t>К 366 ЕН 29</t>
  </si>
  <si>
    <t>КамАЗ – 43118 с г/м</t>
  </si>
  <si>
    <t>К 329 ЕН 29</t>
  </si>
  <si>
    <t>К 547 ВО 29</t>
  </si>
  <si>
    <t>Н 696 ХР 29</t>
  </si>
  <si>
    <t>К 701 СА 29</t>
  </si>
  <si>
    <t>КамАЗ  - 43118 с г/м</t>
  </si>
  <si>
    <t>К 765 ЕУ 29</t>
  </si>
  <si>
    <t>VOLVO с г/м</t>
  </si>
  <si>
    <t>К 364 ЕН 29</t>
  </si>
  <si>
    <t>К 371 ЕН 29</t>
  </si>
  <si>
    <t>VOLVO</t>
  </si>
  <si>
    <t>М 442 ВЕ 29</t>
  </si>
  <si>
    <t>М 443 ВЕ 29</t>
  </si>
  <si>
    <t>М 445 ВЕ 29</t>
  </si>
  <si>
    <t>М 446 ВЕ 29</t>
  </si>
  <si>
    <t>К 605 ХВ 29</t>
  </si>
  <si>
    <t>К 622 ХС 29</t>
  </si>
  <si>
    <t>МАN</t>
  </si>
  <si>
    <t>К 637 ХВ 29</t>
  </si>
  <si>
    <t>К 642 ТЕ 29</t>
  </si>
  <si>
    <t>К 649 ТЕ 29</t>
  </si>
  <si>
    <t>К 650 ТЕ 29</t>
  </si>
  <si>
    <t>К 661 ХВ 29</t>
  </si>
  <si>
    <t>К 738 ХВ 29</t>
  </si>
  <si>
    <t>К 739 ХВ 29</t>
  </si>
  <si>
    <t>SISU   с г/м</t>
  </si>
  <si>
    <t>Н 751 АА 29</t>
  </si>
  <si>
    <t>К 791 ХВ 29</t>
  </si>
  <si>
    <t>М 883 СН 29</t>
  </si>
  <si>
    <t>М 884 СН 29</t>
  </si>
  <si>
    <t>Н 991 ХР 29</t>
  </si>
  <si>
    <t>К 992 СР 29</t>
  </si>
  <si>
    <t>ЛИБХЕР</t>
  </si>
  <si>
    <t>АА 36-50</t>
  </si>
  <si>
    <t>ДМ -15</t>
  </si>
  <si>
    <t>62-14 АР</t>
  </si>
  <si>
    <t xml:space="preserve">Д З- 98 </t>
  </si>
  <si>
    <t>АА 46-01</t>
  </si>
  <si>
    <t>ДЖОН ДИР</t>
  </si>
  <si>
    <t>АК 36 -42</t>
  </si>
  <si>
    <t>ОП Транспортный цех ОАО "Группа "Илим"</t>
  </si>
  <si>
    <t xml:space="preserve"> </t>
  </si>
  <si>
    <t xml:space="preserve">    </t>
  </si>
  <si>
    <t xml:space="preserve">  </t>
  </si>
  <si>
    <t>УТВЕРЖДАЮ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</si>
  <si>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</si>
  <si>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</t>
  </si>
  <si>
    <t>Директор ОП Транспортный цех ОАО "Группа "Илим"</t>
  </si>
  <si>
    <t xml:space="preserve">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</si>
  <si>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</si>
  <si>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______________   Чекавинский В.А.</t>
  </si>
  <si>
    <t xml:space="preserve">                </t>
  </si>
  <si>
    <t>Июль 2016г</t>
  </si>
  <si>
    <t xml:space="preserve"> № </t>
  </si>
  <si>
    <t>ФИО водителей</t>
  </si>
  <si>
    <t>Число</t>
  </si>
  <si>
    <t>№ автом</t>
  </si>
  <si>
    <t>попись</t>
  </si>
  <si>
    <t>водителя</t>
  </si>
  <si>
    <t>Осокин И.Н</t>
  </si>
  <si>
    <t>в</t>
  </si>
  <si>
    <t>камаз</t>
  </si>
  <si>
    <t>Воробьев П</t>
  </si>
  <si>
    <t>к 137 то</t>
  </si>
  <si>
    <t>Кокорин А.А</t>
  </si>
  <si>
    <t>Пахтусов А. А</t>
  </si>
  <si>
    <t>Шевелев А. А</t>
  </si>
  <si>
    <t>к 138 то</t>
  </si>
  <si>
    <t>Дерягин А</t>
  </si>
  <si>
    <t>Верещагин К В</t>
  </si>
  <si>
    <t>Михашин А С</t>
  </si>
  <si>
    <t>Середкин А Н</t>
  </si>
  <si>
    <t>Боровой С Л</t>
  </si>
  <si>
    <t>к 302 ен</t>
  </si>
  <si>
    <t>Поршнев А Н</t>
  </si>
  <si>
    <t>Осколков Ф В</t>
  </si>
  <si>
    <t>Фетисов Г В</t>
  </si>
  <si>
    <t>к 319 ен</t>
  </si>
  <si>
    <t>Веселков П Н</t>
  </si>
  <si>
    <t>отп с 30 по</t>
  </si>
  <si>
    <t xml:space="preserve">Саливонов Р.А. </t>
  </si>
  <si>
    <t>Волчецкий А.В.</t>
  </si>
  <si>
    <t>к 322 ен</t>
  </si>
  <si>
    <t>Частов С.Н.</t>
  </si>
  <si>
    <t>Веремий Г.В.</t>
  </si>
  <si>
    <t>Попов Д.А.</t>
  </si>
  <si>
    <t>к 365 ен</t>
  </si>
  <si>
    <t>Домашин С.А</t>
  </si>
  <si>
    <t>Лобанцев Андр. А.</t>
  </si>
  <si>
    <t>Маланин И.</t>
  </si>
  <si>
    <t xml:space="preserve">отп </t>
  </si>
  <si>
    <t>Гречуха Е.Л</t>
  </si>
  <si>
    <t>Полуляхов Д Г</t>
  </si>
  <si>
    <t>volvo</t>
  </si>
  <si>
    <t>Жуков Ю С</t>
  </si>
  <si>
    <t>Баландин А Н</t>
  </si>
  <si>
    <t>Амосов Е Н</t>
  </si>
  <si>
    <t>Шибанов С.С.</t>
  </si>
  <si>
    <t>Куракин Н А</t>
  </si>
  <si>
    <t>Вакорин Э.В.</t>
  </si>
  <si>
    <t>Якимов Н Н</t>
  </si>
  <si>
    <t>м 442 ве</t>
  </si>
  <si>
    <t>Попов А Н</t>
  </si>
  <si>
    <t>Федяев И.К.</t>
  </si>
  <si>
    <t>Гарманов А Л</t>
  </si>
  <si>
    <t>м 443 ве</t>
  </si>
  <si>
    <t xml:space="preserve">Вознюк И </t>
  </si>
  <si>
    <t>Шаверин А.В.</t>
  </si>
  <si>
    <t>Старцев И.С.</t>
  </si>
  <si>
    <t>м 445 ве</t>
  </si>
  <si>
    <t>Попов С Ф</t>
  </si>
  <si>
    <t>Лобанцев А А</t>
  </si>
  <si>
    <t>Юшманов А Н</t>
  </si>
  <si>
    <t>м 446 ве</t>
  </si>
  <si>
    <t>отп по4</t>
  </si>
  <si>
    <t>Коковин П Е</t>
  </si>
  <si>
    <t>Остапенко И.А.</t>
  </si>
  <si>
    <t>Травин С.А.</t>
  </si>
  <si>
    <t>к 605 хв</t>
  </si>
  <si>
    <t>Орлов А Б</t>
  </si>
  <si>
    <t>Ватлин И П</t>
  </si>
  <si>
    <t>Шевелев Д А</t>
  </si>
  <si>
    <t>к 622 хс</t>
  </si>
  <si>
    <t xml:space="preserve">Максимов М А </t>
  </si>
  <si>
    <t>Мишенев В В</t>
  </si>
  <si>
    <t>MAH</t>
  </si>
  <si>
    <t>Клочков М Ю</t>
  </si>
  <si>
    <t>к 637 хв</t>
  </si>
  <si>
    <t>Клюшов А Ф</t>
  </si>
  <si>
    <t>Захаров А Л</t>
  </si>
  <si>
    <t>Немтинов А А</t>
  </si>
  <si>
    <t>к 642 те</t>
  </si>
  <si>
    <t>Лапшин А Л</t>
  </si>
  <si>
    <t>Кабанов Д П</t>
  </si>
  <si>
    <t>Киров  С А</t>
  </si>
  <si>
    <t>к 649 те</t>
  </si>
  <si>
    <t>Назаренко Д С</t>
  </si>
  <si>
    <t>Антонов С М</t>
  </si>
  <si>
    <t>отпуск со 2.07</t>
  </si>
  <si>
    <t>Забелин Р Ю</t>
  </si>
  <si>
    <t>к 650 те</t>
  </si>
  <si>
    <t>Башлачев А Н</t>
  </si>
  <si>
    <t>Марьинский В А</t>
  </si>
  <si>
    <t>Волокитин В В</t>
  </si>
  <si>
    <t>к 661 хр</t>
  </si>
  <si>
    <t>Пономарев СА</t>
  </si>
  <si>
    <t>Ларионов А П</t>
  </si>
  <si>
    <t>Шутов П В</t>
  </si>
  <si>
    <t>к 738 хв</t>
  </si>
  <si>
    <t>Лубнин А Н</t>
  </si>
  <si>
    <t>Кондаков М Н</t>
  </si>
  <si>
    <t>Жуков В В</t>
  </si>
  <si>
    <t>к 739 хв</t>
  </si>
  <si>
    <t>Окулов Л С</t>
  </si>
  <si>
    <t>Корнев И Е</t>
  </si>
  <si>
    <t>sisu</t>
  </si>
  <si>
    <t>Кузнецов А.А.</t>
  </si>
  <si>
    <t>н 751 аа</t>
  </si>
  <si>
    <t>Герман Н А</t>
  </si>
  <si>
    <t>Болтинский М А</t>
  </si>
  <si>
    <t>Сухоруков Д И</t>
  </si>
  <si>
    <t>к 791 хв</t>
  </si>
  <si>
    <t>Рогатых В.А.</t>
  </si>
  <si>
    <t>Гулиев Т Р</t>
  </si>
  <si>
    <t>Бурков Н Г</t>
  </si>
  <si>
    <t>Бушуев К П</t>
  </si>
  <si>
    <t>Рябов В Н</t>
  </si>
  <si>
    <t>Филимонов Н Г</t>
  </si>
  <si>
    <t>Коренев А</t>
  </si>
  <si>
    <t>Самсонов С А</t>
  </si>
  <si>
    <t>Филипович К</t>
  </si>
  <si>
    <t>н 991 хр</t>
  </si>
  <si>
    <t>отп с 30</t>
  </si>
  <si>
    <t>Ватлин А П</t>
  </si>
  <si>
    <t>отп. По29</t>
  </si>
  <si>
    <t xml:space="preserve">Андронов А </t>
  </si>
  <si>
    <t>Бушуев А С</t>
  </si>
  <si>
    <t>Лисеенков А Н</t>
  </si>
  <si>
    <t>Болдасов А И</t>
  </si>
  <si>
    <t>к 329 ен</t>
  </si>
  <si>
    <t>отп 20.07 по 23.08</t>
  </si>
  <si>
    <t>Вилявин А А</t>
  </si>
  <si>
    <t>Морозов С.А.</t>
  </si>
  <si>
    <t>Федяев М Н</t>
  </si>
  <si>
    <t>К 547 во</t>
  </si>
  <si>
    <t>Анкудинов Ю</t>
  </si>
  <si>
    <t>н 696 хр</t>
  </si>
  <si>
    <t>Попов В А</t>
  </si>
  <si>
    <t>Вакорин В А</t>
  </si>
  <si>
    <t>Тиунцев Н М</t>
  </si>
  <si>
    <t xml:space="preserve">Гатин Ю.К  </t>
  </si>
  <si>
    <t>к 701 са</t>
  </si>
  <si>
    <t>Петров В Н</t>
  </si>
  <si>
    <t>Терентьев С.А.</t>
  </si>
  <si>
    <t>Беленский В.Г.</t>
  </si>
  <si>
    <t>1 смена</t>
  </si>
  <si>
    <t>2 смена</t>
  </si>
  <si>
    <t>Петров К</t>
  </si>
  <si>
    <t>Шерягин А</t>
  </si>
  <si>
    <t>Петров К И</t>
  </si>
  <si>
    <t>Иванов С</t>
  </si>
  <si>
    <t>к 366 ен</t>
  </si>
  <si>
    <t>Терентьев С</t>
  </si>
  <si>
    <t>м 883 сн</t>
  </si>
  <si>
    <t>м 884 сн</t>
  </si>
  <si>
    <t>к 992 ср</t>
  </si>
  <si>
    <t>К 765 ЕУ</t>
  </si>
  <si>
    <t>н 276 хх</t>
  </si>
  <si>
    <t>к 364 ен</t>
  </si>
  <si>
    <t>к 371 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</si>
</sst>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Arial Cyr"/>
      <charset val="204"/>
    </font>
    <font>
      <sz val="16"/>
      <name val="Arial Cyr"/>
      <charset val="204"/>
    </font>
    <font>
      <sz val="10"/>
      <color rgb="FFFFFF00"/>
      <name val="Arial Cyr"/>
      <charset val="204"/>
    </font>
    <font>
      <b/>
      <i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i/>
      <sz val="10"/>
      <color rgb="FFFF0000"/>
      <name val="Arial Cyr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Arial Cyr"/>
      <charset val="204"/>
    </font>
    <font>
      <b/>
      <i/>
      <sz val="10"/>
      <color rgb="FFFF0000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8"/>
      <color rgb="FFFF0000"/>
      <name val="Arial Cyr"/>
      <charset val="204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color rgb="FFFF0000"/>
      <name val="Arial Cyr"/>
      <charset val="204"/>
    </font>
    <font>
      <b/>
      <i/>
      <sz val="8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indexed="64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n">
        <color rgb="FFFF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rgb="FFC00000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 style="thick">
        <color indexed="64"/>
      </right>
      <top style="thin">
        <color theme="0"/>
      </top>
      <bottom/>
      <diagonal/>
    </border>
    <border>
      <left style="thick">
        <color indexed="64"/>
      </left>
      <right/>
      <top style="thin">
        <color theme="0"/>
      </top>
      <bottom style="thin">
        <color rgb="FFC00000"/>
      </bottom>
      <diagonal/>
    </border>
    <border>
      <left/>
      <right style="thick">
        <color indexed="64"/>
      </right>
      <top style="thin">
        <color rgb="FFC00000"/>
      </top>
      <bottom style="thin">
        <color theme="0"/>
      </bottom>
      <diagonal/>
    </border>
    <border>
      <left style="thick">
        <color indexed="64"/>
      </left>
      <right/>
      <top style="thin">
        <color theme="0"/>
      </top>
      <bottom/>
      <diagonal/>
    </border>
    <border>
      <left/>
      <right style="thick">
        <color indexed="64"/>
      </right>
      <top/>
      <bottom style="thin">
        <color theme="0"/>
      </bottom>
      <diagonal/>
    </border>
    <border>
      <left/>
      <right style="thick">
        <color indexed="64"/>
      </right>
      <top style="thin">
        <color theme="0"/>
      </top>
      <bottom style="thin">
        <color rgb="FFFF000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medium">
        <color indexed="64"/>
      </right>
      <top/>
      <bottom style="thin">
        <color theme="0"/>
      </bottom>
      <diagonal/>
    </border>
    <border>
      <left/>
      <right style="thick">
        <color indexed="64"/>
      </right>
      <top style="thin">
        <color rgb="FFC00000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rgb="FFFF0000"/>
      </bottom>
      <diagonal/>
    </border>
    <border>
      <left style="thick">
        <color indexed="64"/>
      </left>
      <right/>
      <top style="thin">
        <color theme="0"/>
      </top>
      <bottom style="thin">
        <color rgb="FFFF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rgb="FFFF0000"/>
      </top>
      <bottom style="thin">
        <color theme="0"/>
      </bottom>
      <diagonal/>
    </border>
    <border>
      <left style="thick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ck">
        <color indexed="64"/>
      </right>
      <top style="thin">
        <color theme="0"/>
      </top>
      <bottom style="thin">
        <color theme="0"/>
      </bottom>
      <diagonal/>
    </border>
    <border>
      <left/>
      <right style="thick">
        <color indexed="64"/>
      </right>
      <top style="thin">
        <color rgb="FFFF0000"/>
      </top>
      <bottom style="thin">
        <color theme="0"/>
      </bottom>
      <diagonal/>
    </border>
    <border>
      <left style="thick">
        <color indexed="64"/>
      </left>
      <right/>
      <top style="thin">
        <color rgb="FFFF0000"/>
      </top>
      <bottom/>
      <diagonal/>
    </border>
    <border>
      <left style="thick">
        <color indexed="64"/>
      </left>
      <right/>
      <top/>
      <bottom style="thin">
        <color theme="0"/>
      </bottom>
      <diagonal/>
    </border>
    <border>
      <left/>
      <right style="thick">
        <color indexed="64"/>
      </right>
      <top style="thin">
        <color theme="0"/>
      </top>
      <bottom style="thin">
        <color rgb="FFC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rgb="FFC00000"/>
      </bottom>
      <diagonal/>
    </border>
    <border>
      <left style="thick">
        <color indexed="64"/>
      </left>
      <right/>
      <top style="thin">
        <color rgb="FFC0000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/>
      <bottom style="thin">
        <color rgb="FFC00000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theme="0"/>
      </bottom>
      <diagonal/>
    </border>
    <border>
      <left style="thick">
        <color indexed="64"/>
      </left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 style="thin">
        <color theme="0"/>
      </bottom>
      <diagonal/>
    </border>
    <border>
      <left style="thin">
        <color theme="0"/>
      </left>
      <right style="thick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n">
        <color theme="2"/>
      </right>
      <top/>
      <bottom style="thick">
        <color theme="0"/>
      </bottom>
      <diagonal/>
    </border>
    <border>
      <left/>
      <right style="medium">
        <color theme="2"/>
      </right>
      <top/>
      <bottom style="thick">
        <color theme="0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theme="0"/>
      </top>
      <bottom style="thin">
        <color theme="2"/>
      </bottom>
      <diagonal/>
    </border>
    <border>
      <left/>
      <right style="thin">
        <color theme="2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30">
    <xf numFmtId="0" fontId="0" fillId="0" borderId="0" xfId="0"/>
    <xf numFmtId="0" fontId="1" fillId="0" borderId="6" xfId="0" applyFont="1" applyBorder="1"/>
    <xf numFmtId="0" fontId="0" fillId="0" borderId="0" xfId="0" applyFill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2" xfId="0" applyFill="1" applyBorder="1"/>
    <xf numFmtId="0" fontId="0" fillId="0" borderId="16" xfId="0" applyFill="1" applyBorder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7" xfId="0" applyFill="1" applyBorder="1"/>
    <xf numFmtId="0" fontId="0" fillId="0" borderId="8" xfId="0" applyFill="1" applyBorder="1"/>
    <xf numFmtId="0" fontId="0" fillId="0" borderId="17" xfId="0" applyFill="1" applyBorder="1"/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18" xfId="0" applyFill="1" applyBorder="1"/>
    <xf numFmtId="0" fontId="0" fillId="0" borderId="19" xfId="0" applyFill="1" applyBorder="1"/>
    <xf numFmtId="0" fontId="0" fillId="0" borderId="12" xfId="0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12" xfId="0" applyFont="1" applyFill="1" applyBorder="1"/>
    <xf numFmtId="0" fontId="0" fillId="0" borderId="16" xfId="0" applyFont="1" applyFill="1" applyBorder="1"/>
    <xf numFmtId="0" fontId="0" fillId="0" borderId="18" xfId="0" applyFont="1" applyFill="1" applyBorder="1"/>
    <xf numFmtId="0" fontId="0" fillId="0" borderId="9" xfId="0" applyFont="1" applyFill="1" applyBorder="1"/>
    <xf numFmtId="0" fontId="0" fillId="0" borderId="19" xfId="0" applyFont="1" applyFill="1" applyBorder="1"/>
    <xf numFmtId="0" fontId="0" fillId="0" borderId="13" xfId="0" applyFont="1" applyFill="1" applyBorder="1"/>
    <xf numFmtId="0" fontId="0" fillId="0" borderId="0" xfId="0" applyFont="1" applyFill="1" applyBorder="1"/>
    <xf numFmtId="0" fontId="0" fillId="0" borderId="17" xfId="0" applyFont="1" applyFill="1" applyBorder="1"/>
    <xf numFmtId="0" fontId="0" fillId="0" borderId="19" xfId="0" applyFont="1" applyFill="1" applyBorder="1" applyAlignment="1">
      <alignment horizontal="center"/>
    </xf>
    <xf numFmtId="0" fontId="2" fillId="0" borderId="11" xfId="1" applyFont="1" applyFill="1" applyBorder="1"/>
    <xf numFmtId="0" fontId="4" fillId="0" borderId="13" xfId="0" applyFont="1" applyFill="1" applyBorder="1"/>
    <xf numFmtId="0" fontId="0" fillId="0" borderId="20" xfId="0" applyFont="1" applyFill="1" applyBorder="1"/>
    <xf numFmtId="0" fontId="0" fillId="0" borderId="21" xfId="0" applyFont="1" applyFill="1" applyBorder="1"/>
    <xf numFmtId="0" fontId="0" fillId="0" borderId="24" xfId="0" applyFont="1" applyFill="1" applyBorder="1"/>
    <xf numFmtId="0" fontId="0" fillId="0" borderId="24" xfId="0" applyFont="1" applyFill="1" applyBorder="1" applyAlignment="1">
      <alignment horizontal="center"/>
    </xf>
    <xf numFmtId="0" fontId="0" fillId="0" borderId="25" xfId="0" applyFont="1" applyFill="1" applyBorder="1"/>
    <xf numFmtId="0" fontId="0" fillId="0" borderId="28" xfId="0" applyFont="1" applyFill="1" applyBorder="1"/>
    <xf numFmtId="0" fontId="0" fillId="0" borderId="29" xfId="0" applyFont="1" applyFill="1" applyBorder="1"/>
    <xf numFmtId="0" fontId="0" fillId="0" borderId="32" xfId="0" applyFont="1" applyFill="1" applyBorder="1"/>
    <xf numFmtId="0" fontId="0" fillId="0" borderId="36" xfId="0" applyFont="1" applyFill="1" applyBorder="1"/>
    <xf numFmtId="0" fontId="0" fillId="3" borderId="37" xfId="0" applyFont="1" applyFill="1" applyBorder="1" applyAlignment="1">
      <alignment horizontal="right"/>
    </xf>
    <xf numFmtId="0" fontId="5" fillId="3" borderId="17" xfId="0" applyFont="1" applyFill="1" applyBorder="1" applyAlignment="1">
      <alignment horizontal="center"/>
    </xf>
    <xf numFmtId="0" fontId="5" fillId="3" borderId="50" xfId="0" applyFont="1" applyFill="1" applyBorder="1" applyAlignment="1">
      <alignment horizontal="center"/>
    </xf>
    <xf numFmtId="0" fontId="0" fillId="0" borderId="37" xfId="0" applyFont="1" applyFill="1" applyBorder="1" applyAlignment="1"/>
    <xf numFmtId="0" fontId="5" fillId="0" borderId="45" xfId="0" applyFont="1" applyFill="1" applyBorder="1" applyAlignment="1">
      <alignment horizontal="center"/>
    </xf>
    <xf numFmtId="0" fontId="0" fillId="0" borderId="52" xfId="0" applyFont="1" applyFill="1" applyBorder="1" applyAlignment="1"/>
    <xf numFmtId="0" fontId="5" fillId="0" borderId="53" xfId="0" applyFont="1" applyFill="1" applyBorder="1" applyAlignment="1">
      <alignment horizontal="center"/>
    </xf>
    <xf numFmtId="0" fontId="0" fillId="3" borderId="52" xfId="0" applyFont="1" applyFill="1" applyBorder="1" applyAlignment="1"/>
    <xf numFmtId="0" fontId="6" fillId="3" borderId="38" xfId="0" applyFont="1" applyFill="1" applyBorder="1" applyAlignment="1">
      <alignment horizontal="left"/>
    </xf>
    <xf numFmtId="0" fontId="8" fillId="0" borderId="54" xfId="0" applyFont="1" applyFill="1" applyBorder="1" applyAlignment="1">
      <alignment horizontal="center"/>
    </xf>
    <xf numFmtId="0" fontId="10" fillId="4" borderId="6" xfId="0" applyFont="1" applyFill="1" applyBorder="1"/>
    <xf numFmtId="0" fontId="6" fillId="3" borderId="55" xfId="0" applyFont="1" applyFill="1" applyBorder="1" applyAlignment="1">
      <alignment horizontal="left"/>
    </xf>
    <xf numFmtId="0" fontId="5" fillId="3" borderId="50" xfId="0" applyFont="1" applyFill="1" applyBorder="1" applyAlignment="1"/>
    <xf numFmtId="0" fontId="8" fillId="0" borderId="56" xfId="0" applyFont="1" applyFill="1" applyBorder="1" applyAlignment="1">
      <alignment horizontal="center"/>
    </xf>
    <xf numFmtId="0" fontId="6" fillId="0" borderId="38" xfId="0" applyFont="1" applyFill="1" applyBorder="1" applyAlignment="1">
      <alignment horizontal="left"/>
    </xf>
    <xf numFmtId="0" fontId="5" fillId="0" borderId="17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5" fillId="0" borderId="57" xfId="0" applyFont="1" applyFill="1" applyBorder="1" applyAlignment="1">
      <alignment horizontal="center"/>
    </xf>
    <xf numFmtId="0" fontId="6" fillId="0" borderId="58" xfId="0" applyFont="1" applyFill="1" applyBorder="1" applyAlignment="1">
      <alignment horizontal="left"/>
    </xf>
    <xf numFmtId="0" fontId="11" fillId="0" borderId="57" xfId="0" applyFont="1" applyFill="1" applyBorder="1" applyAlignment="1">
      <alignment horizontal="center"/>
    </xf>
    <xf numFmtId="0" fontId="5" fillId="3" borderId="59" xfId="0" applyFont="1" applyFill="1" applyBorder="1" applyAlignment="1">
      <alignment horizontal="center"/>
    </xf>
    <xf numFmtId="0" fontId="6" fillId="3" borderId="60" xfId="0" applyFont="1" applyFill="1" applyBorder="1" applyAlignment="1">
      <alignment horizontal="left"/>
    </xf>
    <xf numFmtId="0" fontId="5" fillId="3" borderId="61" xfId="0" applyFont="1" applyFill="1" applyBorder="1" applyAlignment="1">
      <alignment horizontal="center"/>
    </xf>
    <xf numFmtId="0" fontId="6" fillId="3" borderId="58" xfId="0" applyFont="1" applyFill="1" applyBorder="1"/>
    <xf numFmtId="0" fontId="5" fillId="3" borderId="62" xfId="0" applyFont="1" applyFill="1" applyBorder="1"/>
    <xf numFmtId="0" fontId="0" fillId="0" borderId="54" xfId="0" applyFont="1" applyFill="1" applyBorder="1"/>
    <xf numFmtId="0" fontId="6" fillId="4" borderId="38" xfId="0" applyFont="1" applyFill="1" applyBorder="1"/>
    <xf numFmtId="0" fontId="6" fillId="4" borderId="46" xfId="0" applyFont="1" applyFill="1" applyBorder="1"/>
    <xf numFmtId="0" fontId="5" fillId="0" borderId="50" xfId="0" applyFont="1" applyFill="1" applyBorder="1" applyAlignment="1">
      <alignment horizontal="center"/>
    </xf>
    <xf numFmtId="0" fontId="7" fillId="3" borderId="65" xfId="0" applyFont="1" applyFill="1" applyBorder="1" applyAlignment="1">
      <alignment horizontal="center"/>
    </xf>
    <xf numFmtId="0" fontId="5" fillId="3" borderId="66" xfId="0" applyFont="1" applyFill="1" applyBorder="1" applyAlignment="1">
      <alignment horizontal="center"/>
    </xf>
    <xf numFmtId="0" fontId="0" fillId="3" borderId="67" xfId="0" applyFont="1" applyFill="1" applyBorder="1" applyAlignment="1"/>
    <xf numFmtId="0" fontId="6" fillId="3" borderId="68" xfId="0" applyFont="1" applyFill="1" applyBorder="1" applyAlignment="1">
      <alignment horizontal="left"/>
    </xf>
    <xf numFmtId="0" fontId="7" fillId="3" borderId="64" xfId="0" applyFont="1" applyFill="1" applyBorder="1" applyAlignment="1">
      <alignment horizontal="center"/>
    </xf>
    <xf numFmtId="0" fontId="0" fillId="0" borderId="70" xfId="0" applyFont="1" applyFill="1" applyBorder="1" applyAlignment="1"/>
    <xf numFmtId="0" fontId="6" fillId="0" borderId="71" xfId="0" applyFont="1" applyFill="1" applyBorder="1" applyAlignment="1">
      <alignment horizontal="left"/>
    </xf>
    <xf numFmtId="0" fontId="6" fillId="0" borderId="72" xfId="0" applyFont="1" applyFill="1" applyBorder="1" applyAlignment="1">
      <alignment horizontal="left"/>
    </xf>
    <xf numFmtId="0" fontId="5" fillId="0" borderId="73" xfId="0" applyFont="1" applyFill="1" applyBorder="1" applyAlignment="1">
      <alignment horizontal="center"/>
    </xf>
    <xf numFmtId="0" fontId="6" fillId="0" borderId="68" xfId="0" applyFont="1" applyFill="1" applyBorder="1" applyAlignment="1">
      <alignment horizontal="left"/>
    </xf>
    <xf numFmtId="0" fontId="5" fillId="3" borderId="74" xfId="0" applyFont="1" applyFill="1" applyBorder="1" applyAlignment="1">
      <alignment horizontal="center"/>
    </xf>
    <xf numFmtId="0" fontId="6" fillId="3" borderId="72" xfId="0" applyFont="1" applyFill="1" applyBorder="1" applyAlignment="1">
      <alignment horizontal="left"/>
    </xf>
    <xf numFmtId="0" fontId="5" fillId="3" borderId="62" xfId="0" applyFont="1" applyFill="1" applyBorder="1" applyAlignment="1">
      <alignment horizontal="center"/>
    </xf>
    <xf numFmtId="0" fontId="5" fillId="0" borderId="74" xfId="0" applyFont="1" applyFill="1" applyBorder="1" applyAlignment="1">
      <alignment horizontal="center"/>
    </xf>
    <xf numFmtId="0" fontId="5" fillId="0" borderId="61" xfId="0" applyFont="1" applyFill="1" applyBorder="1" applyAlignment="1">
      <alignment horizontal="center"/>
    </xf>
    <xf numFmtId="0" fontId="6" fillId="3" borderId="75" xfId="0" applyFont="1" applyFill="1" applyBorder="1" applyAlignment="1">
      <alignment horizontal="left"/>
    </xf>
    <xf numFmtId="0" fontId="5" fillId="3" borderId="73" xfId="0" applyFont="1" applyFill="1" applyBorder="1" applyAlignment="1">
      <alignment horizontal="center"/>
    </xf>
    <xf numFmtId="0" fontId="5" fillId="0" borderId="62" xfId="0" applyFont="1" applyFill="1" applyBorder="1" applyAlignment="1">
      <alignment horizontal="center"/>
    </xf>
    <xf numFmtId="0" fontId="6" fillId="0" borderId="76" xfId="0" applyFont="1" applyFill="1" applyBorder="1" applyAlignment="1">
      <alignment horizontal="left"/>
    </xf>
    <xf numFmtId="0" fontId="13" fillId="0" borderId="46" xfId="0" applyFont="1" applyFill="1" applyBorder="1" applyAlignment="1">
      <alignment horizontal="left"/>
    </xf>
    <xf numFmtId="0" fontId="14" fillId="0" borderId="50" xfId="0" applyFont="1" applyFill="1" applyBorder="1" applyAlignment="1">
      <alignment horizontal="center"/>
    </xf>
    <xf numFmtId="0" fontId="6" fillId="3" borderId="58" xfId="0" applyFont="1" applyFill="1" applyBorder="1" applyAlignment="1">
      <alignment horizontal="left"/>
    </xf>
    <xf numFmtId="0" fontId="5" fillId="3" borderId="77" xfId="0" applyFont="1" applyFill="1" applyBorder="1" applyAlignment="1">
      <alignment horizontal="center"/>
    </xf>
    <xf numFmtId="0" fontId="5" fillId="0" borderId="63" xfId="0" applyFont="1" applyFill="1" applyBorder="1" applyAlignment="1">
      <alignment horizontal="center"/>
    </xf>
    <xf numFmtId="0" fontId="8" fillId="0" borderId="78" xfId="0" applyFont="1" applyFill="1" applyBorder="1" applyAlignment="1">
      <alignment horizontal="center"/>
    </xf>
    <xf numFmtId="0" fontId="6" fillId="0" borderId="60" xfId="0" applyFont="1" applyFill="1" applyBorder="1" applyAlignment="1">
      <alignment horizontal="left"/>
    </xf>
    <xf numFmtId="0" fontId="5" fillId="0" borderId="79" xfId="0" applyFont="1" applyFill="1" applyBorder="1" applyAlignment="1">
      <alignment horizontal="center"/>
    </xf>
    <xf numFmtId="0" fontId="5" fillId="0" borderId="80" xfId="0" applyFont="1" applyFill="1" applyBorder="1" applyAlignment="1">
      <alignment horizontal="center"/>
    </xf>
    <xf numFmtId="0" fontId="6" fillId="3" borderId="81" xfId="0" applyFont="1" applyFill="1" applyBorder="1" applyAlignment="1">
      <alignment horizontal="left"/>
    </xf>
    <xf numFmtId="0" fontId="5" fillId="3" borderId="45" xfId="0" applyFont="1" applyFill="1" applyBorder="1" applyAlignment="1">
      <alignment horizontal="center"/>
    </xf>
    <xf numFmtId="0" fontId="5" fillId="3" borderId="79" xfId="0" applyFont="1" applyFill="1" applyBorder="1" applyAlignment="1">
      <alignment horizontal="center"/>
    </xf>
    <xf numFmtId="0" fontId="5" fillId="3" borderId="82" xfId="0" applyFont="1" applyFill="1" applyBorder="1" applyAlignment="1">
      <alignment horizontal="center"/>
    </xf>
    <xf numFmtId="0" fontId="6" fillId="0" borderId="81" xfId="0" applyFont="1" applyFill="1" applyBorder="1" applyAlignment="1">
      <alignment horizontal="left"/>
    </xf>
    <xf numFmtId="0" fontId="5" fillId="0" borderId="83" xfId="0" applyFont="1" applyFill="1" applyBorder="1" applyAlignment="1">
      <alignment horizontal="center"/>
    </xf>
    <xf numFmtId="0" fontId="5" fillId="0" borderId="84" xfId="0" applyFont="1" applyFill="1" applyBorder="1" applyAlignment="1">
      <alignment horizontal="center"/>
    </xf>
    <xf numFmtId="0" fontId="0" fillId="3" borderId="52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15" fillId="3" borderId="80" xfId="0" applyFont="1" applyFill="1" applyBorder="1" applyAlignment="1">
      <alignment horizontal="center"/>
    </xf>
    <xf numFmtId="0" fontId="9" fillId="0" borderId="78" xfId="0" applyFont="1" applyFill="1" applyBorder="1" applyAlignment="1">
      <alignment horizontal="center"/>
    </xf>
    <xf numFmtId="0" fontId="13" fillId="0" borderId="81" xfId="0" applyFont="1" applyFill="1" applyBorder="1" applyAlignment="1">
      <alignment horizontal="left"/>
    </xf>
    <xf numFmtId="0" fontId="14" fillId="0" borderId="45" xfId="0" applyFont="1" applyFill="1" applyBorder="1" applyAlignment="1">
      <alignment horizontal="center"/>
    </xf>
    <xf numFmtId="0" fontId="14" fillId="3" borderId="45" xfId="0" applyFont="1" applyFill="1" applyBorder="1" applyAlignment="1">
      <alignment horizontal="center"/>
    </xf>
    <xf numFmtId="0" fontId="5" fillId="3" borderId="80" xfId="0" applyFont="1" applyFill="1" applyBorder="1" applyAlignment="1">
      <alignment horizontal="center"/>
    </xf>
    <xf numFmtId="0" fontId="0" fillId="0" borderId="52" xfId="0" applyFont="1" applyFill="1" applyBorder="1" applyAlignment="1">
      <alignment horizontal="center"/>
    </xf>
    <xf numFmtId="0" fontId="6" fillId="0" borderId="55" xfId="0" applyFont="1" applyFill="1" applyBorder="1" applyAlignment="1">
      <alignment horizontal="left"/>
    </xf>
    <xf numFmtId="0" fontId="5" fillId="0" borderId="85" xfId="0" applyFont="1" applyFill="1" applyBorder="1" applyAlignment="1">
      <alignment horizontal="center"/>
    </xf>
    <xf numFmtId="0" fontId="16" fillId="0" borderId="54" xfId="0" applyFont="1" applyFill="1" applyBorder="1" applyAlignment="1">
      <alignment horizontal="center"/>
    </xf>
    <xf numFmtId="0" fontId="0" fillId="3" borderId="52" xfId="0" applyFont="1" applyFill="1" applyBorder="1"/>
    <xf numFmtId="0" fontId="5" fillId="3" borderId="86" xfId="0" applyFont="1" applyFill="1" applyBorder="1" applyAlignment="1">
      <alignment horizontal="center"/>
    </xf>
    <xf numFmtId="0" fontId="5" fillId="0" borderId="78" xfId="0" applyFont="1" applyFill="1" applyBorder="1" applyAlignment="1">
      <alignment horizontal="center"/>
    </xf>
    <xf numFmtId="0" fontId="0" fillId="4" borderId="6" xfId="0" applyFill="1" applyBorder="1"/>
    <xf numFmtId="0" fontId="0" fillId="0" borderId="52" xfId="0" applyFont="1" applyFill="1" applyBorder="1"/>
    <xf numFmtId="0" fontId="5" fillId="0" borderId="54" xfId="0" applyFont="1" applyFill="1" applyBorder="1" applyAlignment="1">
      <alignment horizontal="center"/>
    </xf>
    <xf numFmtId="0" fontId="5" fillId="3" borderId="85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2" xfId="0" applyFont="1" applyFill="1" applyBorder="1" applyAlignment="1">
      <alignment horizontal="center"/>
    </xf>
    <xf numFmtId="0" fontId="6" fillId="0" borderId="88" xfId="0" applyFont="1" applyFill="1" applyBorder="1" applyAlignment="1">
      <alignment horizontal="left"/>
    </xf>
    <xf numFmtId="0" fontId="17" fillId="0" borderId="78" xfId="0" applyFont="1" applyFill="1" applyBorder="1" applyAlignment="1">
      <alignment horizontal="center"/>
    </xf>
    <xf numFmtId="0" fontId="5" fillId="0" borderId="89" xfId="0" applyFont="1" applyFill="1" applyBorder="1" applyAlignment="1">
      <alignment horizontal="center"/>
    </xf>
    <xf numFmtId="0" fontId="0" fillId="3" borderId="90" xfId="0" applyFont="1" applyFill="1" applyBorder="1" applyAlignment="1"/>
    <xf numFmtId="0" fontId="6" fillId="3" borderId="76" xfId="0" applyFont="1" applyFill="1" applyBorder="1" applyAlignment="1">
      <alignment horizontal="left"/>
    </xf>
    <xf numFmtId="0" fontId="0" fillId="3" borderId="70" xfId="0" applyFont="1" applyFill="1" applyBorder="1" applyAlignment="1"/>
    <xf numFmtId="0" fontId="0" fillId="3" borderId="37" xfId="0" applyFont="1" applyFill="1" applyBorder="1" applyAlignment="1"/>
    <xf numFmtId="0" fontId="5" fillId="0" borderId="91" xfId="0" applyFont="1" applyFill="1" applyBorder="1" applyAlignment="1">
      <alignment horizontal="center"/>
    </xf>
    <xf numFmtId="0" fontId="0" fillId="0" borderId="6" xfId="0" applyFont="1" applyFill="1" applyBorder="1"/>
    <xf numFmtId="0" fontId="0" fillId="4" borderId="6" xfId="0" applyFont="1" applyFill="1" applyBorder="1" applyAlignment="1"/>
    <xf numFmtId="0" fontId="0" fillId="0" borderId="6" xfId="0" applyFill="1" applyBorder="1"/>
    <xf numFmtId="0" fontId="0" fillId="0" borderId="92" xfId="0" applyFill="1" applyBorder="1"/>
    <xf numFmtId="0" fontId="0" fillId="0" borderId="6" xfId="0" applyFont="1" applyFill="1" applyBorder="1" applyAlignment="1"/>
    <xf numFmtId="0" fontId="0" fillId="0" borderId="6" xfId="0" applyFill="1" applyBorder="1" applyAlignment="1"/>
    <xf numFmtId="0" fontId="5" fillId="0" borderId="92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0" fillId="0" borderId="92" xfId="0" applyFill="1" applyBorder="1" applyAlignment="1"/>
    <xf numFmtId="0" fontId="0" fillId="4" borderId="6" xfId="0" applyFill="1" applyBorder="1" applyAlignment="1"/>
    <xf numFmtId="0" fontId="0" fillId="0" borderId="0" xfId="0" applyFill="1" applyBorder="1" applyAlignment="1"/>
    <xf numFmtId="0" fontId="0" fillId="4" borderId="6" xfId="0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0" fillId="0" borderId="21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" xfId="0" applyFill="1" applyBorder="1" applyAlignment="1">
      <alignment horizontal="center"/>
    </xf>
    <xf numFmtId="0" fontId="0" fillId="0" borderId="98" xfId="0" applyFill="1" applyBorder="1"/>
    <xf numFmtId="0" fontId="0" fillId="0" borderId="8" xfId="0" applyFill="1" applyBorder="1" applyAlignment="1">
      <alignment horizontal="center"/>
    </xf>
    <xf numFmtId="0" fontId="0" fillId="0" borderId="99" xfId="0" applyFill="1" applyBorder="1"/>
    <xf numFmtId="0" fontId="0" fillId="0" borderId="100" xfId="0" applyFill="1" applyBorder="1"/>
    <xf numFmtId="0" fontId="0" fillId="0" borderId="101" xfId="0" applyFill="1" applyBorder="1"/>
    <xf numFmtId="0" fontId="0" fillId="0" borderId="102" xfId="0" applyFill="1" applyBorder="1"/>
    <xf numFmtId="0" fontId="0" fillId="0" borderId="103" xfId="0" applyFill="1" applyBorder="1"/>
    <xf numFmtId="0" fontId="0" fillId="0" borderId="0" xfId="0" applyFill="1" applyBorder="1" applyAlignment="1">
      <alignment horizontal="center"/>
    </xf>
    <xf numFmtId="0" fontId="0" fillId="0" borderId="104" xfId="0" applyFont="1" applyFill="1" applyBorder="1" applyAlignment="1">
      <alignment horizontal="center"/>
    </xf>
    <xf numFmtId="0" fontId="0" fillId="4" borderId="105" xfId="0" applyFont="1" applyFill="1" applyBorder="1" applyAlignment="1">
      <alignment horizontal="center"/>
    </xf>
    <xf numFmtId="0" fontId="10" fillId="4" borderId="105" xfId="0" applyFont="1" applyFill="1" applyBorder="1"/>
    <xf numFmtId="0" fontId="0" fillId="4" borderId="105" xfId="0" applyFill="1" applyBorder="1"/>
    <xf numFmtId="0" fontId="0" fillId="4" borderId="105" xfId="0" applyFill="1" applyBorder="1" applyAlignment="1"/>
    <xf numFmtId="0" fontId="0" fillId="4" borderId="0" xfId="0" applyFill="1"/>
    <xf numFmtId="0" fontId="0" fillId="4" borderId="8" xfId="0" applyFill="1" applyBorder="1"/>
    <xf numFmtId="0" fontId="0" fillId="4" borderId="9" xfId="0" applyFill="1" applyBorder="1"/>
    <xf numFmtId="0" fontId="0" fillId="4" borderId="12" xfId="0" applyFont="1" applyFill="1" applyBorder="1"/>
    <xf numFmtId="0" fontId="0" fillId="4" borderId="0" xfId="0" applyFont="1" applyFill="1"/>
    <xf numFmtId="0" fontId="0" fillId="4" borderId="9" xfId="0" applyFont="1" applyFill="1" applyBorder="1"/>
    <xf numFmtId="0" fontId="0" fillId="4" borderId="24" xfId="0" applyFont="1" applyFill="1" applyBorder="1"/>
    <xf numFmtId="0" fontId="0" fillId="4" borderId="12" xfId="0" applyFill="1" applyBorder="1"/>
    <xf numFmtId="0" fontId="0" fillId="4" borderId="0" xfId="0" applyFill="1" applyBorder="1"/>
    <xf numFmtId="0" fontId="0" fillId="4" borderId="33" xfId="0" applyFont="1" applyFill="1" applyBorder="1" applyAlignment="1">
      <alignment horizontal="center"/>
    </xf>
    <xf numFmtId="0" fontId="10" fillId="4" borderId="106" xfId="0" applyFont="1" applyFill="1" applyBorder="1"/>
    <xf numFmtId="0" fontId="0" fillId="0" borderId="51" xfId="0" applyFont="1" applyFill="1" applyBorder="1"/>
    <xf numFmtId="0" fontId="0" fillId="4" borderId="107" xfId="0" applyFont="1" applyFill="1" applyBorder="1" applyAlignment="1">
      <alignment horizontal="center"/>
    </xf>
    <xf numFmtId="0" fontId="0" fillId="0" borderId="40" xfId="0" applyFont="1" applyFill="1" applyBorder="1"/>
    <xf numFmtId="0" fontId="0" fillId="0" borderId="41" xfId="0" applyFont="1" applyFill="1" applyBorder="1"/>
    <xf numFmtId="0" fontId="0" fillId="0" borderId="44" xfId="0" applyFont="1" applyFill="1" applyBorder="1"/>
    <xf numFmtId="0" fontId="0" fillId="4" borderId="108" xfId="0" applyFont="1" applyFill="1" applyBorder="1" applyAlignment="1">
      <alignment horizontal="center"/>
    </xf>
    <xf numFmtId="0" fontId="0" fillId="0" borderId="48" xfId="0" applyFont="1" applyFill="1" applyBorder="1"/>
    <xf numFmtId="0" fontId="0" fillId="0" borderId="49" xfId="0" applyFont="1" applyFill="1" applyBorder="1"/>
    <xf numFmtId="0" fontId="10" fillId="4" borderId="33" xfId="0" applyFont="1" applyFill="1" applyBorder="1"/>
    <xf numFmtId="0" fontId="8" fillId="4" borderId="107" xfId="0" applyFont="1" applyFill="1" applyBorder="1" applyAlignment="1">
      <alignment horizontal="center"/>
    </xf>
    <xf numFmtId="0" fontId="18" fillId="4" borderId="108" xfId="0" applyFont="1" applyFill="1" applyBorder="1"/>
    <xf numFmtId="0" fontId="10" fillId="4" borderId="107" xfId="0" applyFont="1" applyFill="1" applyBorder="1"/>
    <xf numFmtId="0" fontId="10" fillId="4" borderId="108" xfId="0" applyFont="1" applyFill="1" applyBorder="1"/>
    <xf numFmtId="0" fontId="0" fillId="4" borderId="107" xfId="0" applyFont="1" applyFill="1" applyBorder="1"/>
    <xf numFmtId="0" fontId="9" fillId="4" borderId="106" xfId="0" applyFont="1" applyFill="1" applyBorder="1" applyAlignment="1">
      <alignment horizontal="center"/>
    </xf>
    <xf numFmtId="0" fontId="12" fillId="0" borderId="51" xfId="0" applyFont="1" applyFill="1" applyBorder="1" applyAlignment="1"/>
    <xf numFmtId="0" fontId="9" fillId="4" borderId="107" xfId="0" applyFont="1" applyFill="1" applyBorder="1" applyAlignment="1">
      <alignment horizontal="center"/>
    </xf>
    <xf numFmtId="0" fontId="0" fillId="4" borderId="108" xfId="0" applyFont="1" applyFill="1" applyBorder="1"/>
    <xf numFmtId="0" fontId="0" fillId="4" borderId="33" xfId="0" applyFill="1" applyBorder="1"/>
    <xf numFmtId="0" fontId="0" fillId="0" borderId="32" xfId="0" applyFill="1" applyBorder="1"/>
    <xf numFmtId="0" fontId="0" fillId="0" borderId="51" xfId="0" applyFill="1" applyBorder="1"/>
    <xf numFmtId="0" fontId="15" fillId="4" borderId="107" xfId="0" applyFont="1" applyFill="1" applyBorder="1" applyAlignment="1">
      <alignment horizontal="center"/>
    </xf>
    <xf numFmtId="0" fontId="0" fillId="0" borderId="40" xfId="0" applyFill="1" applyBorder="1"/>
    <xf numFmtId="0" fontId="0" fillId="0" borderId="41" xfId="0" applyFill="1" applyBorder="1"/>
    <xf numFmtId="0" fontId="0" fillId="0" borderId="44" xfId="0" applyFill="1" applyBorder="1"/>
    <xf numFmtId="0" fontId="0" fillId="0" borderId="48" xfId="0" applyFill="1" applyBorder="1"/>
    <xf numFmtId="0" fontId="0" fillId="0" borderId="49" xfId="0" applyFill="1" applyBorder="1"/>
    <xf numFmtId="0" fontId="10" fillId="0" borderId="40" xfId="0" applyFont="1" applyFill="1" applyBorder="1"/>
    <xf numFmtId="0" fontId="0" fillId="0" borderId="110" xfId="0" applyFill="1" applyBorder="1"/>
    <xf numFmtId="0" fontId="10" fillId="4" borderId="40" xfId="0" applyFont="1" applyFill="1" applyBorder="1"/>
    <xf numFmtId="0" fontId="10" fillId="4" borderId="48" xfId="0" applyFont="1" applyFill="1" applyBorder="1"/>
    <xf numFmtId="0" fontId="19" fillId="0" borderId="6" xfId="0" applyFont="1" applyFill="1" applyBorder="1"/>
    <xf numFmtId="0" fontId="19" fillId="0" borderId="6" xfId="0" applyFont="1" applyFill="1" applyBorder="1" applyAlignment="1"/>
    <xf numFmtId="0" fontId="6" fillId="3" borderId="42" xfId="0" applyFont="1" applyFill="1" applyBorder="1" applyAlignment="1">
      <alignment horizontal="left"/>
    </xf>
    <xf numFmtId="0" fontId="6" fillId="3" borderId="46" xfId="0" applyFont="1" applyFill="1" applyBorder="1" applyAlignment="1">
      <alignment horizontal="left"/>
    </xf>
    <xf numFmtId="0" fontId="0" fillId="6" borderId="6" xfId="0" applyFill="1" applyBorder="1" applyAlignment="1"/>
    <xf numFmtId="0" fontId="0" fillId="7" borderId="6" xfId="0" applyFont="1" applyFill="1" applyBorder="1" applyAlignment="1">
      <alignment horizontal="center"/>
    </xf>
    <xf numFmtId="0" fontId="0" fillId="7" borderId="6" xfId="0" applyFont="1" applyFill="1" applyBorder="1"/>
    <xf numFmtId="0" fontId="0" fillId="7" borderId="32" xfId="0" applyFont="1" applyFill="1" applyBorder="1"/>
    <xf numFmtId="0" fontId="0" fillId="7" borderId="48" xfId="0" applyFont="1" applyFill="1" applyBorder="1"/>
    <xf numFmtId="0" fontId="0" fillId="7" borderId="40" xfId="0" applyFont="1" applyFill="1" applyBorder="1"/>
    <xf numFmtId="0" fontId="0" fillId="7" borderId="6" xfId="0" applyFont="1" applyFill="1" applyBorder="1" applyAlignment="1"/>
    <xf numFmtId="0" fontId="0" fillId="7" borderId="48" xfId="0" applyFont="1" applyFill="1" applyBorder="1" applyAlignment="1"/>
    <xf numFmtId="0" fontId="0" fillId="7" borderId="6" xfId="0" applyFill="1" applyBorder="1"/>
    <xf numFmtId="0" fontId="0" fillId="7" borderId="32" xfId="0" applyFill="1" applyBorder="1"/>
    <xf numFmtId="0" fontId="0" fillId="7" borderId="48" xfId="0" applyFill="1" applyBorder="1"/>
    <xf numFmtId="0" fontId="10" fillId="7" borderId="32" xfId="0" applyFont="1" applyFill="1" applyBorder="1"/>
    <xf numFmtId="0" fontId="10" fillId="7" borderId="6" xfId="0" applyFont="1" applyFill="1" applyBorder="1"/>
    <xf numFmtId="0" fontId="10" fillId="7" borderId="48" xfId="0" applyFont="1" applyFill="1" applyBorder="1"/>
    <xf numFmtId="0" fontId="1" fillId="0" borderId="0" xfId="0" applyFont="1"/>
    <xf numFmtId="0" fontId="20" fillId="0" borderId="2" xfId="0" applyFont="1" applyBorder="1"/>
    <xf numFmtId="0" fontId="20" fillId="0" borderId="3" xfId="0" applyFont="1" applyBorder="1"/>
    <xf numFmtId="0" fontId="20" fillId="0" borderId="4" xfId="0" applyFont="1" applyBorder="1" applyAlignment="1">
      <alignment wrapText="1"/>
    </xf>
    <xf numFmtId="0" fontId="1" fillId="0" borderId="5" xfId="0" applyFont="1" applyBorder="1"/>
    <xf numFmtId="0" fontId="21" fillId="0" borderId="6" xfId="0" applyFont="1" applyBorder="1"/>
    <xf numFmtId="0" fontId="20" fillId="0" borderId="6" xfId="0" applyFont="1" applyBorder="1"/>
    <xf numFmtId="0" fontId="20" fillId="0" borderId="6" xfId="0" applyFont="1" applyBorder="1" applyAlignment="1">
      <alignment wrapText="1"/>
    </xf>
    <xf numFmtId="0" fontId="1" fillId="0" borderId="111" xfId="0" applyFont="1" applyFill="1" applyBorder="1"/>
    <xf numFmtId="0" fontId="0" fillId="4" borderId="18" xfId="0" applyFill="1" applyBorder="1"/>
    <xf numFmtId="0" fontId="18" fillId="4" borderId="105" xfId="0" applyFont="1" applyFill="1" applyBorder="1"/>
    <xf numFmtId="0" fontId="0" fillId="0" borderId="114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2" borderId="48" xfId="0" applyFont="1" applyFill="1" applyBorder="1" applyAlignment="1">
      <alignment horizontal="center" vertical="center"/>
    </xf>
    <xf numFmtId="0" fontId="0" fillId="2" borderId="108" xfId="0" applyFont="1" applyFill="1" applyBorder="1" applyAlignment="1">
      <alignment horizontal="center" vertical="center"/>
    </xf>
    <xf numFmtId="0" fontId="0" fillId="0" borderId="115" xfId="0" applyFont="1" applyFill="1" applyBorder="1" applyAlignment="1">
      <alignment horizontal="center" vertical="center"/>
    </xf>
    <xf numFmtId="0" fontId="0" fillId="4" borderId="5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22" fillId="0" borderId="39" xfId="0" applyFont="1" applyFill="1" applyBorder="1" applyAlignment="1">
      <alignment horizontal="center"/>
    </xf>
    <xf numFmtId="0" fontId="22" fillId="0" borderId="40" xfId="0" applyFont="1" applyFill="1" applyBorder="1" applyAlignment="1">
      <alignment horizontal="center"/>
    </xf>
    <xf numFmtId="0" fontId="22" fillId="2" borderId="40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22" fillId="0" borderId="43" xfId="0" applyFont="1" applyFill="1" applyBorder="1" applyAlignment="1">
      <alignment horizontal="center"/>
    </xf>
    <xf numFmtId="0" fontId="22" fillId="0" borderId="6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22" fillId="0" borderId="44" xfId="0" applyFont="1" applyFill="1" applyBorder="1" applyAlignment="1">
      <alignment horizontal="center"/>
    </xf>
    <xf numFmtId="0" fontId="5" fillId="3" borderId="45" xfId="0" applyFont="1" applyFill="1" applyBorder="1"/>
    <xf numFmtId="0" fontId="10" fillId="0" borderId="0" xfId="0" applyFont="1" applyFill="1" applyBorder="1" applyAlignment="1">
      <alignment horizontal="center"/>
    </xf>
    <xf numFmtId="0" fontId="22" fillId="0" borderId="47" xfId="0" applyFont="1" applyFill="1" applyBorder="1" applyAlignment="1">
      <alignment horizontal="center"/>
    </xf>
    <xf numFmtId="0" fontId="22" fillId="0" borderId="48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0" fontId="22" fillId="2" borderId="47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22" fillId="0" borderId="51" xfId="0" applyFont="1" applyFill="1" applyBorder="1" applyAlignment="1">
      <alignment horizontal="center"/>
    </xf>
    <xf numFmtId="0" fontId="22" fillId="2" borderId="51" xfId="0" applyFont="1" applyFill="1" applyBorder="1" applyAlignment="1">
      <alignment horizontal="center"/>
    </xf>
    <xf numFmtId="0" fontId="6" fillId="0" borderId="46" xfId="0" applyFont="1" applyFill="1" applyBorder="1" applyAlignment="1">
      <alignment horizontal="left"/>
    </xf>
    <xf numFmtId="0" fontId="22" fillId="0" borderId="32" xfId="0" applyFont="1" applyFill="1" applyBorder="1"/>
    <xf numFmtId="0" fontId="22" fillId="0" borderId="32" xfId="0" applyFont="1" applyFill="1" applyBorder="1" applyAlignment="1">
      <alignment horizontal="center"/>
    </xf>
    <xf numFmtId="0" fontId="22" fillId="2" borderId="3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23" fillId="0" borderId="43" xfId="0" applyFont="1" applyFill="1" applyBorder="1" applyAlignment="1">
      <alignment horizontal="center"/>
    </xf>
    <xf numFmtId="0" fontId="22" fillId="0" borderId="6" xfId="0" applyFont="1" applyFill="1" applyBorder="1"/>
    <xf numFmtId="0" fontId="22" fillId="0" borderId="49" xfId="0" applyFont="1" applyFill="1" applyBorder="1" applyAlignment="1">
      <alignment horizontal="center"/>
    </xf>
    <xf numFmtId="0" fontId="23" fillId="2" borderId="6" xfId="0" applyFont="1" applyFill="1" applyBorder="1" applyAlignment="1">
      <alignment horizontal="center"/>
    </xf>
    <xf numFmtId="0" fontId="10" fillId="0" borderId="6" xfId="0" applyFont="1" applyFill="1" applyBorder="1"/>
    <xf numFmtId="0" fontId="23" fillId="2" borderId="48" xfId="0" applyFont="1" applyFill="1" applyBorder="1" applyAlignment="1">
      <alignment horizontal="center"/>
    </xf>
    <xf numFmtId="0" fontId="23" fillId="0" borderId="48" xfId="0" applyFont="1" applyFill="1" applyBorder="1" applyAlignment="1">
      <alignment horizontal="center"/>
    </xf>
    <xf numFmtId="0" fontId="23" fillId="2" borderId="40" xfId="0" applyFont="1" applyFill="1" applyBorder="1" applyAlignment="1">
      <alignment horizontal="center"/>
    </xf>
    <xf numFmtId="0" fontId="23" fillId="0" borderId="40" xfId="0" applyFont="1" applyFill="1" applyBorder="1" applyAlignment="1">
      <alignment horizontal="center"/>
    </xf>
    <xf numFmtId="0" fontId="23" fillId="0" borderId="6" xfId="0" applyFont="1" applyFill="1" applyBorder="1" applyAlignment="1">
      <alignment horizontal="center"/>
    </xf>
    <xf numFmtId="0" fontId="22" fillId="5" borderId="47" xfId="0" applyFont="1" applyFill="1" applyBorder="1" applyAlignment="1">
      <alignment horizontal="center"/>
    </xf>
    <xf numFmtId="0" fontId="22" fillId="5" borderId="48" xfId="0" applyFont="1" applyFill="1" applyBorder="1" applyAlignment="1">
      <alignment horizontal="center"/>
    </xf>
    <xf numFmtId="0" fontId="23" fillId="5" borderId="48" xfId="0" applyFont="1" applyFill="1" applyBorder="1" applyAlignment="1">
      <alignment horizontal="center"/>
    </xf>
    <xf numFmtId="0" fontId="7" fillId="0" borderId="38" xfId="0" applyFont="1" applyFill="1" applyBorder="1"/>
    <xf numFmtId="0" fontId="24" fillId="3" borderId="64" xfId="0" applyFont="1" applyFill="1" applyBorder="1" applyAlignment="1">
      <alignment horizontal="center"/>
    </xf>
    <xf numFmtId="0" fontId="7" fillId="3" borderId="116" xfId="0" applyFont="1" applyFill="1" applyBorder="1" applyAlignment="1">
      <alignment horizontal="center"/>
    </xf>
    <xf numFmtId="0" fontId="25" fillId="0" borderId="65" xfId="0" applyFont="1" applyFill="1" applyBorder="1" applyAlignment="1">
      <alignment horizontal="center"/>
    </xf>
    <xf numFmtId="0" fontId="25" fillId="0" borderId="69" xfId="0" applyFont="1" applyFill="1" applyBorder="1" applyAlignment="1">
      <alignment horizontal="center"/>
    </xf>
    <xf numFmtId="0" fontId="22" fillId="5" borderId="6" xfId="0" applyFont="1" applyFill="1" applyBorder="1" applyAlignment="1">
      <alignment horizontal="center"/>
    </xf>
    <xf numFmtId="0" fontId="22" fillId="5" borderId="32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22" fillId="5" borderId="43" xfId="0" applyFont="1" applyFill="1" applyBorder="1" applyAlignment="1">
      <alignment horizontal="center"/>
    </xf>
    <xf numFmtId="0" fontId="22" fillId="5" borderId="51" xfId="0" applyFont="1" applyFill="1" applyBorder="1" applyAlignment="1">
      <alignment horizontal="center"/>
    </xf>
    <xf numFmtId="0" fontId="22" fillId="5" borderId="39" xfId="0" applyFont="1" applyFill="1" applyBorder="1" applyAlignment="1">
      <alignment horizontal="center"/>
    </xf>
    <xf numFmtId="0" fontId="22" fillId="5" borderId="40" xfId="0" applyFont="1" applyFill="1" applyBorder="1" applyAlignment="1">
      <alignment horizontal="center"/>
    </xf>
    <xf numFmtId="0" fontId="23" fillId="0" borderId="49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/>
    </xf>
    <xf numFmtId="0" fontId="5" fillId="2" borderId="87" xfId="0" applyFont="1" applyFill="1" applyBorder="1" applyAlignment="1">
      <alignment horizontal="center"/>
    </xf>
    <xf numFmtId="0" fontId="22" fillId="0" borderId="109" xfId="0" applyFont="1" applyFill="1" applyBorder="1" applyAlignment="1">
      <alignment horizontal="center"/>
    </xf>
    <xf numFmtId="0" fontId="23" fillId="2" borderId="32" xfId="0" applyFont="1" applyFill="1" applyBorder="1" applyAlignment="1">
      <alignment horizontal="center"/>
    </xf>
    <xf numFmtId="0" fontId="23" fillId="0" borderId="32" xfId="0" applyFont="1" applyFill="1" applyBorder="1" applyAlignment="1">
      <alignment horizontal="center"/>
    </xf>
    <xf numFmtId="0" fontId="23" fillId="0" borderId="110" xfId="0" applyFont="1" applyFill="1" applyBorder="1" applyAlignment="1">
      <alignment horizontal="center"/>
    </xf>
    <xf numFmtId="0" fontId="22" fillId="0" borderId="112" xfId="0" applyFont="1" applyFill="1" applyBorder="1" applyAlignment="1">
      <alignment horizontal="center"/>
    </xf>
    <xf numFmtId="0" fontId="22" fillId="0" borderId="113" xfId="0" applyFont="1" applyFill="1" applyBorder="1" applyAlignment="1">
      <alignment horizontal="center"/>
    </xf>
    <xf numFmtId="0" fontId="27" fillId="0" borderId="6" xfId="0" applyFont="1" applyFill="1" applyBorder="1" applyAlignment="1">
      <alignment horizontal="center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34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35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0" fillId="0" borderId="5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1" fillId="8" borderId="6" xfId="0" applyFont="1" applyFill="1" applyBorder="1"/>
    <xf numFmtId="0" fontId="1" fillId="9" borderId="0" xfId="0" applyFont="1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6" fmlaLink="$AO$15" fmlaRange="$B$15:$B$17" noThreeD="1" val="0"/>
</file>

<file path=xl/ctrlProps/ctrlProp10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00.xml><?xml version="1.0" encoding="utf-8"?>
<formControlPr xmlns="http://schemas.microsoft.com/office/spreadsheetml/2009/9/main" objectType="Drop" dropStyle="combo" dx="16" fmlaLink="$AN$78" fmlaRange="$B$78:$B$80" noThreeD="1" sel="2" val="0"/>
</file>

<file path=xl/ctrlProps/ctrlProp101.xml><?xml version="1.0" encoding="utf-8"?>
<formControlPr xmlns="http://schemas.microsoft.com/office/spreadsheetml/2009/9/main" objectType="Drop" dropStyle="combo" dx="16" fmlaLink="$AO$78" fmlaRange="$B$78:$B$80" noThreeD="1" val="0"/>
</file>

<file path=xl/ctrlProps/ctrlProp10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0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0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05.xml><?xml version="1.0" encoding="utf-8"?>
<formControlPr xmlns="http://schemas.microsoft.com/office/spreadsheetml/2009/9/main" objectType="Drop" dropStyle="combo" dx="16" fmlaLink="$AN$81" fmlaRange="$B$81:$B$83" noThreeD="1" sel="3" val="0"/>
</file>

<file path=xl/ctrlProps/ctrlProp106.xml><?xml version="1.0" encoding="utf-8"?>
<formControlPr xmlns="http://schemas.microsoft.com/office/spreadsheetml/2009/9/main" objectType="Drop" dropStyle="combo" dx="16" fmlaLink="$AO$81" fmlaRange="$B$81:$B$83" noThreeD="1" val="0"/>
</file>

<file path=xl/ctrlProps/ctrlProp10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0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09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1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10.xml><?xml version="1.0" encoding="utf-8"?>
<formControlPr xmlns="http://schemas.microsoft.com/office/spreadsheetml/2009/9/main" objectType="Drop" dropStyle="combo" dx="16" fmlaLink="$AN$84" fmlaRange="$B$84:$B$86" noThreeD="1" sel="3" val="0"/>
</file>

<file path=xl/ctrlProps/ctrlProp111.xml><?xml version="1.0" encoding="utf-8"?>
<formControlPr xmlns="http://schemas.microsoft.com/office/spreadsheetml/2009/9/main" objectType="Drop" dropStyle="combo" dx="16" fmlaLink="$AO$84" fmlaRange="$B$84:$B$86" noThreeD="1" sel="2" val="0"/>
</file>

<file path=xl/ctrlProps/ctrlProp11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1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1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15.xml><?xml version="1.0" encoding="utf-8"?>
<formControlPr xmlns="http://schemas.microsoft.com/office/spreadsheetml/2009/9/main" objectType="Drop" dropStyle="combo" dx="16" fmlaLink="$AN$87" fmlaRange="$B$87:$B$89" noThreeD="1" sel="2" val="0"/>
</file>

<file path=xl/ctrlProps/ctrlProp116.xml><?xml version="1.0" encoding="utf-8"?>
<formControlPr xmlns="http://schemas.microsoft.com/office/spreadsheetml/2009/9/main" objectType="Drop" dropStyle="combo" dx="16" fmlaLink="$AO$87" fmlaRange="$B$87:$B$89" noThreeD="1" sel="3" val="0"/>
</file>

<file path=xl/ctrlProps/ctrlProp11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1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19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20.xml><?xml version="1.0" encoding="utf-8"?>
<formControlPr xmlns="http://schemas.microsoft.com/office/spreadsheetml/2009/9/main" objectType="Drop" dropStyle="combo" dx="16" fmlaLink="$AN$90" fmlaRange="$B$90:$B$92" noThreeD="1" sel="2" val="0"/>
</file>

<file path=xl/ctrlProps/ctrlProp121.xml><?xml version="1.0" encoding="utf-8"?>
<formControlPr xmlns="http://schemas.microsoft.com/office/spreadsheetml/2009/9/main" objectType="Drop" dropStyle="combo" dx="16" fmlaLink="$AO$90" fmlaRange="$B$90:$B$92" noThreeD="1" sel="3" val="0"/>
</file>

<file path=xl/ctrlProps/ctrlProp12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2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2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25.xml><?xml version="1.0" encoding="utf-8"?>
<formControlPr xmlns="http://schemas.microsoft.com/office/spreadsheetml/2009/9/main" objectType="Drop" dropStyle="combo" dx="16" fmlaLink="$AN$93" fmlaRange="$B$93:$B$95" noThreeD="1" sel="3" val="0"/>
</file>

<file path=xl/ctrlProps/ctrlProp126.xml><?xml version="1.0" encoding="utf-8"?>
<formControlPr xmlns="http://schemas.microsoft.com/office/spreadsheetml/2009/9/main" objectType="Drop" dropStyle="combo" dx="16" fmlaLink="$AO$93" fmlaRange="$B$93:$B$95" noThreeD="1" sel="2" val="0"/>
</file>

<file path=xl/ctrlProps/ctrlProp12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2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29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30.xml><?xml version="1.0" encoding="utf-8"?>
<formControlPr xmlns="http://schemas.microsoft.com/office/spreadsheetml/2009/9/main" objectType="Drop" dropStyle="combo" dx="16" fmlaLink="$AN$96" fmlaRange="$B$96:$B$98" noThreeD="1" sel="3" val="0"/>
</file>

<file path=xl/ctrlProps/ctrlProp131.xml><?xml version="1.0" encoding="utf-8"?>
<formControlPr xmlns="http://schemas.microsoft.com/office/spreadsheetml/2009/9/main" objectType="Drop" dropStyle="combo" dx="16" fmlaLink="$AO$96" fmlaRange="$B$96:$B$98" noThreeD="1" val="0"/>
</file>

<file path=xl/ctrlProps/ctrlProp13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3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3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135.xml><?xml version="1.0" encoding="utf-8"?>
<formControlPr xmlns="http://schemas.microsoft.com/office/spreadsheetml/2009/9/main" objectType="Drop" dropStyle="combo" dx="16" fmlaLink="$AN$99" fmlaRange="$B$99:$B$101" noThreeD="1" sel="2" val="0"/>
</file>

<file path=xl/ctrlProps/ctrlProp136.xml><?xml version="1.0" encoding="utf-8"?>
<formControlPr xmlns="http://schemas.microsoft.com/office/spreadsheetml/2009/9/main" objectType="Drop" dropStyle="combo" dx="16" fmlaLink="$AO$99" fmlaRange="$B$99:$B$101" noThreeD="1" sel="3" val="0"/>
</file>

<file path=xl/ctrlProps/ctrlProp13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38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39.xml><?xml version="1.0" encoding="utf-8"?>
<formControlPr xmlns="http://schemas.microsoft.com/office/spreadsheetml/2009/9/main" objectType="Drop" dropStyle="combo" dx="16" fmlaLink="$AO$102" fmlaRange="$B$102:$B$103" noThreeD="1" sel="2" val="0"/>
</file>

<file path=xl/ctrlProps/ctrlProp1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40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41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4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43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44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45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46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47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4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49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50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1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3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4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5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6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7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5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59.xml><?xml version="1.0" encoding="utf-8"?>
<formControlPr xmlns="http://schemas.microsoft.com/office/spreadsheetml/2009/9/main" objectType="Drop" dropStyle="combo" dx="16" fmlaLink="$AN$104" fmlaRange="$B$104:$B$105" noThreeD="1" val="0"/>
</file>

<file path=xl/ctrlProps/ctrlProp16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60.xml><?xml version="1.0" encoding="utf-8"?>
<formControlPr xmlns="http://schemas.microsoft.com/office/spreadsheetml/2009/9/main" objectType="Drop" dropStyle="combo" dx="16" fmlaLink="$AO$104" fmlaRange="$B$104:$B$105" noThreeD="1" sel="2" val="0"/>
</file>

<file path=xl/ctrlProps/ctrlProp161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62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63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64.xml><?xml version="1.0" encoding="utf-8"?>
<formControlPr xmlns="http://schemas.microsoft.com/office/spreadsheetml/2009/9/main" objectType="Drop" dropStyle="combo" dx="16" fmlaLink="$AN$106" fmlaRange="$B$106:$B$107" noThreeD="1" val="0"/>
</file>

<file path=xl/ctrlProps/ctrlProp165.xml><?xml version="1.0" encoding="utf-8"?>
<formControlPr xmlns="http://schemas.microsoft.com/office/spreadsheetml/2009/9/main" objectType="Drop" dropStyle="combo" dx="16" fmlaLink="$AO$106" fmlaRange="$B$106:$B$107" noThreeD="1" sel="2" val="0"/>
</file>

<file path=xl/ctrlProps/ctrlProp166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67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68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69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7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70.xml><?xml version="1.0" encoding="utf-8"?>
<formControlPr xmlns="http://schemas.microsoft.com/office/spreadsheetml/2009/9/main" objectType="Drop" dropStyle="combo" dx="16" fmlaLink="$AO$102" fmlaRange="$B$102:$B$103" noThreeD="1" sel="2" val="0"/>
</file>

<file path=xl/ctrlProps/ctrlProp171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72.xml><?xml version="1.0" encoding="utf-8"?>
<formControlPr xmlns="http://schemas.microsoft.com/office/spreadsheetml/2009/9/main" objectType="Drop" dropStyle="combo" dx="16" fmlaLink="$AN$108" fmlaRange="$B$108:$B$109" noThreeD="1" val="0"/>
</file>

<file path=xl/ctrlProps/ctrlProp173.xml><?xml version="1.0" encoding="utf-8"?>
<formControlPr xmlns="http://schemas.microsoft.com/office/spreadsheetml/2009/9/main" objectType="Drop" dropStyle="combo" dx="16" fmlaLink="$AO$108" fmlaRange="$B$108:$B$109" noThreeD="1" sel="2" val="0"/>
</file>

<file path=xl/ctrlProps/ctrlProp174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75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76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77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78.xml><?xml version="1.0" encoding="utf-8"?>
<formControlPr xmlns="http://schemas.microsoft.com/office/spreadsheetml/2009/9/main" objectType="Drop" dropStyle="combo" dx="16" fmlaLink="$AO$102" fmlaRange="$B$102:$B$103" noThreeD="1" sel="2" val="0"/>
</file>

<file path=xl/ctrlProps/ctrlProp179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80.xml><?xml version="1.0" encoding="utf-8"?>
<formControlPr xmlns="http://schemas.microsoft.com/office/spreadsheetml/2009/9/main" objectType="Drop" dropStyle="combo" dx="16" fmlaLink="$AN$110" fmlaRange="$B$110:$B$111" noThreeD="1" val="0"/>
</file>

<file path=xl/ctrlProps/ctrlProp181.xml><?xml version="1.0" encoding="utf-8"?>
<formControlPr xmlns="http://schemas.microsoft.com/office/spreadsheetml/2009/9/main" objectType="Drop" dropStyle="combo" dx="16" fmlaLink="$AO$110" fmlaRange="$B$110:$B$111" noThreeD="1" val="0"/>
</file>

<file path=xl/ctrlProps/ctrlProp18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83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84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85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86.xml><?xml version="1.0" encoding="utf-8"?>
<formControlPr xmlns="http://schemas.microsoft.com/office/spreadsheetml/2009/9/main" objectType="Drop" dropStyle="combo" dx="16" fmlaLink="$AO$102" fmlaRange="$B$102:$B$103" noThreeD="1" sel="2" val="0"/>
</file>

<file path=xl/ctrlProps/ctrlProp18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88.xml><?xml version="1.0" encoding="utf-8"?>
<formControlPr xmlns="http://schemas.microsoft.com/office/spreadsheetml/2009/9/main" objectType="Drop" dropStyle="combo" dx="16" fmlaLink="$AN$112" fmlaRange="$B$112:$B$113" noThreeD="1" val="0"/>
</file>

<file path=xl/ctrlProps/ctrlProp189.xml><?xml version="1.0" encoding="utf-8"?>
<formControlPr xmlns="http://schemas.microsoft.com/office/spreadsheetml/2009/9/main" objectType="Drop" dropStyle="combo" dx="16" fmlaLink="$AO$112" fmlaRange="$B$112:$B$113" noThreeD="1" sel="2" val="0"/>
</file>

<file path=xl/ctrlProps/ctrlProp19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190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91.xml><?xml version="1.0" encoding="utf-8"?>
<formControlPr xmlns="http://schemas.microsoft.com/office/spreadsheetml/2009/9/main" objectType="Drop" dropStyle="combo" dx="16" fmlaLink="$AN$102" fmlaRange="$B$102:$B$103" noThreeD="1" val="0"/>
</file>

<file path=xl/ctrlProps/ctrlProp19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193.xml><?xml version="1.0" encoding="utf-8"?>
<formControlPr xmlns="http://schemas.microsoft.com/office/spreadsheetml/2009/9/main" objectType="Drop" dropStyle="combo" dx="16" fmlaLink="$AN$114" fmlaRange="$B$114:$B$116" noThreeD="1" val="0"/>
</file>

<file path=xl/ctrlProps/ctrlProp194.xml><?xml version="1.0" encoding="utf-8"?>
<formControlPr xmlns="http://schemas.microsoft.com/office/spreadsheetml/2009/9/main" objectType="Drop" dropStyle="combo" dx="16" fmlaLink="$AO$114" fmlaRange="$B$114:$B$116" noThreeD="1" val="0"/>
</file>

<file path=xl/ctrlProps/ctrlProp2.xml><?xml version="1.0" encoding="utf-8"?>
<formControlPr xmlns="http://schemas.microsoft.com/office/spreadsheetml/2009/9/main" objectType="Drop" dropStyle="combo" dx="16" fmlaLink="$AN$18" fmlaRange="$B$18:$B$20" sel="2" val="0"/>
</file>

<file path=xl/ctrlProps/ctrlProp20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1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2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4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5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6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2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28.xml><?xml version="1.0" encoding="utf-8"?>
<formControlPr xmlns="http://schemas.microsoft.com/office/spreadsheetml/2009/9/main" objectType="Drop" dropStyle="combo" dx="16" fmlaLink="$AO$33" fmlaRange="$B$33:$B$35" noThreeD="1" val="0"/>
</file>

<file path=xl/ctrlProps/ctrlProp29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3.xml><?xml version="1.0" encoding="utf-8"?>
<formControlPr xmlns="http://schemas.microsoft.com/office/spreadsheetml/2009/9/main" objectType="Drop" dropStyle="combo" dx="16" fmlaLink="$AO$18" fmlaRange="$B$18:$B$20" noThreeD="1" sel="3" val="0"/>
</file>

<file path=xl/ctrlProps/ctrlProp30.xml><?xml version="1.0" encoding="utf-8"?>
<formControlPr xmlns="http://schemas.microsoft.com/office/spreadsheetml/2009/9/main" objectType="Drop" dropStyle="combo" dx="16" fmlaLink="$AN$36" fmlaRange="$B$36:$B$38" noThreeD="1" sel="3" val="0"/>
</file>

<file path=xl/ctrlProps/ctrlProp31.xml><?xml version="1.0" encoding="utf-8"?>
<formControlPr xmlns="http://schemas.microsoft.com/office/spreadsheetml/2009/9/main" objectType="Drop" dropStyle="combo" dx="16" fmlaLink="$AO$36" fmlaRange="$B$36:$B$38" noThreeD="1" val="0"/>
</file>

<file path=xl/ctrlProps/ctrlProp3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3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3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35.xml><?xml version="1.0" encoding="utf-8"?>
<formControlPr xmlns="http://schemas.microsoft.com/office/spreadsheetml/2009/9/main" objectType="Drop" dropStyle="combo" dx="16" fmlaLink="$AN$39" fmlaRange="$B$39:$B$41" noThreeD="1" val="0"/>
</file>

<file path=xl/ctrlProps/ctrlProp36.xml><?xml version="1.0" encoding="utf-8"?>
<formControlPr xmlns="http://schemas.microsoft.com/office/spreadsheetml/2009/9/main" objectType="Drop" dropStyle="combo" dx="16" fmlaLink="$AO$39" fmlaRange="$B$39:$B$41" noThreeD="1" sel="3" val="0"/>
</file>

<file path=xl/ctrlProps/ctrlProp3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3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39.xml><?xml version="1.0" encoding="utf-8"?>
<formControlPr xmlns="http://schemas.microsoft.com/office/spreadsheetml/2009/9/main" objectType="Drop" dropStyle="combo" dx="16" fmlaLink="$AO$30" fmlaRange="$B$30:$B$32" noThreeD="1" val="0"/>
</file>

<file path=xl/ctrlProps/ctrlProp4.xml><?xml version="1.0" encoding="utf-8"?>
<formControlPr xmlns="http://schemas.microsoft.com/office/spreadsheetml/2009/9/main" objectType="Drop" dropLines="4" dropStyle="combo" dx="16" fmlaLink="$AN$21" fmlaRange="$B$21:$B$23" noThreeD="1" sel="2" val="0"/>
</file>

<file path=xl/ctrlProps/ctrlProp40.xml><?xml version="1.0" encoding="utf-8"?>
<formControlPr xmlns="http://schemas.microsoft.com/office/spreadsheetml/2009/9/main" objectType="Drop" dropStyle="combo" dx="16" fmlaLink="$AN$42" fmlaRange="$B$42:$B$44" noThreeD="1" sel="2" val="0"/>
</file>

<file path=xl/ctrlProps/ctrlProp41.xml><?xml version="1.0" encoding="utf-8"?>
<formControlPr xmlns="http://schemas.microsoft.com/office/spreadsheetml/2009/9/main" objectType="Drop" dropStyle="combo" dx="16" fmlaLink="$AO$42" fmlaRange="$B$42:$B$44" noThreeD="1" sel="3" val="0"/>
</file>

<file path=xl/ctrlProps/ctrlProp4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4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4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45.xml><?xml version="1.0" encoding="utf-8"?>
<formControlPr xmlns="http://schemas.microsoft.com/office/spreadsheetml/2009/9/main" objectType="Drop" dropStyle="combo" dx="16" fmlaLink="$AN$45" fmlaRange="$B$45:$B$47" noThreeD="1" val="0"/>
</file>

<file path=xl/ctrlProps/ctrlProp46.xml><?xml version="1.0" encoding="utf-8"?>
<formControlPr xmlns="http://schemas.microsoft.com/office/spreadsheetml/2009/9/main" objectType="Drop" dropStyle="combo" dx="16" fmlaLink="$AO$45" fmlaRange="$B$45:$B$47" noThreeD="1" sel="3" val="0"/>
</file>

<file path=xl/ctrlProps/ctrlProp4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4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49.xml><?xml version="1.0" encoding="utf-8"?>
<formControlPr xmlns="http://schemas.microsoft.com/office/spreadsheetml/2009/9/main" objectType="Drop" dropStyle="combo" dx="16" fmlaLink="$AO$30" fmlaRange="$B$30:$B$32" noThreeD="1" val="0"/>
</file>

<file path=xl/ctrlProps/ctrlProp5.xml><?xml version="1.0" encoding="utf-8"?>
<formControlPr xmlns="http://schemas.microsoft.com/office/spreadsheetml/2009/9/main" objectType="Drop" dropStyle="combo" dx="16" fmlaLink="$AO$21" fmlaRange="$B$21:$B$23" noThreeD="1" sel="3" val="0"/>
</file>

<file path=xl/ctrlProps/ctrlProp50.xml><?xml version="1.0" encoding="utf-8"?>
<formControlPr xmlns="http://schemas.microsoft.com/office/spreadsheetml/2009/9/main" objectType="Drop" dropStyle="combo" dx="16" fmlaLink="$AN$48" fmlaRange="$B$48:$B$50" noThreeD="1" sel="2" val="0"/>
</file>

<file path=xl/ctrlProps/ctrlProp51.xml><?xml version="1.0" encoding="utf-8"?>
<formControlPr xmlns="http://schemas.microsoft.com/office/spreadsheetml/2009/9/main" objectType="Drop" dropStyle="combo" dx="16" fmlaLink="$AO$48" fmlaRange="$B$48:$B$50" noThreeD="1" sel="3" val="0"/>
</file>

<file path=xl/ctrlProps/ctrlProp5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5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5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55.xml><?xml version="1.0" encoding="utf-8"?>
<formControlPr xmlns="http://schemas.microsoft.com/office/spreadsheetml/2009/9/main" objectType="Drop" dropStyle="combo" dx="16" fmlaLink="$AN$51" fmlaRange="$B$51:$B$53" noThreeD="1" sel="3" val="0"/>
</file>

<file path=xl/ctrlProps/ctrlProp56.xml><?xml version="1.0" encoding="utf-8"?>
<formControlPr xmlns="http://schemas.microsoft.com/office/spreadsheetml/2009/9/main" objectType="Drop" dropStyle="combo" dx="16" fmlaLink="$AO$51" fmlaRange="$B$51:$B$53" noThreeD="1" sel="2" val="0"/>
</file>

<file path=xl/ctrlProps/ctrlProp5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5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59.xml><?xml version="1.0" encoding="utf-8"?>
<formControlPr xmlns="http://schemas.microsoft.com/office/spreadsheetml/2009/9/main" objectType="Drop" dropStyle="combo" dx="16" fmlaLink="$AO$30" fmlaRange="$B$30:$B$32" noThreeD="1" val="0"/>
</file>

<file path=xl/ctrlProps/ctrlProp6.xml><?xml version="1.0" encoding="utf-8"?>
<formControlPr xmlns="http://schemas.microsoft.com/office/spreadsheetml/2009/9/main" objectType="Drop" dropStyle="combo" dx="16" fmlaLink="$AN$24" fmlaRange="$B$24:$B$26" noThreeD="1" sel="2" val="0"/>
</file>

<file path=xl/ctrlProps/ctrlProp60.xml><?xml version="1.0" encoding="utf-8"?>
<formControlPr xmlns="http://schemas.microsoft.com/office/spreadsheetml/2009/9/main" objectType="Drop" dropStyle="combo" dx="16" fmlaLink="$AN$54" fmlaRange="$B$54:$B$56" noThreeD="1" sel="3" val="0"/>
</file>

<file path=xl/ctrlProps/ctrlProp61.xml><?xml version="1.0" encoding="utf-8"?>
<formControlPr xmlns="http://schemas.microsoft.com/office/spreadsheetml/2009/9/main" objectType="Drop" dropStyle="combo" dx="16" fmlaLink="$AO$54" fmlaRange="$B$54:$B$56" noThreeD="1" sel="2" val="0"/>
</file>

<file path=xl/ctrlProps/ctrlProp6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6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6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65.xml><?xml version="1.0" encoding="utf-8"?>
<formControlPr xmlns="http://schemas.microsoft.com/office/spreadsheetml/2009/9/main" objectType="Drop" dropStyle="combo" dx="16" fmlaLink="$AN$57" fmlaRange="$B$57:$B$59" noThreeD="1" val="0"/>
</file>

<file path=xl/ctrlProps/ctrlProp66.xml><?xml version="1.0" encoding="utf-8"?>
<formControlPr xmlns="http://schemas.microsoft.com/office/spreadsheetml/2009/9/main" objectType="Drop" dropStyle="combo" dx="16" fmlaLink="$AO$57" fmlaRange="$B$57:$B$59" noThreeD="1" sel="3" val="0"/>
</file>

<file path=xl/ctrlProps/ctrlProp6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6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69.xml><?xml version="1.0" encoding="utf-8"?>
<formControlPr xmlns="http://schemas.microsoft.com/office/spreadsheetml/2009/9/main" objectType="Drop" dropStyle="combo" dx="16" fmlaLink="$AO$30" fmlaRange="$B$30:$B$32" noThreeD="1" val="0"/>
</file>

<file path=xl/ctrlProps/ctrlProp7.xml><?xml version="1.0" encoding="utf-8"?>
<formControlPr xmlns="http://schemas.microsoft.com/office/spreadsheetml/2009/9/main" objectType="Drop" dropStyle="combo" dx="16" fmlaLink="$AO$24" fmlaRange="$B$24:$B$26" noThreeD="1" val="0"/>
</file>

<file path=xl/ctrlProps/ctrlProp70.xml><?xml version="1.0" encoding="utf-8"?>
<formControlPr xmlns="http://schemas.microsoft.com/office/spreadsheetml/2009/9/main" objectType="Drop" dropStyle="combo" dx="16" fmlaLink="$AN$60" fmlaRange="$B$60:$B$62" noThreeD="1" sel="3" val="0"/>
</file>

<file path=xl/ctrlProps/ctrlProp71.xml><?xml version="1.0" encoding="utf-8"?>
<formControlPr xmlns="http://schemas.microsoft.com/office/spreadsheetml/2009/9/main" objectType="Drop" dropStyle="combo" dx="16" fmlaLink="$AO$60" fmlaRange="$B$60:$B$62" noThreeD="1" sel="2" val="0"/>
</file>

<file path=xl/ctrlProps/ctrlProp7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7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7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75.xml><?xml version="1.0" encoding="utf-8"?>
<formControlPr xmlns="http://schemas.microsoft.com/office/spreadsheetml/2009/9/main" objectType="Drop" dropStyle="combo" dx="16" fmlaLink="$AN$63" fmlaRange="$B$63:$B$65" noThreeD="1" sel="3" val="0"/>
</file>

<file path=xl/ctrlProps/ctrlProp76.xml><?xml version="1.0" encoding="utf-8"?>
<formControlPr xmlns="http://schemas.microsoft.com/office/spreadsheetml/2009/9/main" objectType="Drop" dropStyle="combo" dx="16" fmlaLink="$AO$63" fmlaRange="$B$63:$B$65" noThreeD="1" val="0"/>
</file>

<file path=xl/ctrlProps/ctrlProp7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7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79.xml><?xml version="1.0" encoding="utf-8"?>
<formControlPr xmlns="http://schemas.microsoft.com/office/spreadsheetml/2009/9/main" objectType="Drop" dropStyle="combo" dx="16" fmlaLink="$AO$30" fmlaRange="$B$30:$B$32" noThreeD="1" val="0"/>
</file>

<file path=xl/ctrlProps/ctrlProp8.xml><?xml version="1.0" encoding="utf-8"?>
<formControlPr xmlns="http://schemas.microsoft.com/office/spreadsheetml/2009/9/main" objectType="Drop" dropStyle="combo" dx="16" fmlaLink="$AN$27" fmlaRange="$B$27:$B$29" noThreeD="1" sel="3" val="0"/>
</file>

<file path=xl/ctrlProps/ctrlProp80.xml><?xml version="1.0" encoding="utf-8"?>
<formControlPr xmlns="http://schemas.microsoft.com/office/spreadsheetml/2009/9/main" objectType="Drop" dropStyle="combo" dx="16" fmlaLink="$AN$66" fmlaRange="$B$66:$B$68" noThreeD="1" sel="2" val="0"/>
</file>

<file path=xl/ctrlProps/ctrlProp81.xml><?xml version="1.0" encoding="utf-8"?>
<formControlPr xmlns="http://schemas.microsoft.com/office/spreadsheetml/2009/9/main" objectType="Drop" dropStyle="combo" dx="16" fmlaLink="$AO$66" fmlaRange="$B$66:$B$68" noThreeD="1" sel="3" val="0"/>
</file>

<file path=xl/ctrlProps/ctrlProp8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8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8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85.xml><?xml version="1.0" encoding="utf-8"?>
<formControlPr xmlns="http://schemas.microsoft.com/office/spreadsheetml/2009/9/main" objectType="Drop" dropStyle="combo" dx="16" fmlaLink="$AN$69" fmlaRange="$B$69:$B$71" noThreeD="1" sel="2" val="0"/>
</file>

<file path=xl/ctrlProps/ctrlProp86.xml><?xml version="1.0" encoding="utf-8"?>
<formControlPr xmlns="http://schemas.microsoft.com/office/spreadsheetml/2009/9/main" objectType="Drop" dropStyle="combo" dx="16" fmlaLink="$AO$69" fmlaRange="$B$69:$B$71" noThreeD="1" val="0"/>
</file>

<file path=xl/ctrlProps/ctrlProp8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8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89.xml><?xml version="1.0" encoding="utf-8"?>
<formControlPr xmlns="http://schemas.microsoft.com/office/spreadsheetml/2009/9/main" objectType="Drop" dropStyle="combo" dx="16" fmlaLink="$AO$30" fmlaRange="$B$30:$B$32" noThreeD="1" val="0"/>
</file>

<file path=xl/ctrlProps/ctrlProp9.xml><?xml version="1.0" encoding="utf-8"?>
<formControlPr xmlns="http://schemas.microsoft.com/office/spreadsheetml/2009/9/main" objectType="Drop" dropStyle="combo" dx="16" fmlaLink="$AO$27" fmlaRange="$B$27:$B$29" noThreeD="1" val="0"/>
</file>

<file path=xl/ctrlProps/ctrlProp90.xml><?xml version="1.0" encoding="utf-8"?>
<formControlPr xmlns="http://schemas.microsoft.com/office/spreadsheetml/2009/9/main" objectType="Drop" dropStyle="combo" dx="16" fmlaLink="$AN$72" fmlaRange="$B$72:$B$74" noThreeD="1" sel="2" val="0"/>
</file>

<file path=xl/ctrlProps/ctrlProp91.xml><?xml version="1.0" encoding="utf-8"?>
<formControlPr xmlns="http://schemas.microsoft.com/office/spreadsheetml/2009/9/main" objectType="Drop" dropStyle="combo" dx="16" fmlaLink="$AO$72" fmlaRange="$B$72:$B$74" noThreeD="1" val="0"/>
</file>

<file path=xl/ctrlProps/ctrlProp92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93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94.xml><?xml version="1.0" encoding="utf-8"?>
<formControlPr xmlns="http://schemas.microsoft.com/office/spreadsheetml/2009/9/main" objectType="Drop" dropStyle="combo" dx="16" fmlaLink="$AO$30" fmlaRange="$B$30:$B$32" noThreeD="1" val="0"/>
</file>

<file path=xl/ctrlProps/ctrlProp95.xml><?xml version="1.0" encoding="utf-8"?>
<formControlPr xmlns="http://schemas.microsoft.com/office/spreadsheetml/2009/9/main" objectType="Drop" dropStyle="combo" dx="16" fmlaLink="$AN$75" fmlaRange="$B$75:$B$77" noThreeD="1" sel="3" val="0"/>
</file>

<file path=xl/ctrlProps/ctrlProp96.xml><?xml version="1.0" encoding="utf-8"?>
<formControlPr xmlns="http://schemas.microsoft.com/office/spreadsheetml/2009/9/main" objectType="Drop" dropStyle="combo" dx="16" fmlaLink="$AO$75" fmlaRange="$B$75:$B$77" noThreeD="1" val="0"/>
</file>

<file path=xl/ctrlProps/ctrlProp97.xml><?xml version="1.0" encoding="utf-8"?>
<formControlPr xmlns="http://schemas.microsoft.com/office/spreadsheetml/2009/9/main" objectType="Drop" dropStyle="combo" dx="16" fmlaLink="$AN$33" fmlaRange="$B$33:$B$35" noThreeD="1" sel="3" val="0"/>
</file>

<file path=xl/ctrlProps/ctrlProp98.xml><?xml version="1.0" encoding="utf-8"?>
<formControlPr xmlns="http://schemas.microsoft.com/office/spreadsheetml/2009/9/main" objectType="Drop" dropStyle="combo" dx="16" fmlaLink="$AN$30" fmlaRange="$B$30:$B$32" noThreeD="1" sel="3" val="0"/>
</file>

<file path=xl/ctrlProps/ctrlProp99.xml><?xml version="1.0" encoding="utf-8"?>
<formControlPr xmlns="http://schemas.microsoft.com/office/spreadsheetml/2009/9/main" objectType="Drop" dropStyle="combo" dx="16" fmlaLink="$AO$30" fmlaRange="$B$30:$B$32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14</xdr:row>
          <xdr:rowOff>0</xdr:rowOff>
        </xdr:from>
        <xdr:to>
          <xdr:col>39</xdr:col>
          <xdr:colOff>9525</xdr:colOff>
          <xdr:row>15</xdr:row>
          <xdr:rowOff>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657225</xdr:colOff>
          <xdr:row>17</xdr:row>
          <xdr:rowOff>9525</xdr:rowOff>
        </xdr:from>
        <xdr:to>
          <xdr:col>38</xdr:col>
          <xdr:colOff>0</xdr:colOff>
          <xdr:row>18</xdr:row>
          <xdr:rowOff>9525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590550</xdr:colOff>
          <xdr:row>17</xdr:row>
          <xdr:rowOff>0</xdr:rowOff>
        </xdr:from>
        <xdr:to>
          <xdr:col>39</xdr:col>
          <xdr:colOff>0</xdr:colOff>
          <xdr:row>18</xdr:row>
          <xdr:rowOff>9525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20</xdr:row>
          <xdr:rowOff>0</xdr:rowOff>
        </xdr:from>
        <xdr:to>
          <xdr:col>38</xdr:col>
          <xdr:colOff>0</xdr:colOff>
          <xdr:row>21</xdr:row>
          <xdr:rowOff>0</xdr:rowOff>
        </xdr:to>
        <xdr:sp macro="" textlink="">
          <xdr:nvSpPr>
            <xdr:cNvPr id="2055" name="Drop Dow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20</xdr:row>
          <xdr:rowOff>9525</xdr:rowOff>
        </xdr:from>
        <xdr:to>
          <xdr:col>39</xdr:col>
          <xdr:colOff>0</xdr:colOff>
          <xdr:row>21</xdr:row>
          <xdr:rowOff>9525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0</xdr:colOff>
          <xdr:row>22</xdr:row>
          <xdr:rowOff>171450</xdr:rowOff>
        </xdr:from>
        <xdr:to>
          <xdr:col>37</xdr:col>
          <xdr:colOff>590550</xdr:colOff>
          <xdr:row>23</xdr:row>
          <xdr:rowOff>180975</xdr:rowOff>
        </xdr:to>
        <xdr:sp macro="" textlink="">
          <xdr:nvSpPr>
            <xdr:cNvPr id="2057" name="Drop Down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9525</xdr:colOff>
          <xdr:row>23</xdr:row>
          <xdr:rowOff>9525</xdr:rowOff>
        </xdr:from>
        <xdr:to>
          <xdr:col>39</xdr:col>
          <xdr:colOff>0</xdr:colOff>
          <xdr:row>24</xdr:row>
          <xdr:rowOff>0</xdr:rowOff>
        </xdr:to>
        <xdr:sp macro="" textlink="">
          <xdr:nvSpPr>
            <xdr:cNvPr id="2059" name="Drop Down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666750</xdr:colOff>
          <xdr:row>26</xdr:row>
          <xdr:rowOff>9525</xdr:rowOff>
        </xdr:from>
        <xdr:to>
          <xdr:col>37</xdr:col>
          <xdr:colOff>590550</xdr:colOff>
          <xdr:row>26</xdr:row>
          <xdr:rowOff>180975</xdr:rowOff>
        </xdr:to>
        <xdr:sp macro="" textlink="">
          <xdr:nvSpPr>
            <xdr:cNvPr id="2060" name="Drop Down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9525</xdr:colOff>
          <xdr:row>25</xdr:row>
          <xdr:rowOff>180975</xdr:rowOff>
        </xdr:from>
        <xdr:to>
          <xdr:col>38</xdr:col>
          <xdr:colOff>581025</xdr:colOff>
          <xdr:row>27</xdr:row>
          <xdr:rowOff>0</xdr:rowOff>
        </xdr:to>
        <xdr:sp macro="" textlink="">
          <xdr:nvSpPr>
            <xdr:cNvPr id="2061" name="Drop Down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28</xdr:row>
          <xdr:rowOff>180975</xdr:rowOff>
        </xdr:from>
        <xdr:to>
          <xdr:col>38</xdr:col>
          <xdr:colOff>0</xdr:colOff>
          <xdr:row>29</xdr:row>
          <xdr:rowOff>180975</xdr:rowOff>
        </xdr:to>
        <xdr:sp macro="" textlink="">
          <xdr:nvSpPr>
            <xdr:cNvPr id="2062" name="Drop Dow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28</xdr:row>
          <xdr:rowOff>180975</xdr:rowOff>
        </xdr:from>
        <xdr:to>
          <xdr:col>39</xdr:col>
          <xdr:colOff>0</xdr:colOff>
          <xdr:row>30</xdr:row>
          <xdr:rowOff>0</xdr:rowOff>
        </xdr:to>
        <xdr:sp macro="" textlink="">
          <xdr:nvSpPr>
            <xdr:cNvPr id="2063" name="Drop Dow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31</xdr:row>
          <xdr:rowOff>180975</xdr:rowOff>
        </xdr:from>
        <xdr:to>
          <xdr:col>38</xdr:col>
          <xdr:colOff>0</xdr:colOff>
          <xdr:row>32</xdr:row>
          <xdr:rowOff>180975</xdr:rowOff>
        </xdr:to>
        <xdr:sp macro="" textlink="">
          <xdr:nvSpPr>
            <xdr:cNvPr id="2066" name="Drop Down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34</xdr:row>
          <xdr:rowOff>180975</xdr:rowOff>
        </xdr:from>
        <xdr:to>
          <xdr:col>38</xdr:col>
          <xdr:colOff>0</xdr:colOff>
          <xdr:row>35</xdr:row>
          <xdr:rowOff>180975</xdr:rowOff>
        </xdr:to>
        <xdr:sp macro="" textlink="">
          <xdr:nvSpPr>
            <xdr:cNvPr id="2067" name="Drop Down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37</xdr:row>
          <xdr:rowOff>180975</xdr:rowOff>
        </xdr:from>
        <xdr:to>
          <xdr:col>38</xdr:col>
          <xdr:colOff>0</xdr:colOff>
          <xdr:row>38</xdr:row>
          <xdr:rowOff>180975</xdr:rowOff>
        </xdr:to>
        <xdr:sp macro="" textlink="">
          <xdr:nvSpPr>
            <xdr:cNvPr id="2068" name="Drop Down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37</xdr:row>
          <xdr:rowOff>180975</xdr:rowOff>
        </xdr:from>
        <xdr:to>
          <xdr:col>38</xdr:col>
          <xdr:colOff>0</xdr:colOff>
          <xdr:row>38</xdr:row>
          <xdr:rowOff>180975</xdr:rowOff>
        </xdr:to>
        <xdr:sp macro="" textlink="">
          <xdr:nvSpPr>
            <xdr:cNvPr id="2069" name="Drop Down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40</xdr:row>
          <xdr:rowOff>180975</xdr:rowOff>
        </xdr:from>
        <xdr:to>
          <xdr:col>38</xdr:col>
          <xdr:colOff>0</xdr:colOff>
          <xdr:row>41</xdr:row>
          <xdr:rowOff>180975</xdr:rowOff>
        </xdr:to>
        <xdr:sp macro="" textlink="">
          <xdr:nvSpPr>
            <xdr:cNvPr id="2070" name="Drop Down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40</xdr:row>
          <xdr:rowOff>180975</xdr:rowOff>
        </xdr:from>
        <xdr:to>
          <xdr:col>38</xdr:col>
          <xdr:colOff>0</xdr:colOff>
          <xdr:row>41</xdr:row>
          <xdr:rowOff>180975</xdr:rowOff>
        </xdr:to>
        <xdr:sp macro="" textlink="">
          <xdr:nvSpPr>
            <xdr:cNvPr id="2071" name="Drop Down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43</xdr:row>
          <xdr:rowOff>180975</xdr:rowOff>
        </xdr:from>
        <xdr:to>
          <xdr:col>38</xdr:col>
          <xdr:colOff>0</xdr:colOff>
          <xdr:row>44</xdr:row>
          <xdr:rowOff>180975</xdr:rowOff>
        </xdr:to>
        <xdr:sp macro="" textlink="">
          <xdr:nvSpPr>
            <xdr:cNvPr id="2072" name="Drop Down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43</xdr:row>
          <xdr:rowOff>180975</xdr:rowOff>
        </xdr:from>
        <xdr:to>
          <xdr:col>38</xdr:col>
          <xdr:colOff>0</xdr:colOff>
          <xdr:row>44</xdr:row>
          <xdr:rowOff>180975</xdr:rowOff>
        </xdr:to>
        <xdr:sp macro="" textlink="">
          <xdr:nvSpPr>
            <xdr:cNvPr id="2073" name="Drop Down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46</xdr:row>
          <xdr:rowOff>180975</xdr:rowOff>
        </xdr:from>
        <xdr:to>
          <xdr:col>38</xdr:col>
          <xdr:colOff>0</xdr:colOff>
          <xdr:row>47</xdr:row>
          <xdr:rowOff>180975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46</xdr:row>
          <xdr:rowOff>180975</xdr:rowOff>
        </xdr:from>
        <xdr:to>
          <xdr:col>38</xdr:col>
          <xdr:colOff>0</xdr:colOff>
          <xdr:row>47</xdr:row>
          <xdr:rowOff>180975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49</xdr:row>
          <xdr:rowOff>180975</xdr:rowOff>
        </xdr:from>
        <xdr:to>
          <xdr:col>38</xdr:col>
          <xdr:colOff>0</xdr:colOff>
          <xdr:row>50</xdr:row>
          <xdr:rowOff>180975</xdr:rowOff>
        </xdr:to>
        <xdr:sp macro="" textlink="">
          <xdr:nvSpPr>
            <xdr:cNvPr id="2076" name="Drop Down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49</xdr:row>
          <xdr:rowOff>180975</xdr:rowOff>
        </xdr:from>
        <xdr:to>
          <xdr:col>38</xdr:col>
          <xdr:colOff>0</xdr:colOff>
          <xdr:row>50</xdr:row>
          <xdr:rowOff>180975</xdr:rowOff>
        </xdr:to>
        <xdr:sp macro="" textlink="">
          <xdr:nvSpPr>
            <xdr:cNvPr id="2077" name="Drop Down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52</xdr:row>
          <xdr:rowOff>180975</xdr:rowOff>
        </xdr:from>
        <xdr:to>
          <xdr:col>38</xdr:col>
          <xdr:colOff>0</xdr:colOff>
          <xdr:row>53</xdr:row>
          <xdr:rowOff>180975</xdr:rowOff>
        </xdr:to>
        <xdr:sp macro="" textlink="">
          <xdr:nvSpPr>
            <xdr:cNvPr id="2078" name="Drop Down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52</xdr:row>
          <xdr:rowOff>180975</xdr:rowOff>
        </xdr:from>
        <xdr:to>
          <xdr:col>38</xdr:col>
          <xdr:colOff>0</xdr:colOff>
          <xdr:row>53</xdr:row>
          <xdr:rowOff>180975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55</xdr:row>
          <xdr:rowOff>180975</xdr:rowOff>
        </xdr:from>
        <xdr:to>
          <xdr:col>38</xdr:col>
          <xdr:colOff>0</xdr:colOff>
          <xdr:row>56</xdr:row>
          <xdr:rowOff>180975</xdr:rowOff>
        </xdr:to>
        <xdr:sp macro="" textlink="">
          <xdr:nvSpPr>
            <xdr:cNvPr id="2080" name="Drop Down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31</xdr:row>
          <xdr:rowOff>180975</xdr:rowOff>
        </xdr:from>
        <xdr:to>
          <xdr:col>38</xdr:col>
          <xdr:colOff>0</xdr:colOff>
          <xdr:row>32</xdr:row>
          <xdr:rowOff>180975</xdr:rowOff>
        </xdr:to>
        <xdr:sp macro="" textlink="">
          <xdr:nvSpPr>
            <xdr:cNvPr id="2081" name="Drop Down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31</xdr:row>
          <xdr:rowOff>180975</xdr:rowOff>
        </xdr:from>
        <xdr:to>
          <xdr:col>39</xdr:col>
          <xdr:colOff>0</xdr:colOff>
          <xdr:row>33</xdr:row>
          <xdr:rowOff>0</xdr:rowOff>
        </xdr:to>
        <xdr:sp macro="" textlink="">
          <xdr:nvSpPr>
            <xdr:cNvPr id="2082" name="Drop Down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34</xdr:row>
          <xdr:rowOff>180975</xdr:rowOff>
        </xdr:from>
        <xdr:to>
          <xdr:col>38</xdr:col>
          <xdr:colOff>0</xdr:colOff>
          <xdr:row>35</xdr:row>
          <xdr:rowOff>180975</xdr:rowOff>
        </xdr:to>
        <xdr:sp macro="" textlink="">
          <xdr:nvSpPr>
            <xdr:cNvPr id="2083" name="Drop Down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34</xdr:row>
          <xdr:rowOff>180975</xdr:rowOff>
        </xdr:from>
        <xdr:to>
          <xdr:col>38</xdr:col>
          <xdr:colOff>0</xdr:colOff>
          <xdr:row>35</xdr:row>
          <xdr:rowOff>180975</xdr:rowOff>
        </xdr:to>
        <xdr:sp macro="" textlink="">
          <xdr:nvSpPr>
            <xdr:cNvPr id="2084" name="Drop Down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34</xdr:row>
          <xdr:rowOff>180975</xdr:rowOff>
        </xdr:from>
        <xdr:to>
          <xdr:col>39</xdr:col>
          <xdr:colOff>0</xdr:colOff>
          <xdr:row>36</xdr:row>
          <xdr:rowOff>0</xdr:rowOff>
        </xdr:to>
        <xdr:sp macro="" textlink="">
          <xdr:nvSpPr>
            <xdr:cNvPr id="2085" name="Drop Down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37</xdr:row>
          <xdr:rowOff>180975</xdr:rowOff>
        </xdr:from>
        <xdr:to>
          <xdr:col>38</xdr:col>
          <xdr:colOff>0</xdr:colOff>
          <xdr:row>38</xdr:row>
          <xdr:rowOff>180975</xdr:rowOff>
        </xdr:to>
        <xdr:sp macro="" textlink="">
          <xdr:nvSpPr>
            <xdr:cNvPr id="2086" name="Drop Down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37</xdr:row>
          <xdr:rowOff>180975</xdr:rowOff>
        </xdr:from>
        <xdr:to>
          <xdr:col>38</xdr:col>
          <xdr:colOff>0</xdr:colOff>
          <xdr:row>38</xdr:row>
          <xdr:rowOff>180975</xdr:rowOff>
        </xdr:to>
        <xdr:sp macro="" textlink="">
          <xdr:nvSpPr>
            <xdr:cNvPr id="2087" name="Drop Down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37</xdr:row>
          <xdr:rowOff>180975</xdr:rowOff>
        </xdr:from>
        <xdr:to>
          <xdr:col>39</xdr:col>
          <xdr:colOff>0</xdr:colOff>
          <xdr:row>39</xdr:row>
          <xdr:rowOff>0</xdr:rowOff>
        </xdr:to>
        <xdr:sp macro="" textlink="">
          <xdr:nvSpPr>
            <xdr:cNvPr id="2088" name="Drop Down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37</xdr:row>
          <xdr:rowOff>180975</xdr:rowOff>
        </xdr:from>
        <xdr:to>
          <xdr:col>38</xdr:col>
          <xdr:colOff>0</xdr:colOff>
          <xdr:row>38</xdr:row>
          <xdr:rowOff>180975</xdr:rowOff>
        </xdr:to>
        <xdr:sp macro="" textlink="">
          <xdr:nvSpPr>
            <xdr:cNvPr id="2089" name="Drop Down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37</xdr:row>
          <xdr:rowOff>180975</xdr:rowOff>
        </xdr:from>
        <xdr:to>
          <xdr:col>39</xdr:col>
          <xdr:colOff>0</xdr:colOff>
          <xdr:row>39</xdr:row>
          <xdr:rowOff>0</xdr:rowOff>
        </xdr:to>
        <xdr:sp macro="" textlink="">
          <xdr:nvSpPr>
            <xdr:cNvPr id="2090" name="Drop Down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40</xdr:row>
          <xdr:rowOff>180975</xdr:rowOff>
        </xdr:from>
        <xdr:to>
          <xdr:col>38</xdr:col>
          <xdr:colOff>0</xdr:colOff>
          <xdr:row>41</xdr:row>
          <xdr:rowOff>180975</xdr:rowOff>
        </xdr:to>
        <xdr:sp macro="" textlink="">
          <xdr:nvSpPr>
            <xdr:cNvPr id="2091" name="Drop Down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40</xdr:row>
          <xdr:rowOff>180975</xdr:rowOff>
        </xdr:from>
        <xdr:to>
          <xdr:col>38</xdr:col>
          <xdr:colOff>0</xdr:colOff>
          <xdr:row>41</xdr:row>
          <xdr:rowOff>180975</xdr:rowOff>
        </xdr:to>
        <xdr:sp macro="" textlink="">
          <xdr:nvSpPr>
            <xdr:cNvPr id="2092" name="Drop Down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40</xdr:row>
          <xdr:rowOff>180975</xdr:rowOff>
        </xdr:from>
        <xdr:to>
          <xdr:col>39</xdr:col>
          <xdr:colOff>0</xdr:colOff>
          <xdr:row>42</xdr:row>
          <xdr:rowOff>0</xdr:rowOff>
        </xdr:to>
        <xdr:sp macro="" textlink="">
          <xdr:nvSpPr>
            <xdr:cNvPr id="2093" name="Drop Down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40</xdr:row>
          <xdr:rowOff>180975</xdr:rowOff>
        </xdr:from>
        <xdr:to>
          <xdr:col>38</xdr:col>
          <xdr:colOff>0</xdr:colOff>
          <xdr:row>41</xdr:row>
          <xdr:rowOff>180975</xdr:rowOff>
        </xdr:to>
        <xdr:sp macro="" textlink="">
          <xdr:nvSpPr>
            <xdr:cNvPr id="2094" name="Drop Down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40</xdr:row>
          <xdr:rowOff>180975</xdr:rowOff>
        </xdr:from>
        <xdr:to>
          <xdr:col>39</xdr:col>
          <xdr:colOff>0</xdr:colOff>
          <xdr:row>42</xdr:row>
          <xdr:rowOff>0</xdr:rowOff>
        </xdr:to>
        <xdr:sp macro="" textlink="">
          <xdr:nvSpPr>
            <xdr:cNvPr id="2095" name="Drop Down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43</xdr:row>
          <xdr:rowOff>180975</xdr:rowOff>
        </xdr:from>
        <xdr:to>
          <xdr:col>38</xdr:col>
          <xdr:colOff>0</xdr:colOff>
          <xdr:row>44</xdr:row>
          <xdr:rowOff>180975</xdr:rowOff>
        </xdr:to>
        <xdr:sp macro="" textlink="">
          <xdr:nvSpPr>
            <xdr:cNvPr id="2096" name="Drop Down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43</xdr:row>
          <xdr:rowOff>180975</xdr:rowOff>
        </xdr:from>
        <xdr:to>
          <xdr:col>38</xdr:col>
          <xdr:colOff>0</xdr:colOff>
          <xdr:row>44</xdr:row>
          <xdr:rowOff>180975</xdr:rowOff>
        </xdr:to>
        <xdr:sp macro="" textlink="">
          <xdr:nvSpPr>
            <xdr:cNvPr id="2097" name="Drop Down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43</xdr:row>
          <xdr:rowOff>180975</xdr:rowOff>
        </xdr:from>
        <xdr:to>
          <xdr:col>39</xdr:col>
          <xdr:colOff>0</xdr:colOff>
          <xdr:row>45</xdr:row>
          <xdr:rowOff>0</xdr:rowOff>
        </xdr:to>
        <xdr:sp macro="" textlink="">
          <xdr:nvSpPr>
            <xdr:cNvPr id="2098" name="Drop Down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43</xdr:row>
          <xdr:rowOff>180975</xdr:rowOff>
        </xdr:from>
        <xdr:to>
          <xdr:col>38</xdr:col>
          <xdr:colOff>0</xdr:colOff>
          <xdr:row>44</xdr:row>
          <xdr:rowOff>180975</xdr:rowOff>
        </xdr:to>
        <xdr:sp macro="" textlink="">
          <xdr:nvSpPr>
            <xdr:cNvPr id="2099" name="Drop Down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43</xdr:row>
          <xdr:rowOff>180975</xdr:rowOff>
        </xdr:from>
        <xdr:to>
          <xdr:col>39</xdr:col>
          <xdr:colOff>0</xdr:colOff>
          <xdr:row>45</xdr:row>
          <xdr:rowOff>0</xdr:rowOff>
        </xdr:to>
        <xdr:sp macro="" textlink="">
          <xdr:nvSpPr>
            <xdr:cNvPr id="2100" name="Drop Down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46</xdr:row>
          <xdr:rowOff>180975</xdr:rowOff>
        </xdr:from>
        <xdr:to>
          <xdr:col>38</xdr:col>
          <xdr:colOff>0</xdr:colOff>
          <xdr:row>47</xdr:row>
          <xdr:rowOff>180975</xdr:rowOff>
        </xdr:to>
        <xdr:sp macro="" textlink="">
          <xdr:nvSpPr>
            <xdr:cNvPr id="2101" name="Drop Down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46</xdr:row>
          <xdr:rowOff>180975</xdr:rowOff>
        </xdr:from>
        <xdr:to>
          <xdr:col>38</xdr:col>
          <xdr:colOff>0</xdr:colOff>
          <xdr:row>47</xdr:row>
          <xdr:rowOff>180975</xdr:rowOff>
        </xdr:to>
        <xdr:sp macro="" textlink="">
          <xdr:nvSpPr>
            <xdr:cNvPr id="2102" name="Drop Down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46</xdr:row>
          <xdr:rowOff>180975</xdr:rowOff>
        </xdr:from>
        <xdr:to>
          <xdr:col>39</xdr:col>
          <xdr:colOff>0</xdr:colOff>
          <xdr:row>48</xdr:row>
          <xdr:rowOff>0</xdr:rowOff>
        </xdr:to>
        <xdr:sp macro="" textlink="">
          <xdr:nvSpPr>
            <xdr:cNvPr id="2103" name="Drop Down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46</xdr:row>
          <xdr:rowOff>180975</xdr:rowOff>
        </xdr:from>
        <xdr:to>
          <xdr:col>38</xdr:col>
          <xdr:colOff>0</xdr:colOff>
          <xdr:row>47</xdr:row>
          <xdr:rowOff>180975</xdr:rowOff>
        </xdr:to>
        <xdr:sp macro="" textlink="">
          <xdr:nvSpPr>
            <xdr:cNvPr id="2104" name="Drop Down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46</xdr:row>
          <xdr:rowOff>180975</xdr:rowOff>
        </xdr:from>
        <xdr:to>
          <xdr:col>39</xdr:col>
          <xdr:colOff>0</xdr:colOff>
          <xdr:row>48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49</xdr:row>
          <xdr:rowOff>180975</xdr:rowOff>
        </xdr:from>
        <xdr:to>
          <xdr:col>38</xdr:col>
          <xdr:colOff>0</xdr:colOff>
          <xdr:row>50</xdr:row>
          <xdr:rowOff>180975</xdr:rowOff>
        </xdr:to>
        <xdr:sp macro="" textlink="">
          <xdr:nvSpPr>
            <xdr:cNvPr id="2106" name="Drop Down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49</xdr:row>
          <xdr:rowOff>180975</xdr:rowOff>
        </xdr:from>
        <xdr:to>
          <xdr:col>38</xdr:col>
          <xdr:colOff>0</xdr:colOff>
          <xdr:row>50</xdr:row>
          <xdr:rowOff>180975</xdr:rowOff>
        </xdr:to>
        <xdr:sp macro="" textlink="">
          <xdr:nvSpPr>
            <xdr:cNvPr id="2107" name="Drop Down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49</xdr:row>
          <xdr:rowOff>180975</xdr:rowOff>
        </xdr:from>
        <xdr:to>
          <xdr:col>39</xdr:col>
          <xdr:colOff>0</xdr:colOff>
          <xdr:row>51</xdr:row>
          <xdr:rowOff>0</xdr:rowOff>
        </xdr:to>
        <xdr:sp macro="" textlink="">
          <xdr:nvSpPr>
            <xdr:cNvPr id="2108" name="Drop Down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49</xdr:row>
          <xdr:rowOff>180975</xdr:rowOff>
        </xdr:from>
        <xdr:to>
          <xdr:col>38</xdr:col>
          <xdr:colOff>0</xdr:colOff>
          <xdr:row>50</xdr:row>
          <xdr:rowOff>180975</xdr:rowOff>
        </xdr:to>
        <xdr:sp macro="" textlink="">
          <xdr:nvSpPr>
            <xdr:cNvPr id="2109" name="Drop Down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49</xdr:row>
          <xdr:rowOff>180975</xdr:rowOff>
        </xdr:from>
        <xdr:to>
          <xdr:col>39</xdr:col>
          <xdr:colOff>0</xdr:colOff>
          <xdr:row>51</xdr:row>
          <xdr:rowOff>0</xdr:rowOff>
        </xdr:to>
        <xdr:sp macro="" textlink="">
          <xdr:nvSpPr>
            <xdr:cNvPr id="2110" name="Drop Down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52</xdr:row>
          <xdr:rowOff>180975</xdr:rowOff>
        </xdr:from>
        <xdr:to>
          <xdr:col>38</xdr:col>
          <xdr:colOff>0</xdr:colOff>
          <xdr:row>53</xdr:row>
          <xdr:rowOff>180975</xdr:rowOff>
        </xdr:to>
        <xdr:sp macro="" textlink="">
          <xdr:nvSpPr>
            <xdr:cNvPr id="2111" name="Drop Down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52</xdr:row>
          <xdr:rowOff>180975</xdr:rowOff>
        </xdr:from>
        <xdr:to>
          <xdr:col>38</xdr:col>
          <xdr:colOff>0</xdr:colOff>
          <xdr:row>53</xdr:row>
          <xdr:rowOff>180975</xdr:rowOff>
        </xdr:to>
        <xdr:sp macro="" textlink="">
          <xdr:nvSpPr>
            <xdr:cNvPr id="2112" name="Drop Down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52</xdr:row>
          <xdr:rowOff>180975</xdr:rowOff>
        </xdr:from>
        <xdr:to>
          <xdr:col>39</xdr:col>
          <xdr:colOff>0</xdr:colOff>
          <xdr:row>54</xdr:row>
          <xdr:rowOff>0</xdr:rowOff>
        </xdr:to>
        <xdr:sp macro="" textlink="">
          <xdr:nvSpPr>
            <xdr:cNvPr id="2113" name="Drop Down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52</xdr:row>
          <xdr:rowOff>180975</xdr:rowOff>
        </xdr:from>
        <xdr:to>
          <xdr:col>38</xdr:col>
          <xdr:colOff>0</xdr:colOff>
          <xdr:row>53</xdr:row>
          <xdr:rowOff>180975</xdr:rowOff>
        </xdr:to>
        <xdr:sp macro="" textlink="">
          <xdr:nvSpPr>
            <xdr:cNvPr id="2114" name="Drop Down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52</xdr:row>
          <xdr:rowOff>180975</xdr:rowOff>
        </xdr:from>
        <xdr:to>
          <xdr:col>39</xdr:col>
          <xdr:colOff>0</xdr:colOff>
          <xdr:row>54</xdr:row>
          <xdr:rowOff>0</xdr:rowOff>
        </xdr:to>
        <xdr:sp macro="" textlink="">
          <xdr:nvSpPr>
            <xdr:cNvPr id="2115" name="Drop Down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55</xdr:row>
          <xdr:rowOff>180975</xdr:rowOff>
        </xdr:from>
        <xdr:to>
          <xdr:col>38</xdr:col>
          <xdr:colOff>0</xdr:colOff>
          <xdr:row>56</xdr:row>
          <xdr:rowOff>180975</xdr:rowOff>
        </xdr:to>
        <xdr:sp macro="" textlink="">
          <xdr:nvSpPr>
            <xdr:cNvPr id="2116" name="Drop Down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55</xdr:row>
          <xdr:rowOff>180975</xdr:rowOff>
        </xdr:from>
        <xdr:to>
          <xdr:col>38</xdr:col>
          <xdr:colOff>0</xdr:colOff>
          <xdr:row>56</xdr:row>
          <xdr:rowOff>180975</xdr:rowOff>
        </xdr:to>
        <xdr:sp macro="" textlink="">
          <xdr:nvSpPr>
            <xdr:cNvPr id="2117" name="Drop Down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55</xdr:row>
          <xdr:rowOff>180975</xdr:rowOff>
        </xdr:from>
        <xdr:to>
          <xdr:col>39</xdr:col>
          <xdr:colOff>0</xdr:colOff>
          <xdr:row>57</xdr:row>
          <xdr:rowOff>0</xdr:rowOff>
        </xdr:to>
        <xdr:sp macro="" textlink="">
          <xdr:nvSpPr>
            <xdr:cNvPr id="2118" name="Drop Down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55</xdr:row>
          <xdr:rowOff>180975</xdr:rowOff>
        </xdr:from>
        <xdr:to>
          <xdr:col>38</xdr:col>
          <xdr:colOff>0</xdr:colOff>
          <xdr:row>56</xdr:row>
          <xdr:rowOff>180975</xdr:rowOff>
        </xdr:to>
        <xdr:sp macro="" textlink="">
          <xdr:nvSpPr>
            <xdr:cNvPr id="2119" name="Drop Down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55</xdr:row>
          <xdr:rowOff>180975</xdr:rowOff>
        </xdr:from>
        <xdr:to>
          <xdr:col>39</xdr:col>
          <xdr:colOff>0</xdr:colOff>
          <xdr:row>57</xdr:row>
          <xdr:rowOff>0</xdr:rowOff>
        </xdr:to>
        <xdr:sp macro="" textlink="">
          <xdr:nvSpPr>
            <xdr:cNvPr id="2120" name="Drop Down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58</xdr:row>
          <xdr:rowOff>180975</xdr:rowOff>
        </xdr:from>
        <xdr:to>
          <xdr:col>38</xdr:col>
          <xdr:colOff>0</xdr:colOff>
          <xdr:row>59</xdr:row>
          <xdr:rowOff>180975</xdr:rowOff>
        </xdr:to>
        <xdr:sp macro="" textlink="">
          <xdr:nvSpPr>
            <xdr:cNvPr id="2121" name="Drop Down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58</xdr:row>
          <xdr:rowOff>180975</xdr:rowOff>
        </xdr:from>
        <xdr:to>
          <xdr:col>38</xdr:col>
          <xdr:colOff>0</xdr:colOff>
          <xdr:row>59</xdr:row>
          <xdr:rowOff>180975</xdr:rowOff>
        </xdr:to>
        <xdr:sp macro="" textlink="">
          <xdr:nvSpPr>
            <xdr:cNvPr id="2122" name="Drop Down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58</xdr:row>
          <xdr:rowOff>180975</xdr:rowOff>
        </xdr:from>
        <xdr:to>
          <xdr:col>39</xdr:col>
          <xdr:colOff>0</xdr:colOff>
          <xdr:row>60</xdr:row>
          <xdr:rowOff>0</xdr:rowOff>
        </xdr:to>
        <xdr:sp macro="" textlink="">
          <xdr:nvSpPr>
            <xdr:cNvPr id="2123" name="Drop Down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58</xdr:row>
          <xdr:rowOff>180975</xdr:rowOff>
        </xdr:from>
        <xdr:to>
          <xdr:col>38</xdr:col>
          <xdr:colOff>0</xdr:colOff>
          <xdr:row>59</xdr:row>
          <xdr:rowOff>180975</xdr:rowOff>
        </xdr:to>
        <xdr:sp macro="" textlink="">
          <xdr:nvSpPr>
            <xdr:cNvPr id="2124" name="Drop Down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58</xdr:row>
          <xdr:rowOff>180975</xdr:rowOff>
        </xdr:from>
        <xdr:to>
          <xdr:col>39</xdr:col>
          <xdr:colOff>0</xdr:colOff>
          <xdr:row>60</xdr:row>
          <xdr:rowOff>0</xdr:rowOff>
        </xdr:to>
        <xdr:sp macro="" textlink="">
          <xdr:nvSpPr>
            <xdr:cNvPr id="2125" name="Drop Down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61</xdr:row>
          <xdr:rowOff>180975</xdr:rowOff>
        </xdr:from>
        <xdr:to>
          <xdr:col>38</xdr:col>
          <xdr:colOff>0</xdr:colOff>
          <xdr:row>62</xdr:row>
          <xdr:rowOff>180975</xdr:rowOff>
        </xdr:to>
        <xdr:sp macro="" textlink="">
          <xdr:nvSpPr>
            <xdr:cNvPr id="2126" name="Drop Down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61</xdr:row>
          <xdr:rowOff>180975</xdr:rowOff>
        </xdr:from>
        <xdr:to>
          <xdr:col>38</xdr:col>
          <xdr:colOff>0</xdr:colOff>
          <xdr:row>62</xdr:row>
          <xdr:rowOff>180975</xdr:rowOff>
        </xdr:to>
        <xdr:sp macro="" textlink="">
          <xdr:nvSpPr>
            <xdr:cNvPr id="2127" name="Drop Down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61</xdr:row>
          <xdr:rowOff>180975</xdr:rowOff>
        </xdr:from>
        <xdr:to>
          <xdr:col>39</xdr:col>
          <xdr:colOff>0</xdr:colOff>
          <xdr:row>63</xdr:row>
          <xdr:rowOff>0</xdr:rowOff>
        </xdr:to>
        <xdr:sp macro="" textlink="">
          <xdr:nvSpPr>
            <xdr:cNvPr id="2128" name="Drop Down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61</xdr:row>
          <xdr:rowOff>180975</xdr:rowOff>
        </xdr:from>
        <xdr:to>
          <xdr:col>38</xdr:col>
          <xdr:colOff>0</xdr:colOff>
          <xdr:row>62</xdr:row>
          <xdr:rowOff>180975</xdr:rowOff>
        </xdr:to>
        <xdr:sp macro="" textlink="">
          <xdr:nvSpPr>
            <xdr:cNvPr id="2129" name="Drop Down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61</xdr:row>
          <xdr:rowOff>180975</xdr:rowOff>
        </xdr:from>
        <xdr:to>
          <xdr:col>39</xdr:col>
          <xdr:colOff>0</xdr:colOff>
          <xdr:row>63</xdr:row>
          <xdr:rowOff>0</xdr:rowOff>
        </xdr:to>
        <xdr:sp macro="" textlink="">
          <xdr:nvSpPr>
            <xdr:cNvPr id="2130" name="Drop Down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64</xdr:row>
          <xdr:rowOff>180975</xdr:rowOff>
        </xdr:from>
        <xdr:to>
          <xdr:col>38</xdr:col>
          <xdr:colOff>0</xdr:colOff>
          <xdr:row>65</xdr:row>
          <xdr:rowOff>180975</xdr:rowOff>
        </xdr:to>
        <xdr:sp macro="" textlink="">
          <xdr:nvSpPr>
            <xdr:cNvPr id="2131" name="Drop Down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64</xdr:row>
          <xdr:rowOff>180975</xdr:rowOff>
        </xdr:from>
        <xdr:to>
          <xdr:col>38</xdr:col>
          <xdr:colOff>0</xdr:colOff>
          <xdr:row>65</xdr:row>
          <xdr:rowOff>180975</xdr:rowOff>
        </xdr:to>
        <xdr:sp macro="" textlink="">
          <xdr:nvSpPr>
            <xdr:cNvPr id="2132" name="Drop Down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64</xdr:row>
          <xdr:rowOff>180975</xdr:rowOff>
        </xdr:from>
        <xdr:to>
          <xdr:col>39</xdr:col>
          <xdr:colOff>0</xdr:colOff>
          <xdr:row>66</xdr:row>
          <xdr:rowOff>0</xdr:rowOff>
        </xdr:to>
        <xdr:sp macro="" textlink="">
          <xdr:nvSpPr>
            <xdr:cNvPr id="2133" name="Drop Down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64</xdr:row>
          <xdr:rowOff>180975</xdr:rowOff>
        </xdr:from>
        <xdr:to>
          <xdr:col>38</xdr:col>
          <xdr:colOff>0</xdr:colOff>
          <xdr:row>65</xdr:row>
          <xdr:rowOff>180975</xdr:rowOff>
        </xdr:to>
        <xdr:sp macro="" textlink="">
          <xdr:nvSpPr>
            <xdr:cNvPr id="2134" name="Drop Down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64</xdr:row>
          <xdr:rowOff>180975</xdr:rowOff>
        </xdr:from>
        <xdr:to>
          <xdr:col>39</xdr:col>
          <xdr:colOff>0</xdr:colOff>
          <xdr:row>66</xdr:row>
          <xdr:rowOff>0</xdr:rowOff>
        </xdr:to>
        <xdr:sp macro="" textlink="">
          <xdr:nvSpPr>
            <xdr:cNvPr id="2135" name="Drop Down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67</xdr:row>
          <xdr:rowOff>180975</xdr:rowOff>
        </xdr:from>
        <xdr:to>
          <xdr:col>38</xdr:col>
          <xdr:colOff>0</xdr:colOff>
          <xdr:row>68</xdr:row>
          <xdr:rowOff>180975</xdr:rowOff>
        </xdr:to>
        <xdr:sp macro="" textlink="">
          <xdr:nvSpPr>
            <xdr:cNvPr id="2136" name="Drop Down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67</xdr:row>
          <xdr:rowOff>180975</xdr:rowOff>
        </xdr:from>
        <xdr:to>
          <xdr:col>38</xdr:col>
          <xdr:colOff>0</xdr:colOff>
          <xdr:row>68</xdr:row>
          <xdr:rowOff>180975</xdr:rowOff>
        </xdr:to>
        <xdr:sp macro="" textlink="">
          <xdr:nvSpPr>
            <xdr:cNvPr id="2137" name="Drop Down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67</xdr:row>
          <xdr:rowOff>180975</xdr:rowOff>
        </xdr:from>
        <xdr:to>
          <xdr:col>39</xdr:col>
          <xdr:colOff>0</xdr:colOff>
          <xdr:row>69</xdr:row>
          <xdr:rowOff>0</xdr:rowOff>
        </xdr:to>
        <xdr:sp macro="" textlink="">
          <xdr:nvSpPr>
            <xdr:cNvPr id="2138" name="Drop Down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67</xdr:row>
          <xdr:rowOff>180975</xdr:rowOff>
        </xdr:from>
        <xdr:to>
          <xdr:col>38</xdr:col>
          <xdr:colOff>0</xdr:colOff>
          <xdr:row>68</xdr:row>
          <xdr:rowOff>180975</xdr:rowOff>
        </xdr:to>
        <xdr:sp macro="" textlink="">
          <xdr:nvSpPr>
            <xdr:cNvPr id="2139" name="Drop Down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67</xdr:row>
          <xdr:rowOff>180975</xdr:rowOff>
        </xdr:from>
        <xdr:to>
          <xdr:col>39</xdr:col>
          <xdr:colOff>0</xdr:colOff>
          <xdr:row>69</xdr:row>
          <xdr:rowOff>0</xdr:rowOff>
        </xdr:to>
        <xdr:sp macro="" textlink="">
          <xdr:nvSpPr>
            <xdr:cNvPr id="2140" name="Drop Down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70</xdr:row>
          <xdr:rowOff>180975</xdr:rowOff>
        </xdr:from>
        <xdr:to>
          <xdr:col>38</xdr:col>
          <xdr:colOff>0</xdr:colOff>
          <xdr:row>71</xdr:row>
          <xdr:rowOff>180975</xdr:rowOff>
        </xdr:to>
        <xdr:sp macro="" textlink="">
          <xdr:nvSpPr>
            <xdr:cNvPr id="2141" name="Drop Down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70</xdr:row>
          <xdr:rowOff>180975</xdr:rowOff>
        </xdr:from>
        <xdr:to>
          <xdr:col>38</xdr:col>
          <xdr:colOff>0</xdr:colOff>
          <xdr:row>71</xdr:row>
          <xdr:rowOff>180975</xdr:rowOff>
        </xdr:to>
        <xdr:sp macro="" textlink="">
          <xdr:nvSpPr>
            <xdr:cNvPr id="2142" name="Drop Down 94" hidden="1">
              <a:extLst>
                <a:ext uri="{63B3BB69-23CF-44E3-9099-C40C66FF867C}">
                  <a14:compatExt spid="_x0000_s2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70</xdr:row>
          <xdr:rowOff>180975</xdr:rowOff>
        </xdr:from>
        <xdr:to>
          <xdr:col>39</xdr:col>
          <xdr:colOff>0</xdr:colOff>
          <xdr:row>72</xdr:row>
          <xdr:rowOff>0</xdr:rowOff>
        </xdr:to>
        <xdr:sp macro="" textlink="">
          <xdr:nvSpPr>
            <xdr:cNvPr id="2143" name="Drop Down 95" hidden="1">
              <a:extLst>
                <a:ext uri="{63B3BB69-23CF-44E3-9099-C40C66FF867C}">
                  <a14:compatExt spid="_x0000_s2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70</xdr:row>
          <xdr:rowOff>180975</xdr:rowOff>
        </xdr:from>
        <xdr:to>
          <xdr:col>38</xdr:col>
          <xdr:colOff>0</xdr:colOff>
          <xdr:row>71</xdr:row>
          <xdr:rowOff>180975</xdr:rowOff>
        </xdr:to>
        <xdr:sp macro="" textlink="">
          <xdr:nvSpPr>
            <xdr:cNvPr id="2144" name="Drop Down 96" hidden="1">
              <a:extLst>
                <a:ext uri="{63B3BB69-23CF-44E3-9099-C40C66FF867C}">
                  <a14:compatExt spid="_x0000_s2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70</xdr:row>
          <xdr:rowOff>180975</xdr:rowOff>
        </xdr:from>
        <xdr:to>
          <xdr:col>39</xdr:col>
          <xdr:colOff>0</xdr:colOff>
          <xdr:row>72</xdr:row>
          <xdr:rowOff>0</xdr:rowOff>
        </xdr:to>
        <xdr:sp macro="" textlink="">
          <xdr:nvSpPr>
            <xdr:cNvPr id="2145" name="Drop Down 97" hidden="1">
              <a:extLst>
                <a:ext uri="{63B3BB69-23CF-44E3-9099-C40C66FF867C}">
                  <a14:compatExt spid="_x0000_s2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73</xdr:row>
          <xdr:rowOff>180975</xdr:rowOff>
        </xdr:from>
        <xdr:to>
          <xdr:col>38</xdr:col>
          <xdr:colOff>0</xdr:colOff>
          <xdr:row>74</xdr:row>
          <xdr:rowOff>180975</xdr:rowOff>
        </xdr:to>
        <xdr:sp macro="" textlink="">
          <xdr:nvSpPr>
            <xdr:cNvPr id="2146" name="Drop Down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73</xdr:row>
          <xdr:rowOff>180975</xdr:rowOff>
        </xdr:from>
        <xdr:to>
          <xdr:col>38</xdr:col>
          <xdr:colOff>0</xdr:colOff>
          <xdr:row>74</xdr:row>
          <xdr:rowOff>180975</xdr:rowOff>
        </xdr:to>
        <xdr:sp macro="" textlink="">
          <xdr:nvSpPr>
            <xdr:cNvPr id="2147" name="Drop Down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73</xdr:row>
          <xdr:rowOff>180975</xdr:rowOff>
        </xdr:from>
        <xdr:to>
          <xdr:col>39</xdr:col>
          <xdr:colOff>0</xdr:colOff>
          <xdr:row>75</xdr:row>
          <xdr:rowOff>0</xdr:rowOff>
        </xdr:to>
        <xdr:sp macro="" textlink="">
          <xdr:nvSpPr>
            <xdr:cNvPr id="2148" name="Drop Down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73</xdr:row>
          <xdr:rowOff>180975</xdr:rowOff>
        </xdr:from>
        <xdr:to>
          <xdr:col>38</xdr:col>
          <xdr:colOff>0</xdr:colOff>
          <xdr:row>75</xdr:row>
          <xdr:rowOff>0</xdr:rowOff>
        </xdr:to>
        <xdr:sp macro="" textlink="">
          <xdr:nvSpPr>
            <xdr:cNvPr id="2149" name="Drop Down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73</xdr:row>
          <xdr:rowOff>180975</xdr:rowOff>
        </xdr:from>
        <xdr:to>
          <xdr:col>39</xdr:col>
          <xdr:colOff>0</xdr:colOff>
          <xdr:row>75</xdr:row>
          <xdr:rowOff>0</xdr:rowOff>
        </xdr:to>
        <xdr:sp macro="" textlink="">
          <xdr:nvSpPr>
            <xdr:cNvPr id="2150" name="Drop Down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76</xdr:row>
          <xdr:rowOff>180975</xdr:rowOff>
        </xdr:from>
        <xdr:to>
          <xdr:col>38</xdr:col>
          <xdr:colOff>0</xdr:colOff>
          <xdr:row>77</xdr:row>
          <xdr:rowOff>180975</xdr:rowOff>
        </xdr:to>
        <xdr:sp macro="" textlink="">
          <xdr:nvSpPr>
            <xdr:cNvPr id="2151" name="Drop Down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76</xdr:row>
          <xdr:rowOff>180975</xdr:rowOff>
        </xdr:from>
        <xdr:to>
          <xdr:col>38</xdr:col>
          <xdr:colOff>0</xdr:colOff>
          <xdr:row>77</xdr:row>
          <xdr:rowOff>180975</xdr:rowOff>
        </xdr:to>
        <xdr:sp macro="" textlink="">
          <xdr:nvSpPr>
            <xdr:cNvPr id="2152" name="Drop Down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76</xdr:row>
          <xdr:rowOff>180975</xdr:rowOff>
        </xdr:from>
        <xdr:to>
          <xdr:col>39</xdr:col>
          <xdr:colOff>0</xdr:colOff>
          <xdr:row>78</xdr:row>
          <xdr:rowOff>0</xdr:rowOff>
        </xdr:to>
        <xdr:sp macro="" textlink="">
          <xdr:nvSpPr>
            <xdr:cNvPr id="2153" name="Drop Down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76</xdr:row>
          <xdr:rowOff>180975</xdr:rowOff>
        </xdr:from>
        <xdr:to>
          <xdr:col>38</xdr:col>
          <xdr:colOff>0</xdr:colOff>
          <xdr:row>77</xdr:row>
          <xdr:rowOff>180975</xdr:rowOff>
        </xdr:to>
        <xdr:sp macro="" textlink="">
          <xdr:nvSpPr>
            <xdr:cNvPr id="2154" name="Drop Down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76</xdr:row>
          <xdr:rowOff>180975</xdr:rowOff>
        </xdr:from>
        <xdr:to>
          <xdr:col>39</xdr:col>
          <xdr:colOff>0</xdr:colOff>
          <xdr:row>78</xdr:row>
          <xdr:rowOff>0</xdr:rowOff>
        </xdr:to>
        <xdr:sp macro="" textlink="">
          <xdr:nvSpPr>
            <xdr:cNvPr id="2155" name="Drop Down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79</xdr:row>
          <xdr:rowOff>180975</xdr:rowOff>
        </xdr:from>
        <xdr:to>
          <xdr:col>38</xdr:col>
          <xdr:colOff>0</xdr:colOff>
          <xdr:row>80</xdr:row>
          <xdr:rowOff>180975</xdr:rowOff>
        </xdr:to>
        <xdr:sp macro="" textlink="">
          <xdr:nvSpPr>
            <xdr:cNvPr id="2156" name="Drop Down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79</xdr:row>
          <xdr:rowOff>180975</xdr:rowOff>
        </xdr:from>
        <xdr:to>
          <xdr:col>38</xdr:col>
          <xdr:colOff>0</xdr:colOff>
          <xdr:row>80</xdr:row>
          <xdr:rowOff>180975</xdr:rowOff>
        </xdr:to>
        <xdr:sp macro="" textlink="">
          <xdr:nvSpPr>
            <xdr:cNvPr id="2157" name="Drop Down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79</xdr:row>
          <xdr:rowOff>180975</xdr:rowOff>
        </xdr:from>
        <xdr:to>
          <xdr:col>39</xdr:col>
          <xdr:colOff>0</xdr:colOff>
          <xdr:row>81</xdr:row>
          <xdr:rowOff>0</xdr:rowOff>
        </xdr:to>
        <xdr:sp macro="" textlink="">
          <xdr:nvSpPr>
            <xdr:cNvPr id="2158" name="Drop Down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79</xdr:row>
          <xdr:rowOff>180975</xdr:rowOff>
        </xdr:from>
        <xdr:to>
          <xdr:col>38</xdr:col>
          <xdr:colOff>0</xdr:colOff>
          <xdr:row>80</xdr:row>
          <xdr:rowOff>180975</xdr:rowOff>
        </xdr:to>
        <xdr:sp macro="" textlink="">
          <xdr:nvSpPr>
            <xdr:cNvPr id="2159" name="Drop Down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79</xdr:row>
          <xdr:rowOff>180975</xdr:rowOff>
        </xdr:from>
        <xdr:to>
          <xdr:col>39</xdr:col>
          <xdr:colOff>0</xdr:colOff>
          <xdr:row>81</xdr:row>
          <xdr:rowOff>0</xdr:rowOff>
        </xdr:to>
        <xdr:sp macro="" textlink="">
          <xdr:nvSpPr>
            <xdr:cNvPr id="2160" name="Drop Down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82</xdr:row>
          <xdr:rowOff>180975</xdr:rowOff>
        </xdr:from>
        <xdr:to>
          <xdr:col>38</xdr:col>
          <xdr:colOff>0</xdr:colOff>
          <xdr:row>83</xdr:row>
          <xdr:rowOff>180975</xdr:rowOff>
        </xdr:to>
        <xdr:sp macro="" textlink="">
          <xdr:nvSpPr>
            <xdr:cNvPr id="2161" name="Drop Down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82</xdr:row>
          <xdr:rowOff>180975</xdr:rowOff>
        </xdr:from>
        <xdr:to>
          <xdr:col>38</xdr:col>
          <xdr:colOff>0</xdr:colOff>
          <xdr:row>83</xdr:row>
          <xdr:rowOff>180975</xdr:rowOff>
        </xdr:to>
        <xdr:sp macro="" textlink="">
          <xdr:nvSpPr>
            <xdr:cNvPr id="2162" name="Drop Down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82</xdr:row>
          <xdr:rowOff>180975</xdr:rowOff>
        </xdr:from>
        <xdr:to>
          <xdr:col>39</xdr:col>
          <xdr:colOff>0</xdr:colOff>
          <xdr:row>84</xdr:row>
          <xdr:rowOff>0</xdr:rowOff>
        </xdr:to>
        <xdr:sp macro="" textlink="">
          <xdr:nvSpPr>
            <xdr:cNvPr id="2163" name="Drop Down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82</xdr:row>
          <xdr:rowOff>180975</xdr:rowOff>
        </xdr:from>
        <xdr:to>
          <xdr:col>38</xdr:col>
          <xdr:colOff>0</xdr:colOff>
          <xdr:row>83</xdr:row>
          <xdr:rowOff>180975</xdr:rowOff>
        </xdr:to>
        <xdr:sp macro="" textlink="">
          <xdr:nvSpPr>
            <xdr:cNvPr id="2164" name="Drop Down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82</xdr:row>
          <xdr:rowOff>180975</xdr:rowOff>
        </xdr:from>
        <xdr:to>
          <xdr:col>39</xdr:col>
          <xdr:colOff>0</xdr:colOff>
          <xdr:row>84</xdr:row>
          <xdr:rowOff>0</xdr:rowOff>
        </xdr:to>
        <xdr:sp macro="" textlink="">
          <xdr:nvSpPr>
            <xdr:cNvPr id="2165" name="Drop Down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85</xdr:row>
          <xdr:rowOff>180975</xdr:rowOff>
        </xdr:from>
        <xdr:to>
          <xdr:col>38</xdr:col>
          <xdr:colOff>0</xdr:colOff>
          <xdr:row>86</xdr:row>
          <xdr:rowOff>180975</xdr:rowOff>
        </xdr:to>
        <xdr:sp macro="" textlink="">
          <xdr:nvSpPr>
            <xdr:cNvPr id="2166" name="Drop Down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85</xdr:row>
          <xdr:rowOff>180975</xdr:rowOff>
        </xdr:from>
        <xdr:to>
          <xdr:col>38</xdr:col>
          <xdr:colOff>0</xdr:colOff>
          <xdr:row>86</xdr:row>
          <xdr:rowOff>180975</xdr:rowOff>
        </xdr:to>
        <xdr:sp macro="" textlink="">
          <xdr:nvSpPr>
            <xdr:cNvPr id="2167" name="Drop Down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85</xdr:row>
          <xdr:rowOff>180975</xdr:rowOff>
        </xdr:from>
        <xdr:to>
          <xdr:col>39</xdr:col>
          <xdr:colOff>0</xdr:colOff>
          <xdr:row>87</xdr:row>
          <xdr:rowOff>0</xdr:rowOff>
        </xdr:to>
        <xdr:sp macro="" textlink="">
          <xdr:nvSpPr>
            <xdr:cNvPr id="2168" name="Drop Down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85</xdr:row>
          <xdr:rowOff>180975</xdr:rowOff>
        </xdr:from>
        <xdr:to>
          <xdr:col>38</xdr:col>
          <xdr:colOff>0</xdr:colOff>
          <xdr:row>86</xdr:row>
          <xdr:rowOff>180975</xdr:rowOff>
        </xdr:to>
        <xdr:sp macro="" textlink="">
          <xdr:nvSpPr>
            <xdr:cNvPr id="2169" name="Drop Down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85</xdr:row>
          <xdr:rowOff>180975</xdr:rowOff>
        </xdr:from>
        <xdr:to>
          <xdr:col>39</xdr:col>
          <xdr:colOff>0</xdr:colOff>
          <xdr:row>87</xdr:row>
          <xdr:rowOff>0</xdr:rowOff>
        </xdr:to>
        <xdr:sp macro="" textlink="">
          <xdr:nvSpPr>
            <xdr:cNvPr id="2170" name="Drop Down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88</xdr:row>
          <xdr:rowOff>180975</xdr:rowOff>
        </xdr:from>
        <xdr:to>
          <xdr:col>38</xdr:col>
          <xdr:colOff>0</xdr:colOff>
          <xdr:row>89</xdr:row>
          <xdr:rowOff>180975</xdr:rowOff>
        </xdr:to>
        <xdr:sp macro="" textlink="">
          <xdr:nvSpPr>
            <xdr:cNvPr id="2171" name="Drop Down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88</xdr:row>
          <xdr:rowOff>180975</xdr:rowOff>
        </xdr:from>
        <xdr:to>
          <xdr:col>38</xdr:col>
          <xdr:colOff>0</xdr:colOff>
          <xdr:row>89</xdr:row>
          <xdr:rowOff>180975</xdr:rowOff>
        </xdr:to>
        <xdr:sp macro="" textlink="">
          <xdr:nvSpPr>
            <xdr:cNvPr id="2172" name="Drop Down 124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88</xdr:row>
          <xdr:rowOff>180975</xdr:rowOff>
        </xdr:from>
        <xdr:to>
          <xdr:col>39</xdr:col>
          <xdr:colOff>0</xdr:colOff>
          <xdr:row>90</xdr:row>
          <xdr:rowOff>0</xdr:rowOff>
        </xdr:to>
        <xdr:sp macro="" textlink="">
          <xdr:nvSpPr>
            <xdr:cNvPr id="2173" name="Drop Down 125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88</xdr:row>
          <xdr:rowOff>180975</xdr:rowOff>
        </xdr:from>
        <xdr:to>
          <xdr:col>38</xdr:col>
          <xdr:colOff>0</xdr:colOff>
          <xdr:row>89</xdr:row>
          <xdr:rowOff>180975</xdr:rowOff>
        </xdr:to>
        <xdr:sp macro="" textlink="">
          <xdr:nvSpPr>
            <xdr:cNvPr id="2174" name="Drop Down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88</xdr:row>
          <xdr:rowOff>180975</xdr:rowOff>
        </xdr:from>
        <xdr:to>
          <xdr:col>39</xdr:col>
          <xdr:colOff>0</xdr:colOff>
          <xdr:row>90</xdr:row>
          <xdr:rowOff>0</xdr:rowOff>
        </xdr:to>
        <xdr:sp macro="" textlink="">
          <xdr:nvSpPr>
            <xdr:cNvPr id="2175" name="Drop Down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91</xdr:row>
          <xdr:rowOff>180975</xdr:rowOff>
        </xdr:from>
        <xdr:to>
          <xdr:col>38</xdr:col>
          <xdr:colOff>0</xdr:colOff>
          <xdr:row>92</xdr:row>
          <xdr:rowOff>180975</xdr:rowOff>
        </xdr:to>
        <xdr:sp macro="" textlink="">
          <xdr:nvSpPr>
            <xdr:cNvPr id="2176" name="Drop Down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91</xdr:row>
          <xdr:rowOff>180975</xdr:rowOff>
        </xdr:from>
        <xdr:to>
          <xdr:col>38</xdr:col>
          <xdr:colOff>0</xdr:colOff>
          <xdr:row>92</xdr:row>
          <xdr:rowOff>180975</xdr:rowOff>
        </xdr:to>
        <xdr:sp macro="" textlink="">
          <xdr:nvSpPr>
            <xdr:cNvPr id="2177" name="Drop Down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91</xdr:row>
          <xdr:rowOff>180975</xdr:rowOff>
        </xdr:from>
        <xdr:to>
          <xdr:col>39</xdr:col>
          <xdr:colOff>0</xdr:colOff>
          <xdr:row>93</xdr:row>
          <xdr:rowOff>0</xdr:rowOff>
        </xdr:to>
        <xdr:sp macro="" textlink="">
          <xdr:nvSpPr>
            <xdr:cNvPr id="2178" name="Drop Down 130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91</xdr:row>
          <xdr:rowOff>180975</xdr:rowOff>
        </xdr:from>
        <xdr:to>
          <xdr:col>38</xdr:col>
          <xdr:colOff>0</xdr:colOff>
          <xdr:row>92</xdr:row>
          <xdr:rowOff>180975</xdr:rowOff>
        </xdr:to>
        <xdr:sp macro="" textlink="">
          <xdr:nvSpPr>
            <xdr:cNvPr id="2179" name="Drop Down 131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91</xdr:row>
          <xdr:rowOff>180975</xdr:rowOff>
        </xdr:from>
        <xdr:to>
          <xdr:col>39</xdr:col>
          <xdr:colOff>0</xdr:colOff>
          <xdr:row>93</xdr:row>
          <xdr:rowOff>0</xdr:rowOff>
        </xdr:to>
        <xdr:sp macro="" textlink="">
          <xdr:nvSpPr>
            <xdr:cNvPr id="2180" name="Drop Down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94</xdr:row>
          <xdr:rowOff>180975</xdr:rowOff>
        </xdr:from>
        <xdr:to>
          <xdr:col>38</xdr:col>
          <xdr:colOff>0</xdr:colOff>
          <xdr:row>95</xdr:row>
          <xdr:rowOff>180975</xdr:rowOff>
        </xdr:to>
        <xdr:sp macro="" textlink="">
          <xdr:nvSpPr>
            <xdr:cNvPr id="2181" name="Drop Down 133" hidden="1">
              <a:extLst>
                <a:ext uri="{63B3BB69-23CF-44E3-9099-C40C66FF867C}">
                  <a14:compatExt spid="_x0000_s2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94</xdr:row>
          <xdr:rowOff>180975</xdr:rowOff>
        </xdr:from>
        <xdr:to>
          <xdr:col>38</xdr:col>
          <xdr:colOff>0</xdr:colOff>
          <xdr:row>95</xdr:row>
          <xdr:rowOff>180975</xdr:rowOff>
        </xdr:to>
        <xdr:sp macro="" textlink="">
          <xdr:nvSpPr>
            <xdr:cNvPr id="2182" name="Drop Down 134" hidden="1">
              <a:extLst>
                <a:ext uri="{63B3BB69-23CF-44E3-9099-C40C66FF867C}">
                  <a14:compatExt spid="_x0000_s2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94</xdr:row>
          <xdr:rowOff>180975</xdr:rowOff>
        </xdr:from>
        <xdr:to>
          <xdr:col>39</xdr:col>
          <xdr:colOff>0</xdr:colOff>
          <xdr:row>96</xdr:row>
          <xdr:rowOff>0</xdr:rowOff>
        </xdr:to>
        <xdr:sp macro="" textlink="">
          <xdr:nvSpPr>
            <xdr:cNvPr id="2183" name="Drop Down 135" hidden="1">
              <a:extLst>
                <a:ext uri="{63B3BB69-23CF-44E3-9099-C40C66FF867C}">
                  <a14:compatExt spid="_x0000_s2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94</xdr:row>
          <xdr:rowOff>180975</xdr:rowOff>
        </xdr:from>
        <xdr:to>
          <xdr:col>38</xdr:col>
          <xdr:colOff>0</xdr:colOff>
          <xdr:row>95</xdr:row>
          <xdr:rowOff>180975</xdr:rowOff>
        </xdr:to>
        <xdr:sp macro="" textlink="">
          <xdr:nvSpPr>
            <xdr:cNvPr id="2184" name="Drop Down 136" hidden="1">
              <a:extLst>
                <a:ext uri="{63B3BB69-23CF-44E3-9099-C40C66FF867C}">
                  <a14:compatExt spid="_x0000_s2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94</xdr:row>
          <xdr:rowOff>180975</xdr:rowOff>
        </xdr:from>
        <xdr:to>
          <xdr:col>39</xdr:col>
          <xdr:colOff>0</xdr:colOff>
          <xdr:row>96</xdr:row>
          <xdr:rowOff>0</xdr:rowOff>
        </xdr:to>
        <xdr:sp macro="" textlink="">
          <xdr:nvSpPr>
            <xdr:cNvPr id="2185" name="Drop Down 137" hidden="1">
              <a:extLst>
                <a:ext uri="{63B3BB69-23CF-44E3-9099-C40C66FF867C}">
                  <a14:compatExt spid="_x0000_s2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97</xdr:row>
          <xdr:rowOff>180975</xdr:rowOff>
        </xdr:from>
        <xdr:to>
          <xdr:col>38</xdr:col>
          <xdr:colOff>0</xdr:colOff>
          <xdr:row>98</xdr:row>
          <xdr:rowOff>180975</xdr:rowOff>
        </xdr:to>
        <xdr:sp macro="" textlink="">
          <xdr:nvSpPr>
            <xdr:cNvPr id="2186" name="Drop Down 138" hidden="1">
              <a:extLst>
                <a:ext uri="{63B3BB69-23CF-44E3-9099-C40C66FF867C}">
                  <a14:compatExt spid="_x0000_s2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97</xdr:row>
          <xdr:rowOff>180975</xdr:rowOff>
        </xdr:from>
        <xdr:to>
          <xdr:col>38</xdr:col>
          <xdr:colOff>0</xdr:colOff>
          <xdr:row>98</xdr:row>
          <xdr:rowOff>180975</xdr:rowOff>
        </xdr:to>
        <xdr:sp macro="" textlink="">
          <xdr:nvSpPr>
            <xdr:cNvPr id="2187" name="Drop Down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97</xdr:row>
          <xdr:rowOff>180975</xdr:rowOff>
        </xdr:from>
        <xdr:to>
          <xdr:col>39</xdr:col>
          <xdr:colOff>0</xdr:colOff>
          <xdr:row>99</xdr:row>
          <xdr:rowOff>0</xdr:rowOff>
        </xdr:to>
        <xdr:sp macro="" textlink="">
          <xdr:nvSpPr>
            <xdr:cNvPr id="2188" name="Drop Down 140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97</xdr:row>
          <xdr:rowOff>180975</xdr:rowOff>
        </xdr:from>
        <xdr:to>
          <xdr:col>38</xdr:col>
          <xdr:colOff>0</xdr:colOff>
          <xdr:row>98</xdr:row>
          <xdr:rowOff>180975</xdr:rowOff>
        </xdr:to>
        <xdr:sp macro="" textlink="">
          <xdr:nvSpPr>
            <xdr:cNvPr id="2189" name="Drop Down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97</xdr:row>
          <xdr:rowOff>180975</xdr:rowOff>
        </xdr:from>
        <xdr:to>
          <xdr:col>39</xdr:col>
          <xdr:colOff>0</xdr:colOff>
          <xdr:row>99</xdr:row>
          <xdr:rowOff>0</xdr:rowOff>
        </xdr:to>
        <xdr:sp macro="" textlink="">
          <xdr:nvSpPr>
            <xdr:cNvPr id="2190" name="Drop Down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100</xdr:row>
          <xdr:rowOff>180975</xdr:rowOff>
        </xdr:from>
        <xdr:to>
          <xdr:col>38</xdr:col>
          <xdr:colOff>0</xdr:colOff>
          <xdr:row>101</xdr:row>
          <xdr:rowOff>180975</xdr:rowOff>
        </xdr:to>
        <xdr:sp macro="" textlink="">
          <xdr:nvSpPr>
            <xdr:cNvPr id="2191" name="Drop Down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100</xdr:row>
          <xdr:rowOff>180975</xdr:rowOff>
        </xdr:from>
        <xdr:to>
          <xdr:col>38</xdr:col>
          <xdr:colOff>0</xdr:colOff>
          <xdr:row>101</xdr:row>
          <xdr:rowOff>180975</xdr:rowOff>
        </xdr:to>
        <xdr:sp macro="" textlink="">
          <xdr:nvSpPr>
            <xdr:cNvPr id="2192" name="Drop Down 144" hidden="1">
              <a:extLst>
                <a:ext uri="{63B3BB69-23CF-44E3-9099-C40C66FF867C}">
                  <a14:compatExt spid="_x0000_s2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100</xdr:row>
          <xdr:rowOff>180975</xdr:rowOff>
        </xdr:from>
        <xdr:to>
          <xdr:col>39</xdr:col>
          <xdr:colOff>0</xdr:colOff>
          <xdr:row>102</xdr:row>
          <xdr:rowOff>0</xdr:rowOff>
        </xdr:to>
        <xdr:sp macro="" textlink="">
          <xdr:nvSpPr>
            <xdr:cNvPr id="2193" name="Drop Down 145" hidden="1">
              <a:extLst>
                <a:ext uri="{63B3BB69-23CF-44E3-9099-C40C66FF867C}">
                  <a14:compatExt spid="_x0000_s2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102</xdr:row>
          <xdr:rowOff>180975</xdr:rowOff>
        </xdr:from>
        <xdr:to>
          <xdr:col>38</xdr:col>
          <xdr:colOff>0</xdr:colOff>
          <xdr:row>103</xdr:row>
          <xdr:rowOff>180975</xdr:rowOff>
        </xdr:to>
        <xdr:sp macro="" textlink="">
          <xdr:nvSpPr>
            <xdr:cNvPr id="2194" name="Drop Down 146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102</xdr:row>
          <xdr:rowOff>180975</xdr:rowOff>
        </xdr:from>
        <xdr:to>
          <xdr:col>38</xdr:col>
          <xdr:colOff>0</xdr:colOff>
          <xdr:row>103</xdr:row>
          <xdr:rowOff>180975</xdr:rowOff>
        </xdr:to>
        <xdr:sp macro="" textlink="">
          <xdr:nvSpPr>
            <xdr:cNvPr id="2195" name="Drop Down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104</xdr:row>
          <xdr:rowOff>180975</xdr:rowOff>
        </xdr:from>
        <xdr:to>
          <xdr:col>38</xdr:col>
          <xdr:colOff>0</xdr:colOff>
          <xdr:row>105</xdr:row>
          <xdr:rowOff>180975</xdr:rowOff>
        </xdr:to>
        <xdr:sp macro="" textlink="">
          <xdr:nvSpPr>
            <xdr:cNvPr id="2196" name="Drop Down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104</xdr:row>
          <xdr:rowOff>180975</xdr:rowOff>
        </xdr:from>
        <xdr:to>
          <xdr:col>38</xdr:col>
          <xdr:colOff>0</xdr:colOff>
          <xdr:row>105</xdr:row>
          <xdr:rowOff>180975</xdr:rowOff>
        </xdr:to>
        <xdr:sp macro="" textlink="">
          <xdr:nvSpPr>
            <xdr:cNvPr id="2197" name="Drop Down 149" hidden="1">
              <a:extLst>
                <a:ext uri="{63B3BB69-23CF-44E3-9099-C40C66FF867C}">
                  <a14:compatExt spid="_x0000_s2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198" name="Drop Down 150" hidden="1">
              <a:extLst>
                <a:ext uri="{63B3BB69-23CF-44E3-9099-C40C66FF867C}">
                  <a14:compatExt spid="_x0000_s2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199" name="Drop Down 151" hidden="1">
              <a:extLst>
                <a:ext uri="{63B3BB69-23CF-44E3-9099-C40C66FF867C}">
                  <a14:compatExt spid="_x0000_s2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200" name="Drop Down 152" hidden="1">
              <a:extLst>
                <a:ext uri="{63B3BB69-23CF-44E3-9099-C40C66FF867C}">
                  <a14:compatExt spid="_x0000_s2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201" name="Drop Down 153" hidden="1">
              <a:extLst>
                <a:ext uri="{63B3BB69-23CF-44E3-9099-C40C66FF867C}">
                  <a14:compatExt spid="_x0000_s2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02" name="Drop Down 154" hidden="1">
              <a:extLst>
                <a:ext uri="{63B3BB69-23CF-44E3-9099-C40C66FF867C}">
                  <a14:compatExt spid="_x0000_s2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03" name="Drop Down 155" hidden="1">
              <a:extLst>
                <a:ext uri="{63B3BB69-23CF-44E3-9099-C40C66FF867C}">
                  <a14:compatExt spid="_x0000_s2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04" name="Drop Down 156" hidden="1">
              <a:extLst>
                <a:ext uri="{63B3BB69-23CF-44E3-9099-C40C66FF867C}">
                  <a14:compatExt spid="_x0000_s2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05" name="Drop Down 157" hidden="1">
              <a:extLst>
                <a:ext uri="{63B3BB69-23CF-44E3-9099-C40C66FF867C}">
                  <a14:compatExt spid="_x0000_s2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06" name="Drop Down 158" hidden="1">
              <a:extLst>
                <a:ext uri="{63B3BB69-23CF-44E3-9099-C40C66FF867C}">
                  <a14:compatExt spid="_x0000_s2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07" name="Drop Down 159" hidden="1">
              <a:extLst>
                <a:ext uri="{63B3BB69-23CF-44E3-9099-C40C66FF867C}">
                  <a14:compatExt spid="_x0000_s2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08" name="Drop Down 160" hidden="1">
              <a:extLst>
                <a:ext uri="{63B3BB69-23CF-44E3-9099-C40C66FF867C}">
                  <a14:compatExt spid="_x0000_s2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09" name="Drop Down 161" hidden="1">
              <a:extLst>
                <a:ext uri="{63B3BB69-23CF-44E3-9099-C40C66FF867C}">
                  <a14:compatExt spid="_x0000_s2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112</xdr:row>
          <xdr:rowOff>180975</xdr:rowOff>
        </xdr:from>
        <xdr:to>
          <xdr:col>38</xdr:col>
          <xdr:colOff>0</xdr:colOff>
          <xdr:row>113</xdr:row>
          <xdr:rowOff>180975</xdr:rowOff>
        </xdr:to>
        <xdr:sp macro="" textlink="">
          <xdr:nvSpPr>
            <xdr:cNvPr id="2210" name="Drop Down 162" hidden="1">
              <a:extLst>
                <a:ext uri="{63B3BB69-23CF-44E3-9099-C40C66FF867C}">
                  <a14:compatExt spid="_x0000_s2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112</xdr:row>
          <xdr:rowOff>180975</xdr:rowOff>
        </xdr:from>
        <xdr:to>
          <xdr:col>38</xdr:col>
          <xdr:colOff>0</xdr:colOff>
          <xdr:row>113</xdr:row>
          <xdr:rowOff>180975</xdr:rowOff>
        </xdr:to>
        <xdr:sp macro="" textlink="">
          <xdr:nvSpPr>
            <xdr:cNvPr id="2211" name="Drop Down 163" hidden="1">
              <a:extLst>
                <a:ext uri="{63B3BB69-23CF-44E3-9099-C40C66FF867C}">
                  <a14:compatExt spid="_x0000_s2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102</xdr:row>
          <xdr:rowOff>180975</xdr:rowOff>
        </xdr:from>
        <xdr:to>
          <xdr:col>38</xdr:col>
          <xdr:colOff>0</xdr:colOff>
          <xdr:row>103</xdr:row>
          <xdr:rowOff>180975</xdr:rowOff>
        </xdr:to>
        <xdr:sp macro="" textlink="">
          <xdr:nvSpPr>
            <xdr:cNvPr id="2212" name="Drop Down 164" hidden="1">
              <a:extLst>
                <a:ext uri="{63B3BB69-23CF-44E3-9099-C40C66FF867C}">
                  <a14:compatExt spid="_x0000_s2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102</xdr:row>
          <xdr:rowOff>180975</xdr:rowOff>
        </xdr:from>
        <xdr:to>
          <xdr:col>38</xdr:col>
          <xdr:colOff>0</xdr:colOff>
          <xdr:row>103</xdr:row>
          <xdr:rowOff>180975</xdr:rowOff>
        </xdr:to>
        <xdr:sp macro="" textlink="">
          <xdr:nvSpPr>
            <xdr:cNvPr id="2213" name="Drop Down 165" hidden="1">
              <a:extLst>
                <a:ext uri="{63B3BB69-23CF-44E3-9099-C40C66FF867C}">
                  <a14:compatExt spid="_x0000_s2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102</xdr:row>
          <xdr:rowOff>180975</xdr:rowOff>
        </xdr:from>
        <xdr:to>
          <xdr:col>39</xdr:col>
          <xdr:colOff>0</xdr:colOff>
          <xdr:row>104</xdr:row>
          <xdr:rowOff>0</xdr:rowOff>
        </xdr:to>
        <xdr:sp macro="" textlink="">
          <xdr:nvSpPr>
            <xdr:cNvPr id="2214" name="Drop Down 166" hidden="1">
              <a:extLst>
                <a:ext uri="{63B3BB69-23CF-44E3-9099-C40C66FF867C}">
                  <a14:compatExt spid="_x0000_s2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104</xdr:row>
          <xdr:rowOff>180975</xdr:rowOff>
        </xdr:from>
        <xdr:to>
          <xdr:col>38</xdr:col>
          <xdr:colOff>0</xdr:colOff>
          <xdr:row>105</xdr:row>
          <xdr:rowOff>180975</xdr:rowOff>
        </xdr:to>
        <xdr:sp macro="" textlink="">
          <xdr:nvSpPr>
            <xdr:cNvPr id="2215" name="Drop Down 167" hidden="1">
              <a:extLst>
                <a:ext uri="{63B3BB69-23CF-44E3-9099-C40C66FF867C}">
                  <a14:compatExt spid="_x0000_s2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104</xdr:row>
          <xdr:rowOff>180975</xdr:rowOff>
        </xdr:from>
        <xdr:to>
          <xdr:col>38</xdr:col>
          <xdr:colOff>0</xdr:colOff>
          <xdr:row>105</xdr:row>
          <xdr:rowOff>180975</xdr:rowOff>
        </xdr:to>
        <xdr:sp macro="" textlink="">
          <xdr:nvSpPr>
            <xdr:cNvPr id="2216" name="Drop Down 168" hidden="1">
              <a:extLst>
                <a:ext uri="{63B3BB69-23CF-44E3-9099-C40C66FF867C}">
                  <a14:compatExt spid="_x0000_s2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104</xdr:row>
          <xdr:rowOff>180975</xdr:rowOff>
        </xdr:from>
        <xdr:to>
          <xdr:col>38</xdr:col>
          <xdr:colOff>0</xdr:colOff>
          <xdr:row>105</xdr:row>
          <xdr:rowOff>180975</xdr:rowOff>
        </xdr:to>
        <xdr:sp macro="" textlink="">
          <xdr:nvSpPr>
            <xdr:cNvPr id="2217" name="Drop Down 169" hidden="1">
              <a:extLst>
                <a:ext uri="{63B3BB69-23CF-44E3-9099-C40C66FF867C}">
                  <a14:compatExt spid="_x0000_s2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104</xdr:row>
          <xdr:rowOff>180975</xdr:rowOff>
        </xdr:from>
        <xdr:to>
          <xdr:col>38</xdr:col>
          <xdr:colOff>0</xdr:colOff>
          <xdr:row>105</xdr:row>
          <xdr:rowOff>180975</xdr:rowOff>
        </xdr:to>
        <xdr:sp macro="" textlink="">
          <xdr:nvSpPr>
            <xdr:cNvPr id="2218" name="Drop Down 170" hidden="1">
              <a:extLst>
                <a:ext uri="{63B3BB69-23CF-44E3-9099-C40C66FF867C}">
                  <a14:compatExt spid="_x0000_s2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104</xdr:row>
          <xdr:rowOff>180975</xdr:rowOff>
        </xdr:from>
        <xdr:to>
          <xdr:col>39</xdr:col>
          <xdr:colOff>0</xdr:colOff>
          <xdr:row>106</xdr:row>
          <xdr:rowOff>0</xdr:rowOff>
        </xdr:to>
        <xdr:sp macro="" textlink="">
          <xdr:nvSpPr>
            <xdr:cNvPr id="2219" name="Drop Down 171" hidden="1">
              <a:extLst>
                <a:ext uri="{63B3BB69-23CF-44E3-9099-C40C66FF867C}">
                  <a14:compatExt spid="_x0000_s2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220" name="Drop Down 172" hidden="1">
              <a:extLst>
                <a:ext uri="{63B3BB69-23CF-44E3-9099-C40C66FF867C}">
                  <a14:compatExt spid="_x0000_s2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221" name="Drop Down 173" hidden="1">
              <a:extLst>
                <a:ext uri="{63B3BB69-23CF-44E3-9099-C40C66FF867C}">
                  <a14:compatExt spid="_x0000_s2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222" name="Drop Down 174" hidden="1">
              <a:extLst>
                <a:ext uri="{63B3BB69-23CF-44E3-9099-C40C66FF867C}">
                  <a14:compatExt spid="_x0000_s2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223" name="Drop Down 175" hidden="1">
              <a:extLst>
                <a:ext uri="{63B3BB69-23CF-44E3-9099-C40C66FF867C}">
                  <a14:compatExt spid="_x0000_s2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106</xdr:row>
          <xdr:rowOff>180975</xdr:rowOff>
        </xdr:from>
        <xdr:to>
          <xdr:col>39</xdr:col>
          <xdr:colOff>0</xdr:colOff>
          <xdr:row>108</xdr:row>
          <xdr:rowOff>0</xdr:rowOff>
        </xdr:to>
        <xdr:sp macro="" textlink="">
          <xdr:nvSpPr>
            <xdr:cNvPr id="2224" name="Drop Down 176" hidden="1">
              <a:extLst>
                <a:ext uri="{63B3BB69-23CF-44E3-9099-C40C66FF867C}">
                  <a14:compatExt spid="_x0000_s2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225" name="Drop Down 177" hidden="1">
              <a:extLst>
                <a:ext uri="{63B3BB69-23CF-44E3-9099-C40C66FF867C}">
                  <a14:compatExt spid="_x0000_s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106</xdr:row>
          <xdr:rowOff>180975</xdr:rowOff>
        </xdr:from>
        <xdr:to>
          <xdr:col>38</xdr:col>
          <xdr:colOff>0</xdr:colOff>
          <xdr:row>107</xdr:row>
          <xdr:rowOff>180975</xdr:rowOff>
        </xdr:to>
        <xdr:sp macro="" textlink="">
          <xdr:nvSpPr>
            <xdr:cNvPr id="2226" name="Drop Down 178" hidden="1">
              <a:extLst>
                <a:ext uri="{63B3BB69-23CF-44E3-9099-C40C66FF867C}">
                  <a14:compatExt spid="_x0000_s2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106</xdr:row>
          <xdr:rowOff>180975</xdr:rowOff>
        </xdr:from>
        <xdr:to>
          <xdr:col>39</xdr:col>
          <xdr:colOff>0</xdr:colOff>
          <xdr:row>108</xdr:row>
          <xdr:rowOff>0</xdr:rowOff>
        </xdr:to>
        <xdr:sp macro="" textlink="">
          <xdr:nvSpPr>
            <xdr:cNvPr id="2227" name="Drop Down 179" hidden="1">
              <a:extLst>
                <a:ext uri="{63B3BB69-23CF-44E3-9099-C40C66FF867C}">
                  <a14:compatExt spid="_x0000_s2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28" name="Drop Down 180" hidden="1">
              <a:extLst>
                <a:ext uri="{63B3BB69-23CF-44E3-9099-C40C66FF867C}">
                  <a14:compatExt spid="_x0000_s2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29" name="Drop Down 181" hidden="1">
              <a:extLst>
                <a:ext uri="{63B3BB69-23CF-44E3-9099-C40C66FF867C}">
                  <a14:compatExt spid="_x0000_s22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30" name="Drop Down 182" hidden="1">
              <a:extLst>
                <a:ext uri="{63B3BB69-23CF-44E3-9099-C40C66FF867C}">
                  <a14:compatExt spid="_x0000_s22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31" name="Drop Down 183" hidden="1">
              <a:extLst>
                <a:ext uri="{63B3BB69-23CF-44E3-9099-C40C66FF867C}">
                  <a14:compatExt spid="_x0000_s22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108</xdr:row>
          <xdr:rowOff>180975</xdr:rowOff>
        </xdr:from>
        <xdr:to>
          <xdr:col>39</xdr:col>
          <xdr:colOff>0</xdr:colOff>
          <xdr:row>110</xdr:row>
          <xdr:rowOff>0</xdr:rowOff>
        </xdr:to>
        <xdr:sp macro="" textlink="">
          <xdr:nvSpPr>
            <xdr:cNvPr id="2232" name="Drop Down 184" hidden="1">
              <a:extLst>
                <a:ext uri="{63B3BB69-23CF-44E3-9099-C40C66FF867C}">
                  <a14:compatExt spid="_x0000_s2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33" name="Drop Down 185" hidden="1">
              <a:extLst>
                <a:ext uri="{63B3BB69-23CF-44E3-9099-C40C66FF867C}">
                  <a14:compatExt spid="_x0000_s2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108</xdr:row>
          <xdr:rowOff>180975</xdr:rowOff>
        </xdr:from>
        <xdr:to>
          <xdr:col>38</xdr:col>
          <xdr:colOff>0</xdr:colOff>
          <xdr:row>109</xdr:row>
          <xdr:rowOff>180975</xdr:rowOff>
        </xdr:to>
        <xdr:sp macro="" textlink="">
          <xdr:nvSpPr>
            <xdr:cNvPr id="2234" name="Drop Down 186" hidden="1">
              <a:extLst>
                <a:ext uri="{63B3BB69-23CF-44E3-9099-C40C66FF867C}">
                  <a14:compatExt spid="_x0000_s2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108</xdr:row>
          <xdr:rowOff>180975</xdr:rowOff>
        </xdr:from>
        <xdr:to>
          <xdr:col>39</xdr:col>
          <xdr:colOff>0</xdr:colOff>
          <xdr:row>110</xdr:row>
          <xdr:rowOff>0</xdr:rowOff>
        </xdr:to>
        <xdr:sp macro="" textlink="">
          <xdr:nvSpPr>
            <xdr:cNvPr id="2235" name="Drop Down 187" hidden="1">
              <a:extLst>
                <a:ext uri="{63B3BB69-23CF-44E3-9099-C40C66FF867C}">
                  <a14:compatExt spid="_x0000_s2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36" name="Drop Down 188" hidden="1">
              <a:extLst>
                <a:ext uri="{63B3BB69-23CF-44E3-9099-C40C66FF867C}">
                  <a14:compatExt spid="_x0000_s2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37" name="Drop Down 189" hidden="1">
              <a:extLst>
                <a:ext uri="{63B3BB69-23CF-44E3-9099-C40C66FF867C}">
                  <a14:compatExt spid="_x0000_s2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38" name="Drop Down 190" hidden="1">
              <a:extLst>
                <a:ext uri="{63B3BB69-23CF-44E3-9099-C40C66FF867C}">
                  <a14:compatExt spid="_x0000_s2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39" name="Drop Down 191" hidden="1">
              <a:extLst>
                <a:ext uri="{63B3BB69-23CF-44E3-9099-C40C66FF867C}">
                  <a14:compatExt spid="_x0000_s2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110</xdr:row>
          <xdr:rowOff>180975</xdr:rowOff>
        </xdr:from>
        <xdr:to>
          <xdr:col>39</xdr:col>
          <xdr:colOff>0</xdr:colOff>
          <xdr:row>112</xdr:row>
          <xdr:rowOff>0</xdr:rowOff>
        </xdr:to>
        <xdr:sp macro="" textlink="">
          <xdr:nvSpPr>
            <xdr:cNvPr id="2240" name="Drop Down 192" hidden="1">
              <a:extLst>
                <a:ext uri="{63B3BB69-23CF-44E3-9099-C40C66FF867C}">
                  <a14:compatExt spid="_x0000_s2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41" name="Drop Down 193" hidden="1">
              <a:extLst>
                <a:ext uri="{63B3BB69-23CF-44E3-9099-C40C66FF867C}">
                  <a14:compatExt spid="_x0000_s2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110</xdr:row>
          <xdr:rowOff>180975</xdr:rowOff>
        </xdr:from>
        <xdr:to>
          <xdr:col>38</xdr:col>
          <xdr:colOff>0</xdr:colOff>
          <xdr:row>111</xdr:row>
          <xdr:rowOff>180975</xdr:rowOff>
        </xdr:to>
        <xdr:sp macro="" textlink="">
          <xdr:nvSpPr>
            <xdr:cNvPr id="2242" name="Drop Down 194" hidden="1">
              <a:extLst>
                <a:ext uri="{63B3BB69-23CF-44E3-9099-C40C66FF867C}">
                  <a14:compatExt spid="_x0000_s2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110</xdr:row>
          <xdr:rowOff>180975</xdr:rowOff>
        </xdr:from>
        <xdr:to>
          <xdr:col>39</xdr:col>
          <xdr:colOff>0</xdr:colOff>
          <xdr:row>112</xdr:row>
          <xdr:rowOff>0</xdr:rowOff>
        </xdr:to>
        <xdr:sp macro="" textlink="">
          <xdr:nvSpPr>
            <xdr:cNvPr id="2243" name="Drop Down 195" hidden="1">
              <a:extLst>
                <a:ext uri="{63B3BB69-23CF-44E3-9099-C40C66FF867C}">
                  <a14:compatExt spid="_x0000_s2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112</xdr:row>
          <xdr:rowOff>180975</xdr:rowOff>
        </xdr:from>
        <xdr:to>
          <xdr:col>38</xdr:col>
          <xdr:colOff>0</xdr:colOff>
          <xdr:row>113</xdr:row>
          <xdr:rowOff>180975</xdr:rowOff>
        </xdr:to>
        <xdr:sp macro="" textlink="">
          <xdr:nvSpPr>
            <xdr:cNvPr id="2244" name="Drop Down 196" hidden="1">
              <a:extLst>
                <a:ext uri="{63B3BB69-23CF-44E3-9099-C40C66FF867C}">
                  <a14:compatExt spid="_x0000_s2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112</xdr:row>
          <xdr:rowOff>180975</xdr:rowOff>
        </xdr:from>
        <xdr:to>
          <xdr:col>38</xdr:col>
          <xdr:colOff>0</xdr:colOff>
          <xdr:row>113</xdr:row>
          <xdr:rowOff>180975</xdr:rowOff>
        </xdr:to>
        <xdr:sp macro="" textlink="">
          <xdr:nvSpPr>
            <xdr:cNvPr id="2245" name="Drop Down 197" hidden="1">
              <a:extLst>
                <a:ext uri="{63B3BB69-23CF-44E3-9099-C40C66FF867C}">
                  <a14:compatExt spid="_x0000_s2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112</xdr:row>
          <xdr:rowOff>180975</xdr:rowOff>
        </xdr:from>
        <xdr:to>
          <xdr:col>38</xdr:col>
          <xdr:colOff>0</xdr:colOff>
          <xdr:row>113</xdr:row>
          <xdr:rowOff>180975</xdr:rowOff>
        </xdr:to>
        <xdr:sp macro="" textlink="">
          <xdr:nvSpPr>
            <xdr:cNvPr id="2246" name="Drop Down 198" hidden="1">
              <a:extLst>
                <a:ext uri="{63B3BB69-23CF-44E3-9099-C40C66FF867C}">
                  <a14:compatExt spid="_x0000_s2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9525</xdr:colOff>
          <xdr:row>112</xdr:row>
          <xdr:rowOff>180975</xdr:rowOff>
        </xdr:from>
        <xdr:to>
          <xdr:col>38</xdr:col>
          <xdr:colOff>0</xdr:colOff>
          <xdr:row>113</xdr:row>
          <xdr:rowOff>180975</xdr:rowOff>
        </xdr:to>
        <xdr:sp macro="" textlink="">
          <xdr:nvSpPr>
            <xdr:cNvPr id="2247" name="Drop Down 199" hidden="1">
              <a:extLst>
                <a:ext uri="{63B3BB69-23CF-44E3-9099-C40C66FF867C}">
                  <a14:compatExt spid="_x0000_s2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112</xdr:row>
          <xdr:rowOff>180975</xdr:rowOff>
        </xdr:from>
        <xdr:to>
          <xdr:col>39</xdr:col>
          <xdr:colOff>0</xdr:colOff>
          <xdr:row>114</xdr:row>
          <xdr:rowOff>0</xdr:rowOff>
        </xdr:to>
        <xdr:sp macro="" textlink="">
          <xdr:nvSpPr>
            <xdr:cNvPr id="2248" name="Drop Down 200" hidden="1">
              <a:extLst>
                <a:ext uri="{63B3BB69-23CF-44E3-9099-C40C66FF867C}">
                  <a14:compatExt spid="_x0000_s2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96" Type="http://schemas.openxmlformats.org/officeDocument/2006/relationships/ctrlProp" Target="../ctrlProps/ctrlProp193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92" Type="http://schemas.openxmlformats.org/officeDocument/2006/relationships/ctrlProp" Target="../ctrlProps/ctrlProp189.xml"/><Relationship Id="rId197" Type="http://schemas.openxmlformats.org/officeDocument/2006/relationships/ctrlProp" Target="../ctrlProps/ctrlProp19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F172"/>
  <sheetViews>
    <sheetView topLeftCell="A10" zoomScale="80" zoomScaleNormal="80" workbookViewId="0">
      <pane ySplit="5" topLeftCell="A72" activePane="bottomLeft" state="frozen"/>
      <selection activeCell="A10" sqref="A10"/>
      <selection pane="bottomLeft" activeCell="AR77" sqref="AR77"/>
    </sheetView>
  </sheetViews>
  <sheetFormatPr defaultColWidth="8.85546875" defaultRowHeight="15" x14ac:dyDescent="0.25"/>
  <cols>
    <col min="1" max="1" width="4" style="2" customWidth="1"/>
    <col min="2" max="2" width="17.140625" style="2" customWidth="1"/>
    <col min="3" max="18" width="3.28515625" style="2" customWidth="1"/>
    <col min="19" max="19" width="3.28515625" style="12" customWidth="1"/>
    <col min="20" max="23" width="3.28515625" style="2" customWidth="1"/>
    <col min="24" max="24" width="3.28515625" style="169" customWidth="1"/>
    <col min="25" max="28" width="3.28515625" style="2" customWidth="1"/>
    <col min="29" max="29" width="3.28515625" style="169" customWidth="1"/>
    <col min="30" max="33" width="3.28515625" style="2" customWidth="1"/>
    <col min="34" max="34" width="9.42578125" style="2" customWidth="1"/>
    <col min="35" max="35" width="9.42578125" style="2" hidden="1" customWidth="1"/>
    <col min="36" max="36" width="12.85546875" style="2" customWidth="1"/>
    <col min="37" max="37" width="10" style="2" customWidth="1"/>
    <col min="38" max="38" width="9" style="2" customWidth="1"/>
    <col min="39" max="39" width="8.85546875" style="2" customWidth="1"/>
    <col min="40" max="40" width="2.7109375" style="2" customWidth="1"/>
    <col min="41" max="41" width="3" style="2" customWidth="1"/>
    <col min="42" max="42" width="16" style="2" bestFit="1" customWidth="1"/>
    <col min="43" max="43" width="16.5703125" style="2" bestFit="1" customWidth="1"/>
    <col min="44" max="256" width="8.85546875" style="2"/>
    <col min="257" max="257" width="4" style="2" customWidth="1"/>
    <col min="258" max="258" width="17.140625" style="2" customWidth="1"/>
    <col min="259" max="289" width="3.28515625" style="2" customWidth="1"/>
    <col min="290" max="290" width="9.42578125" style="2" customWidth="1"/>
    <col min="291" max="291" width="0" style="2" hidden="1" customWidth="1"/>
    <col min="292" max="292" width="12.85546875" style="2" customWidth="1"/>
    <col min="293" max="293" width="10" style="2" customWidth="1"/>
    <col min="294" max="296" width="8.85546875" style="2"/>
    <col min="297" max="297" width="12.140625" style="2" customWidth="1"/>
    <col min="298" max="512" width="8.85546875" style="2"/>
    <col min="513" max="513" width="4" style="2" customWidth="1"/>
    <col min="514" max="514" width="17.140625" style="2" customWidth="1"/>
    <col min="515" max="545" width="3.28515625" style="2" customWidth="1"/>
    <col min="546" max="546" width="9.42578125" style="2" customWidth="1"/>
    <col min="547" max="547" width="0" style="2" hidden="1" customWidth="1"/>
    <col min="548" max="548" width="12.85546875" style="2" customWidth="1"/>
    <col min="549" max="549" width="10" style="2" customWidth="1"/>
    <col min="550" max="552" width="8.85546875" style="2"/>
    <col min="553" max="553" width="12.140625" style="2" customWidth="1"/>
    <col min="554" max="768" width="8.85546875" style="2"/>
    <col min="769" max="769" width="4" style="2" customWidth="1"/>
    <col min="770" max="770" width="17.140625" style="2" customWidth="1"/>
    <col min="771" max="801" width="3.28515625" style="2" customWidth="1"/>
    <col min="802" max="802" width="9.42578125" style="2" customWidth="1"/>
    <col min="803" max="803" width="0" style="2" hidden="1" customWidth="1"/>
    <col min="804" max="804" width="12.85546875" style="2" customWidth="1"/>
    <col min="805" max="805" width="10" style="2" customWidth="1"/>
    <col min="806" max="808" width="8.85546875" style="2"/>
    <col min="809" max="809" width="12.140625" style="2" customWidth="1"/>
    <col min="810" max="1024" width="8.85546875" style="2"/>
    <col min="1025" max="1025" width="4" style="2" customWidth="1"/>
    <col min="1026" max="1026" width="17.140625" style="2" customWidth="1"/>
    <col min="1027" max="1057" width="3.28515625" style="2" customWidth="1"/>
    <col min="1058" max="1058" width="9.42578125" style="2" customWidth="1"/>
    <col min="1059" max="1059" width="0" style="2" hidden="1" customWidth="1"/>
    <col min="1060" max="1060" width="12.85546875" style="2" customWidth="1"/>
    <col min="1061" max="1061" width="10" style="2" customWidth="1"/>
    <col min="1062" max="1064" width="8.85546875" style="2"/>
    <col min="1065" max="1065" width="12.140625" style="2" customWidth="1"/>
    <col min="1066" max="1280" width="8.85546875" style="2"/>
    <col min="1281" max="1281" width="4" style="2" customWidth="1"/>
    <col min="1282" max="1282" width="17.140625" style="2" customWidth="1"/>
    <col min="1283" max="1313" width="3.28515625" style="2" customWidth="1"/>
    <col min="1314" max="1314" width="9.42578125" style="2" customWidth="1"/>
    <col min="1315" max="1315" width="0" style="2" hidden="1" customWidth="1"/>
    <col min="1316" max="1316" width="12.85546875" style="2" customWidth="1"/>
    <col min="1317" max="1317" width="10" style="2" customWidth="1"/>
    <col min="1318" max="1320" width="8.85546875" style="2"/>
    <col min="1321" max="1321" width="12.140625" style="2" customWidth="1"/>
    <col min="1322" max="1536" width="8.85546875" style="2"/>
    <col min="1537" max="1537" width="4" style="2" customWidth="1"/>
    <col min="1538" max="1538" width="17.140625" style="2" customWidth="1"/>
    <col min="1539" max="1569" width="3.28515625" style="2" customWidth="1"/>
    <col min="1570" max="1570" width="9.42578125" style="2" customWidth="1"/>
    <col min="1571" max="1571" width="0" style="2" hidden="1" customWidth="1"/>
    <col min="1572" max="1572" width="12.85546875" style="2" customWidth="1"/>
    <col min="1573" max="1573" width="10" style="2" customWidth="1"/>
    <col min="1574" max="1576" width="8.85546875" style="2"/>
    <col min="1577" max="1577" width="12.140625" style="2" customWidth="1"/>
    <col min="1578" max="1792" width="8.85546875" style="2"/>
    <col min="1793" max="1793" width="4" style="2" customWidth="1"/>
    <col min="1794" max="1794" width="17.140625" style="2" customWidth="1"/>
    <col min="1795" max="1825" width="3.28515625" style="2" customWidth="1"/>
    <col min="1826" max="1826" width="9.42578125" style="2" customWidth="1"/>
    <col min="1827" max="1827" width="0" style="2" hidden="1" customWidth="1"/>
    <col min="1828" max="1828" width="12.85546875" style="2" customWidth="1"/>
    <col min="1829" max="1829" width="10" style="2" customWidth="1"/>
    <col min="1830" max="1832" width="8.85546875" style="2"/>
    <col min="1833" max="1833" width="12.140625" style="2" customWidth="1"/>
    <col min="1834" max="2048" width="8.85546875" style="2"/>
    <col min="2049" max="2049" width="4" style="2" customWidth="1"/>
    <col min="2050" max="2050" width="17.140625" style="2" customWidth="1"/>
    <col min="2051" max="2081" width="3.28515625" style="2" customWidth="1"/>
    <col min="2082" max="2082" width="9.42578125" style="2" customWidth="1"/>
    <col min="2083" max="2083" width="0" style="2" hidden="1" customWidth="1"/>
    <col min="2084" max="2084" width="12.85546875" style="2" customWidth="1"/>
    <col min="2085" max="2085" width="10" style="2" customWidth="1"/>
    <col min="2086" max="2088" width="8.85546875" style="2"/>
    <col min="2089" max="2089" width="12.140625" style="2" customWidth="1"/>
    <col min="2090" max="2304" width="8.85546875" style="2"/>
    <col min="2305" max="2305" width="4" style="2" customWidth="1"/>
    <col min="2306" max="2306" width="17.140625" style="2" customWidth="1"/>
    <col min="2307" max="2337" width="3.28515625" style="2" customWidth="1"/>
    <col min="2338" max="2338" width="9.42578125" style="2" customWidth="1"/>
    <col min="2339" max="2339" width="0" style="2" hidden="1" customWidth="1"/>
    <col min="2340" max="2340" width="12.85546875" style="2" customWidth="1"/>
    <col min="2341" max="2341" width="10" style="2" customWidth="1"/>
    <col min="2342" max="2344" width="8.85546875" style="2"/>
    <col min="2345" max="2345" width="12.140625" style="2" customWidth="1"/>
    <col min="2346" max="2560" width="8.85546875" style="2"/>
    <col min="2561" max="2561" width="4" style="2" customWidth="1"/>
    <col min="2562" max="2562" width="17.140625" style="2" customWidth="1"/>
    <col min="2563" max="2593" width="3.28515625" style="2" customWidth="1"/>
    <col min="2594" max="2594" width="9.42578125" style="2" customWidth="1"/>
    <col min="2595" max="2595" width="0" style="2" hidden="1" customWidth="1"/>
    <col min="2596" max="2596" width="12.85546875" style="2" customWidth="1"/>
    <col min="2597" max="2597" width="10" style="2" customWidth="1"/>
    <col min="2598" max="2600" width="8.85546875" style="2"/>
    <col min="2601" max="2601" width="12.140625" style="2" customWidth="1"/>
    <col min="2602" max="2816" width="8.85546875" style="2"/>
    <col min="2817" max="2817" width="4" style="2" customWidth="1"/>
    <col min="2818" max="2818" width="17.140625" style="2" customWidth="1"/>
    <col min="2819" max="2849" width="3.28515625" style="2" customWidth="1"/>
    <col min="2850" max="2850" width="9.42578125" style="2" customWidth="1"/>
    <col min="2851" max="2851" width="0" style="2" hidden="1" customWidth="1"/>
    <col min="2852" max="2852" width="12.85546875" style="2" customWidth="1"/>
    <col min="2853" max="2853" width="10" style="2" customWidth="1"/>
    <col min="2854" max="2856" width="8.85546875" style="2"/>
    <col min="2857" max="2857" width="12.140625" style="2" customWidth="1"/>
    <col min="2858" max="3072" width="8.85546875" style="2"/>
    <col min="3073" max="3073" width="4" style="2" customWidth="1"/>
    <col min="3074" max="3074" width="17.140625" style="2" customWidth="1"/>
    <col min="3075" max="3105" width="3.28515625" style="2" customWidth="1"/>
    <col min="3106" max="3106" width="9.42578125" style="2" customWidth="1"/>
    <col min="3107" max="3107" width="0" style="2" hidden="1" customWidth="1"/>
    <col min="3108" max="3108" width="12.85546875" style="2" customWidth="1"/>
    <col min="3109" max="3109" width="10" style="2" customWidth="1"/>
    <col min="3110" max="3112" width="8.85546875" style="2"/>
    <col min="3113" max="3113" width="12.140625" style="2" customWidth="1"/>
    <col min="3114" max="3328" width="8.85546875" style="2"/>
    <col min="3329" max="3329" width="4" style="2" customWidth="1"/>
    <col min="3330" max="3330" width="17.140625" style="2" customWidth="1"/>
    <col min="3331" max="3361" width="3.28515625" style="2" customWidth="1"/>
    <col min="3362" max="3362" width="9.42578125" style="2" customWidth="1"/>
    <col min="3363" max="3363" width="0" style="2" hidden="1" customWidth="1"/>
    <col min="3364" max="3364" width="12.85546875" style="2" customWidth="1"/>
    <col min="3365" max="3365" width="10" style="2" customWidth="1"/>
    <col min="3366" max="3368" width="8.85546875" style="2"/>
    <col min="3369" max="3369" width="12.140625" style="2" customWidth="1"/>
    <col min="3370" max="3584" width="8.85546875" style="2"/>
    <col min="3585" max="3585" width="4" style="2" customWidth="1"/>
    <col min="3586" max="3586" width="17.140625" style="2" customWidth="1"/>
    <col min="3587" max="3617" width="3.28515625" style="2" customWidth="1"/>
    <col min="3618" max="3618" width="9.42578125" style="2" customWidth="1"/>
    <col min="3619" max="3619" width="0" style="2" hidden="1" customWidth="1"/>
    <col min="3620" max="3620" width="12.85546875" style="2" customWidth="1"/>
    <col min="3621" max="3621" width="10" style="2" customWidth="1"/>
    <col min="3622" max="3624" width="8.85546875" style="2"/>
    <col min="3625" max="3625" width="12.140625" style="2" customWidth="1"/>
    <col min="3626" max="3840" width="8.85546875" style="2"/>
    <col min="3841" max="3841" width="4" style="2" customWidth="1"/>
    <col min="3842" max="3842" width="17.140625" style="2" customWidth="1"/>
    <col min="3843" max="3873" width="3.28515625" style="2" customWidth="1"/>
    <col min="3874" max="3874" width="9.42578125" style="2" customWidth="1"/>
    <col min="3875" max="3875" width="0" style="2" hidden="1" customWidth="1"/>
    <col min="3876" max="3876" width="12.85546875" style="2" customWidth="1"/>
    <col min="3877" max="3877" width="10" style="2" customWidth="1"/>
    <col min="3878" max="3880" width="8.85546875" style="2"/>
    <col min="3881" max="3881" width="12.140625" style="2" customWidth="1"/>
    <col min="3882" max="4096" width="8.85546875" style="2"/>
    <col min="4097" max="4097" width="4" style="2" customWidth="1"/>
    <col min="4098" max="4098" width="17.140625" style="2" customWidth="1"/>
    <col min="4099" max="4129" width="3.28515625" style="2" customWidth="1"/>
    <col min="4130" max="4130" width="9.42578125" style="2" customWidth="1"/>
    <col min="4131" max="4131" width="0" style="2" hidden="1" customWidth="1"/>
    <col min="4132" max="4132" width="12.85546875" style="2" customWidth="1"/>
    <col min="4133" max="4133" width="10" style="2" customWidth="1"/>
    <col min="4134" max="4136" width="8.85546875" style="2"/>
    <col min="4137" max="4137" width="12.140625" style="2" customWidth="1"/>
    <col min="4138" max="4352" width="8.85546875" style="2"/>
    <col min="4353" max="4353" width="4" style="2" customWidth="1"/>
    <col min="4354" max="4354" width="17.140625" style="2" customWidth="1"/>
    <col min="4355" max="4385" width="3.28515625" style="2" customWidth="1"/>
    <col min="4386" max="4386" width="9.42578125" style="2" customWidth="1"/>
    <col min="4387" max="4387" width="0" style="2" hidden="1" customWidth="1"/>
    <col min="4388" max="4388" width="12.85546875" style="2" customWidth="1"/>
    <col min="4389" max="4389" width="10" style="2" customWidth="1"/>
    <col min="4390" max="4392" width="8.85546875" style="2"/>
    <col min="4393" max="4393" width="12.140625" style="2" customWidth="1"/>
    <col min="4394" max="4608" width="8.85546875" style="2"/>
    <col min="4609" max="4609" width="4" style="2" customWidth="1"/>
    <col min="4610" max="4610" width="17.140625" style="2" customWidth="1"/>
    <col min="4611" max="4641" width="3.28515625" style="2" customWidth="1"/>
    <col min="4642" max="4642" width="9.42578125" style="2" customWidth="1"/>
    <col min="4643" max="4643" width="0" style="2" hidden="1" customWidth="1"/>
    <col min="4644" max="4644" width="12.85546875" style="2" customWidth="1"/>
    <col min="4645" max="4645" width="10" style="2" customWidth="1"/>
    <col min="4646" max="4648" width="8.85546875" style="2"/>
    <col min="4649" max="4649" width="12.140625" style="2" customWidth="1"/>
    <col min="4650" max="4864" width="8.85546875" style="2"/>
    <col min="4865" max="4865" width="4" style="2" customWidth="1"/>
    <col min="4866" max="4866" width="17.140625" style="2" customWidth="1"/>
    <col min="4867" max="4897" width="3.28515625" style="2" customWidth="1"/>
    <col min="4898" max="4898" width="9.42578125" style="2" customWidth="1"/>
    <col min="4899" max="4899" width="0" style="2" hidden="1" customWidth="1"/>
    <col min="4900" max="4900" width="12.85546875" style="2" customWidth="1"/>
    <col min="4901" max="4901" width="10" style="2" customWidth="1"/>
    <col min="4902" max="4904" width="8.85546875" style="2"/>
    <col min="4905" max="4905" width="12.140625" style="2" customWidth="1"/>
    <col min="4906" max="5120" width="8.85546875" style="2"/>
    <col min="5121" max="5121" width="4" style="2" customWidth="1"/>
    <col min="5122" max="5122" width="17.140625" style="2" customWidth="1"/>
    <col min="5123" max="5153" width="3.28515625" style="2" customWidth="1"/>
    <col min="5154" max="5154" width="9.42578125" style="2" customWidth="1"/>
    <col min="5155" max="5155" width="0" style="2" hidden="1" customWidth="1"/>
    <col min="5156" max="5156" width="12.85546875" style="2" customWidth="1"/>
    <col min="5157" max="5157" width="10" style="2" customWidth="1"/>
    <col min="5158" max="5160" width="8.85546875" style="2"/>
    <col min="5161" max="5161" width="12.140625" style="2" customWidth="1"/>
    <col min="5162" max="5376" width="8.85546875" style="2"/>
    <col min="5377" max="5377" width="4" style="2" customWidth="1"/>
    <col min="5378" max="5378" width="17.140625" style="2" customWidth="1"/>
    <col min="5379" max="5409" width="3.28515625" style="2" customWidth="1"/>
    <col min="5410" max="5410" width="9.42578125" style="2" customWidth="1"/>
    <col min="5411" max="5411" width="0" style="2" hidden="1" customWidth="1"/>
    <col min="5412" max="5412" width="12.85546875" style="2" customWidth="1"/>
    <col min="5413" max="5413" width="10" style="2" customWidth="1"/>
    <col min="5414" max="5416" width="8.85546875" style="2"/>
    <col min="5417" max="5417" width="12.140625" style="2" customWidth="1"/>
    <col min="5418" max="5632" width="8.85546875" style="2"/>
    <col min="5633" max="5633" width="4" style="2" customWidth="1"/>
    <col min="5634" max="5634" width="17.140625" style="2" customWidth="1"/>
    <col min="5635" max="5665" width="3.28515625" style="2" customWidth="1"/>
    <col min="5666" max="5666" width="9.42578125" style="2" customWidth="1"/>
    <col min="5667" max="5667" width="0" style="2" hidden="1" customWidth="1"/>
    <col min="5668" max="5668" width="12.85546875" style="2" customWidth="1"/>
    <col min="5669" max="5669" width="10" style="2" customWidth="1"/>
    <col min="5670" max="5672" width="8.85546875" style="2"/>
    <col min="5673" max="5673" width="12.140625" style="2" customWidth="1"/>
    <col min="5674" max="5888" width="8.85546875" style="2"/>
    <col min="5889" max="5889" width="4" style="2" customWidth="1"/>
    <col min="5890" max="5890" width="17.140625" style="2" customWidth="1"/>
    <col min="5891" max="5921" width="3.28515625" style="2" customWidth="1"/>
    <col min="5922" max="5922" width="9.42578125" style="2" customWidth="1"/>
    <col min="5923" max="5923" width="0" style="2" hidden="1" customWidth="1"/>
    <col min="5924" max="5924" width="12.85546875" style="2" customWidth="1"/>
    <col min="5925" max="5925" width="10" style="2" customWidth="1"/>
    <col min="5926" max="5928" width="8.85546875" style="2"/>
    <col min="5929" max="5929" width="12.140625" style="2" customWidth="1"/>
    <col min="5930" max="6144" width="8.85546875" style="2"/>
    <col min="6145" max="6145" width="4" style="2" customWidth="1"/>
    <col min="6146" max="6146" width="17.140625" style="2" customWidth="1"/>
    <col min="6147" max="6177" width="3.28515625" style="2" customWidth="1"/>
    <col min="6178" max="6178" width="9.42578125" style="2" customWidth="1"/>
    <col min="6179" max="6179" width="0" style="2" hidden="1" customWidth="1"/>
    <col min="6180" max="6180" width="12.85546875" style="2" customWidth="1"/>
    <col min="6181" max="6181" width="10" style="2" customWidth="1"/>
    <col min="6182" max="6184" width="8.85546875" style="2"/>
    <col min="6185" max="6185" width="12.140625" style="2" customWidth="1"/>
    <col min="6186" max="6400" width="8.85546875" style="2"/>
    <col min="6401" max="6401" width="4" style="2" customWidth="1"/>
    <col min="6402" max="6402" width="17.140625" style="2" customWidth="1"/>
    <col min="6403" max="6433" width="3.28515625" style="2" customWidth="1"/>
    <col min="6434" max="6434" width="9.42578125" style="2" customWidth="1"/>
    <col min="6435" max="6435" width="0" style="2" hidden="1" customWidth="1"/>
    <col min="6436" max="6436" width="12.85546875" style="2" customWidth="1"/>
    <col min="6437" max="6437" width="10" style="2" customWidth="1"/>
    <col min="6438" max="6440" width="8.85546875" style="2"/>
    <col min="6441" max="6441" width="12.140625" style="2" customWidth="1"/>
    <col min="6442" max="6656" width="8.85546875" style="2"/>
    <col min="6657" max="6657" width="4" style="2" customWidth="1"/>
    <col min="6658" max="6658" width="17.140625" style="2" customWidth="1"/>
    <col min="6659" max="6689" width="3.28515625" style="2" customWidth="1"/>
    <col min="6690" max="6690" width="9.42578125" style="2" customWidth="1"/>
    <col min="6691" max="6691" width="0" style="2" hidden="1" customWidth="1"/>
    <col min="6692" max="6692" width="12.85546875" style="2" customWidth="1"/>
    <col min="6693" max="6693" width="10" style="2" customWidth="1"/>
    <col min="6694" max="6696" width="8.85546875" style="2"/>
    <col min="6697" max="6697" width="12.140625" style="2" customWidth="1"/>
    <col min="6698" max="6912" width="8.85546875" style="2"/>
    <col min="6913" max="6913" width="4" style="2" customWidth="1"/>
    <col min="6914" max="6914" width="17.140625" style="2" customWidth="1"/>
    <col min="6915" max="6945" width="3.28515625" style="2" customWidth="1"/>
    <col min="6946" max="6946" width="9.42578125" style="2" customWidth="1"/>
    <col min="6947" max="6947" width="0" style="2" hidden="1" customWidth="1"/>
    <col min="6948" max="6948" width="12.85546875" style="2" customWidth="1"/>
    <col min="6949" max="6949" width="10" style="2" customWidth="1"/>
    <col min="6950" max="6952" width="8.85546875" style="2"/>
    <col min="6953" max="6953" width="12.140625" style="2" customWidth="1"/>
    <col min="6954" max="7168" width="8.85546875" style="2"/>
    <col min="7169" max="7169" width="4" style="2" customWidth="1"/>
    <col min="7170" max="7170" width="17.140625" style="2" customWidth="1"/>
    <col min="7171" max="7201" width="3.28515625" style="2" customWidth="1"/>
    <col min="7202" max="7202" width="9.42578125" style="2" customWidth="1"/>
    <col min="7203" max="7203" width="0" style="2" hidden="1" customWidth="1"/>
    <col min="7204" max="7204" width="12.85546875" style="2" customWidth="1"/>
    <col min="7205" max="7205" width="10" style="2" customWidth="1"/>
    <col min="7206" max="7208" width="8.85546875" style="2"/>
    <col min="7209" max="7209" width="12.140625" style="2" customWidth="1"/>
    <col min="7210" max="7424" width="8.85546875" style="2"/>
    <col min="7425" max="7425" width="4" style="2" customWidth="1"/>
    <col min="7426" max="7426" width="17.140625" style="2" customWidth="1"/>
    <col min="7427" max="7457" width="3.28515625" style="2" customWidth="1"/>
    <col min="7458" max="7458" width="9.42578125" style="2" customWidth="1"/>
    <col min="7459" max="7459" width="0" style="2" hidden="1" customWidth="1"/>
    <col min="7460" max="7460" width="12.85546875" style="2" customWidth="1"/>
    <col min="7461" max="7461" width="10" style="2" customWidth="1"/>
    <col min="7462" max="7464" width="8.85546875" style="2"/>
    <col min="7465" max="7465" width="12.140625" style="2" customWidth="1"/>
    <col min="7466" max="7680" width="8.85546875" style="2"/>
    <col min="7681" max="7681" width="4" style="2" customWidth="1"/>
    <col min="7682" max="7682" width="17.140625" style="2" customWidth="1"/>
    <col min="7683" max="7713" width="3.28515625" style="2" customWidth="1"/>
    <col min="7714" max="7714" width="9.42578125" style="2" customWidth="1"/>
    <col min="7715" max="7715" width="0" style="2" hidden="1" customWidth="1"/>
    <col min="7716" max="7716" width="12.85546875" style="2" customWidth="1"/>
    <col min="7717" max="7717" width="10" style="2" customWidth="1"/>
    <col min="7718" max="7720" width="8.85546875" style="2"/>
    <col min="7721" max="7721" width="12.140625" style="2" customWidth="1"/>
    <col min="7722" max="7936" width="8.85546875" style="2"/>
    <col min="7937" max="7937" width="4" style="2" customWidth="1"/>
    <col min="7938" max="7938" width="17.140625" style="2" customWidth="1"/>
    <col min="7939" max="7969" width="3.28515625" style="2" customWidth="1"/>
    <col min="7970" max="7970" width="9.42578125" style="2" customWidth="1"/>
    <col min="7971" max="7971" width="0" style="2" hidden="1" customWidth="1"/>
    <col min="7972" max="7972" width="12.85546875" style="2" customWidth="1"/>
    <col min="7973" max="7973" width="10" style="2" customWidth="1"/>
    <col min="7974" max="7976" width="8.85546875" style="2"/>
    <col min="7977" max="7977" width="12.140625" style="2" customWidth="1"/>
    <col min="7978" max="8192" width="8.85546875" style="2"/>
    <col min="8193" max="8193" width="4" style="2" customWidth="1"/>
    <col min="8194" max="8194" width="17.140625" style="2" customWidth="1"/>
    <col min="8195" max="8225" width="3.28515625" style="2" customWidth="1"/>
    <col min="8226" max="8226" width="9.42578125" style="2" customWidth="1"/>
    <col min="8227" max="8227" width="0" style="2" hidden="1" customWidth="1"/>
    <col min="8228" max="8228" width="12.85546875" style="2" customWidth="1"/>
    <col min="8229" max="8229" width="10" style="2" customWidth="1"/>
    <col min="8230" max="8232" width="8.85546875" style="2"/>
    <col min="8233" max="8233" width="12.140625" style="2" customWidth="1"/>
    <col min="8234" max="8448" width="8.85546875" style="2"/>
    <col min="8449" max="8449" width="4" style="2" customWidth="1"/>
    <col min="8450" max="8450" width="17.140625" style="2" customWidth="1"/>
    <col min="8451" max="8481" width="3.28515625" style="2" customWidth="1"/>
    <col min="8482" max="8482" width="9.42578125" style="2" customWidth="1"/>
    <col min="8483" max="8483" width="0" style="2" hidden="1" customWidth="1"/>
    <col min="8484" max="8484" width="12.85546875" style="2" customWidth="1"/>
    <col min="8485" max="8485" width="10" style="2" customWidth="1"/>
    <col min="8486" max="8488" width="8.85546875" style="2"/>
    <col min="8489" max="8489" width="12.140625" style="2" customWidth="1"/>
    <col min="8490" max="8704" width="8.85546875" style="2"/>
    <col min="8705" max="8705" width="4" style="2" customWidth="1"/>
    <col min="8706" max="8706" width="17.140625" style="2" customWidth="1"/>
    <col min="8707" max="8737" width="3.28515625" style="2" customWidth="1"/>
    <col min="8738" max="8738" width="9.42578125" style="2" customWidth="1"/>
    <col min="8739" max="8739" width="0" style="2" hidden="1" customWidth="1"/>
    <col min="8740" max="8740" width="12.85546875" style="2" customWidth="1"/>
    <col min="8741" max="8741" width="10" style="2" customWidth="1"/>
    <col min="8742" max="8744" width="8.85546875" style="2"/>
    <col min="8745" max="8745" width="12.140625" style="2" customWidth="1"/>
    <col min="8746" max="8960" width="8.85546875" style="2"/>
    <col min="8961" max="8961" width="4" style="2" customWidth="1"/>
    <col min="8962" max="8962" width="17.140625" style="2" customWidth="1"/>
    <col min="8963" max="8993" width="3.28515625" style="2" customWidth="1"/>
    <col min="8994" max="8994" width="9.42578125" style="2" customWidth="1"/>
    <col min="8995" max="8995" width="0" style="2" hidden="1" customWidth="1"/>
    <col min="8996" max="8996" width="12.85546875" style="2" customWidth="1"/>
    <col min="8997" max="8997" width="10" style="2" customWidth="1"/>
    <col min="8998" max="9000" width="8.85546875" style="2"/>
    <col min="9001" max="9001" width="12.140625" style="2" customWidth="1"/>
    <col min="9002" max="9216" width="8.85546875" style="2"/>
    <col min="9217" max="9217" width="4" style="2" customWidth="1"/>
    <col min="9218" max="9218" width="17.140625" style="2" customWidth="1"/>
    <col min="9219" max="9249" width="3.28515625" style="2" customWidth="1"/>
    <col min="9250" max="9250" width="9.42578125" style="2" customWidth="1"/>
    <col min="9251" max="9251" width="0" style="2" hidden="1" customWidth="1"/>
    <col min="9252" max="9252" width="12.85546875" style="2" customWidth="1"/>
    <col min="9253" max="9253" width="10" style="2" customWidth="1"/>
    <col min="9254" max="9256" width="8.85546875" style="2"/>
    <col min="9257" max="9257" width="12.140625" style="2" customWidth="1"/>
    <col min="9258" max="9472" width="8.85546875" style="2"/>
    <col min="9473" max="9473" width="4" style="2" customWidth="1"/>
    <col min="9474" max="9474" width="17.140625" style="2" customWidth="1"/>
    <col min="9475" max="9505" width="3.28515625" style="2" customWidth="1"/>
    <col min="9506" max="9506" width="9.42578125" style="2" customWidth="1"/>
    <col min="9507" max="9507" width="0" style="2" hidden="1" customWidth="1"/>
    <col min="9508" max="9508" width="12.85546875" style="2" customWidth="1"/>
    <col min="9509" max="9509" width="10" style="2" customWidth="1"/>
    <col min="9510" max="9512" width="8.85546875" style="2"/>
    <col min="9513" max="9513" width="12.140625" style="2" customWidth="1"/>
    <col min="9514" max="9728" width="8.85546875" style="2"/>
    <col min="9729" max="9729" width="4" style="2" customWidth="1"/>
    <col min="9730" max="9730" width="17.140625" style="2" customWidth="1"/>
    <col min="9731" max="9761" width="3.28515625" style="2" customWidth="1"/>
    <col min="9762" max="9762" width="9.42578125" style="2" customWidth="1"/>
    <col min="9763" max="9763" width="0" style="2" hidden="1" customWidth="1"/>
    <col min="9764" max="9764" width="12.85546875" style="2" customWidth="1"/>
    <col min="9765" max="9765" width="10" style="2" customWidth="1"/>
    <col min="9766" max="9768" width="8.85546875" style="2"/>
    <col min="9769" max="9769" width="12.140625" style="2" customWidth="1"/>
    <col min="9770" max="9984" width="8.85546875" style="2"/>
    <col min="9985" max="9985" width="4" style="2" customWidth="1"/>
    <col min="9986" max="9986" width="17.140625" style="2" customWidth="1"/>
    <col min="9987" max="10017" width="3.28515625" style="2" customWidth="1"/>
    <col min="10018" max="10018" width="9.42578125" style="2" customWidth="1"/>
    <col min="10019" max="10019" width="0" style="2" hidden="1" customWidth="1"/>
    <col min="10020" max="10020" width="12.85546875" style="2" customWidth="1"/>
    <col min="10021" max="10021" width="10" style="2" customWidth="1"/>
    <col min="10022" max="10024" width="8.85546875" style="2"/>
    <col min="10025" max="10025" width="12.140625" style="2" customWidth="1"/>
    <col min="10026" max="10240" width="8.85546875" style="2"/>
    <col min="10241" max="10241" width="4" style="2" customWidth="1"/>
    <col min="10242" max="10242" width="17.140625" style="2" customWidth="1"/>
    <col min="10243" max="10273" width="3.28515625" style="2" customWidth="1"/>
    <col min="10274" max="10274" width="9.42578125" style="2" customWidth="1"/>
    <col min="10275" max="10275" width="0" style="2" hidden="1" customWidth="1"/>
    <col min="10276" max="10276" width="12.85546875" style="2" customWidth="1"/>
    <col min="10277" max="10277" width="10" style="2" customWidth="1"/>
    <col min="10278" max="10280" width="8.85546875" style="2"/>
    <col min="10281" max="10281" width="12.140625" style="2" customWidth="1"/>
    <col min="10282" max="10496" width="8.85546875" style="2"/>
    <col min="10497" max="10497" width="4" style="2" customWidth="1"/>
    <col min="10498" max="10498" width="17.140625" style="2" customWidth="1"/>
    <col min="10499" max="10529" width="3.28515625" style="2" customWidth="1"/>
    <col min="10530" max="10530" width="9.42578125" style="2" customWidth="1"/>
    <col min="10531" max="10531" width="0" style="2" hidden="1" customWidth="1"/>
    <col min="10532" max="10532" width="12.85546875" style="2" customWidth="1"/>
    <col min="10533" max="10533" width="10" style="2" customWidth="1"/>
    <col min="10534" max="10536" width="8.85546875" style="2"/>
    <col min="10537" max="10537" width="12.140625" style="2" customWidth="1"/>
    <col min="10538" max="10752" width="8.85546875" style="2"/>
    <col min="10753" max="10753" width="4" style="2" customWidth="1"/>
    <col min="10754" max="10754" width="17.140625" style="2" customWidth="1"/>
    <col min="10755" max="10785" width="3.28515625" style="2" customWidth="1"/>
    <col min="10786" max="10786" width="9.42578125" style="2" customWidth="1"/>
    <col min="10787" max="10787" width="0" style="2" hidden="1" customWidth="1"/>
    <col min="10788" max="10788" width="12.85546875" style="2" customWidth="1"/>
    <col min="10789" max="10789" width="10" style="2" customWidth="1"/>
    <col min="10790" max="10792" width="8.85546875" style="2"/>
    <col min="10793" max="10793" width="12.140625" style="2" customWidth="1"/>
    <col min="10794" max="11008" width="8.85546875" style="2"/>
    <col min="11009" max="11009" width="4" style="2" customWidth="1"/>
    <col min="11010" max="11010" width="17.140625" style="2" customWidth="1"/>
    <col min="11011" max="11041" width="3.28515625" style="2" customWidth="1"/>
    <col min="11042" max="11042" width="9.42578125" style="2" customWidth="1"/>
    <col min="11043" max="11043" width="0" style="2" hidden="1" customWidth="1"/>
    <col min="11044" max="11044" width="12.85546875" style="2" customWidth="1"/>
    <col min="11045" max="11045" width="10" style="2" customWidth="1"/>
    <col min="11046" max="11048" width="8.85546875" style="2"/>
    <col min="11049" max="11049" width="12.140625" style="2" customWidth="1"/>
    <col min="11050" max="11264" width="8.85546875" style="2"/>
    <col min="11265" max="11265" width="4" style="2" customWidth="1"/>
    <col min="11266" max="11266" width="17.140625" style="2" customWidth="1"/>
    <col min="11267" max="11297" width="3.28515625" style="2" customWidth="1"/>
    <col min="11298" max="11298" width="9.42578125" style="2" customWidth="1"/>
    <col min="11299" max="11299" width="0" style="2" hidden="1" customWidth="1"/>
    <col min="11300" max="11300" width="12.85546875" style="2" customWidth="1"/>
    <col min="11301" max="11301" width="10" style="2" customWidth="1"/>
    <col min="11302" max="11304" width="8.85546875" style="2"/>
    <col min="11305" max="11305" width="12.140625" style="2" customWidth="1"/>
    <col min="11306" max="11520" width="8.85546875" style="2"/>
    <col min="11521" max="11521" width="4" style="2" customWidth="1"/>
    <col min="11522" max="11522" width="17.140625" style="2" customWidth="1"/>
    <col min="11523" max="11553" width="3.28515625" style="2" customWidth="1"/>
    <col min="11554" max="11554" width="9.42578125" style="2" customWidth="1"/>
    <col min="11555" max="11555" width="0" style="2" hidden="1" customWidth="1"/>
    <col min="11556" max="11556" width="12.85546875" style="2" customWidth="1"/>
    <col min="11557" max="11557" width="10" style="2" customWidth="1"/>
    <col min="11558" max="11560" width="8.85546875" style="2"/>
    <col min="11561" max="11561" width="12.140625" style="2" customWidth="1"/>
    <col min="11562" max="11776" width="8.85546875" style="2"/>
    <col min="11777" max="11777" width="4" style="2" customWidth="1"/>
    <col min="11778" max="11778" width="17.140625" style="2" customWidth="1"/>
    <col min="11779" max="11809" width="3.28515625" style="2" customWidth="1"/>
    <col min="11810" max="11810" width="9.42578125" style="2" customWidth="1"/>
    <col min="11811" max="11811" width="0" style="2" hidden="1" customWidth="1"/>
    <col min="11812" max="11812" width="12.85546875" style="2" customWidth="1"/>
    <col min="11813" max="11813" width="10" style="2" customWidth="1"/>
    <col min="11814" max="11816" width="8.85546875" style="2"/>
    <col min="11817" max="11817" width="12.140625" style="2" customWidth="1"/>
    <col min="11818" max="12032" width="8.85546875" style="2"/>
    <col min="12033" max="12033" width="4" style="2" customWidth="1"/>
    <col min="12034" max="12034" width="17.140625" style="2" customWidth="1"/>
    <col min="12035" max="12065" width="3.28515625" style="2" customWidth="1"/>
    <col min="12066" max="12066" width="9.42578125" style="2" customWidth="1"/>
    <col min="12067" max="12067" width="0" style="2" hidden="1" customWidth="1"/>
    <col min="12068" max="12068" width="12.85546875" style="2" customWidth="1"/>
    <col min="12069" max="12069" width="10" style="2" customWidth="1"/>
    <col min="12070" max="12072" width="8.85546875" style="2"/>
    <col min="12073" max="12073" width="12.140625" style="2" customWidth="1"/>
    <col min="12074" max="12288" width="8.85546875" style="2"/>
    <col min="12289" max="12289" width="4" style="2" customWidth="1"/>
    <col min="12290" max="12290" width="17.140625" style="2" customWidth="1"/>
    <col min="12291" max="12321" width="3.28515625" style="2" customWidth="1"/>
    <col min="12322" max="12322" width="9.42578125" style="2" customWidth="1"/>
    <col min="12323" max="12323" width="0" style="2" hidden="1" customWidth="1"/>
    <col min="12324" max="12324" width="12.85546875" style="2" customWidth="1"/>
    <col min="12325" max="12325" width="10" style="2" customWidth="1"/>
    <col min="12326" max="12328" width="8.85546875" style="2"/>
    <col min="12329" max="12329" width="12.140625" style="2" customWidth="1"/>
    <col min="12330" max="12544" width="8.85546875" style="2"/>
    <col min="12545" max="12545" width="4" style="2" customWidth="1"/>
    <col min="12546" max="12546" width="17.140625" style="2" customWidth="1"/>
    <col min="12547" max="12577" width="3.28515625" style="2" customWidth="1"/>
    <col min="12578" max="12578" width="9.42578125" style="2" customWidth="1"/>
    <col min="12579" max="12579" width="0" style="2" hidden="1" customWidth="1"/>
    <col min="12580" max="12580" width="12.85546875" style="2" customWidth="1"/>
    <col min="12581" max="12581" width="10" style="2" customWidth="1"/>
    <col min="12582" max="12584" width="8.85546875" style="2"/>
    <col min="12585" max="12585" width="12.140625" style="2" customWidth="1"/>
    <col min="12586" max="12800" width="8.85546875" style="2"/>
    <col min="12801" max="12801" width="4" style="2" customWidth="1"/>
    <col min="12802" max="12802" width="17.140625" style="2" customWidth="1"/>
    <col min="12803" max="12833" width="3.28515625" style="2" customWidth="1"/>
    <col min="12834" max="12834" width="9.42578125" style="2" customWidth="1"/>
    <col min="12835" max="12835" width="0" style="2" hidden="1" customWidth="1"/>
    <col min="12836" max="12836" width="12.85546875" style="2" customWidth="1"/>
    <col min="12837" max="12837" width="10" style="2" customWidth="1"/>
    <col min="12838" max="12840" width="8.85546875" style="2"/>
    <col min="12841" max="12841" width="12.140625" style="2" customWidth="1"/>
    <col min="12842" max="13056" width="8.85546875" style="2"/>
    <col min="13057" max="13057" width="4" style="2" customWidth="1"/>
    <col min="13058" max="13058" width="17.140625" style="2" customWidth="1"/>
    <col min="13059" max="13089" width="3.28515625" style="2" customWidth="1"/>
    <col min="13090" max="13090" width="9.42578125" style="2" customWidth="1"/>
    <col min="13091" max="13091" width="0" style="2" hidden="1" customWidth="1"/>
    <col min="13092" max="13092" width="12.85546875" style="2" customWidth="1"/>
    <col min="13093" max="13093" width="10" style="2" customWidth="1"/>
    <col min="13094" max="13096" width="8.85546875" style="2"/>
    <col min="13097" max="13097" width="12.140625" style="2" customWidth="1"/>
    <col min="13098" max="13312" width="8.85546875" style="2"/>
    <col min="13313" max="13313" width="4" style="2" customWidth="1"/>
    <col min="13314" max="13314" width="17.140625" style="2" customWidth="1"/>
    <col min="13315" max="13345" width="3.28515625" style="2" customWidth="1"/>
    <col min="13346" max="13346" width="9.42578125" style="2" customWidth="1"/>
    <col min="13347" max="13347" width="0" style="2" hidden="1" customWidth="1"/>
    <col min="13348" max="13348" width="12.85546875" style="2" customWidth="1"/>
    <col min="13349" max="13349" width="10" style="2" customWidth="1"/>
    <col min="13350" max="13352" width="8.85546875" style="2"/>
    <col min="13353" max="13353" width="12.140625" style="2" customWidth="1"/>
    <col min="13354" max="13568" width="8.85546875" style="2"/>
    <col min="13569" max="13569" width="4" style="2" customWidth="1"/>
    <col min="13570" max="13570" width="17.140625" style="2" customWidth="1"/>
    <col min="13571" max="13601" width="3.28515625" style="2" customWidth="1"/>
    <col min="13602" max="13602" width="9.42578125" style="2" customWidth="1"/>
    <col min="13603" max="13603" width="0" style="2" hidden="1" customWidth="1"/>
    <col min="13604" max="13604" width="12.85546875" style="2" customWidth="1"/>
    <col min="13605" max="13605" width="10" style="2" customWidth="1"/>
    <col min="13606" max="13608" width="8.85546875" style="2"/>
    <col min="13609" max="13609" width="12.140625" style="2" customWidth="1"/>
    <col min="13610" max="13824" width="8.85546875" style="2"/>
    <col min="13825" max="13825" width="4" style="2" customWidth="1"/>
    <col min="13826" max="13826" width="17.140625" style="2" customWidth="1"/>
    <col min="13827" max="13857" width="3.28515625" style="2" customWidth="1"/>
    <col min="13858" max="13858" width="9.42578125" style="2" customWidth="1"/>
    <col min="13859" max="13859" width="0" style="2" hidden="1" customWidth="1"/>
    <col min="13860" max="13860" width="12.85546875" style="2" customWidth="1"/>
    <col min="13861" max="13861" width="10" style="2" customWidth="1"/>
    <col min="13862" max="13864" width="8.85546875" style="2"/>
    <col min="13865" max="13865" width="12.140625" style="2" customWidth="1"/>
    <col min="13866" max="14080" width="8.85546875" style="2"/>
    <col min="14081" max="14081" width="4" style="2" customWidth="1"/>
    <col min="14082" max="14082" width="17.140625" style="2" customWidth="1"/>
    <col min="14083" max="14113" width="3.28515625" style="2" customWidth="1"/>
    <col min="14114" max="14114" width="9.42578125" style="2" customWidth="1"/>
    <col min="14115" max="14115" width="0" style="2" hidden="1" customWidth="1"/>
    <col min="14116" max="14116" width="12.85546875" style="2" customWidth="1"/>
    <col min="14117" max="14117" width="10" style="2" customWidth="1"/>
    <col min="14118" max="14120" width="8.85546875" style="2"/>
    <col min="14121" max="14121" width="12.140625" style="2" customWidth="1"/>
    <col min="14122" max="14336" width="8.85546875" style="2"/>
    <col min="14337" max="14337" width="4" style="2" customWidth="1"/>
    <col min="14338" max="14338" width="17.140625" style="2" customWidth="1"/>
    <col min="14339" max="14369" width="3.28515625" style="2" customWidth="1"/>
    <col min="14370" max="14370" width="9.42578125" style="2" customWidth="1"/>
    <col min="14371" max="14371" width="0" style="2" hidden="1" customWidth="1"/>
    <col min="14372" max="14372" width="12.85546875" style="2" customWidth="1"/>
    <col min="14373" max="14373" width="10" style="2" customWidth="1"/>
    <col min="14374" max="14376" width="8.85546875" style="2"/>
    <col min="14377" max="14377" width="12.140625" style="2" customWidth="1"/>
    <col min="14378" max="14592" width="8.85546875" style="2"/>
    <col min="14593" max="14593" width="4" style="2" customWidth="1"/>
    <col min="14594" max="14594" width="17.140625" style="2" customWidth="1"/>
    <col min="14595" max="14625" width="3.28515625" style="2" customWidth="1"/>
    <col min="14626" max="14626" width="9.42578125" style="2" customWidth="1"/>
    <col min="14627" max="14627" width="0" style="2" hidden="1" customWidth="1"/>
    <col min="14628" max="14628" width="12.85546875" style="2" customWidth="1"/>
    <col min="14629" max="14629" width="10" style="2" customWidth="1"/>
    <col min="14630" max="14632" width="8.85546875" style="2"/>
    <col min="14633" max="14633" width="12.140625" style="2" customWidth="1"/>
    <col min="14634" max="14848" width="8.85546875" style="2"/>
    <col min="14849" max="14849" width="4" style="2" customWidth="1"/>
    <col min="14850" max="14850" width="17.140625" style="2" customWidth="1"/>
    <col min="14851" max="14881" width="3.28515625" style="2" customWidth="1"/>
    <col min="14882" max="14882" width="9.42578125" style="2" customWidth="1"/>
    <col min="14883" max="14883" width="0" style="2" hidden="1" customWidth="1"/>
    <col min="14884" max="14884" width="12.85546875" style="2" customWidth="1"/>
    <col min="14885" max="14885" width="10" style="2" customWidth="1"/>
    <col min="14886" max="14888" width="8.85546875" style="2"/>
    <col min="14889" max="14889" width="12.140625" style="2" customWidth="1"/>
    <col min="14890" max="15104" width="8.85546875" style="2"/>
    <col min="15105" max="15105" width="4" style="2" customWidth="1"/>
    <col min="15106" max="15106" width="17.140625" style="2" customWidth="1"/>
    <col min="15107" max="15137" width="3.28515625" style="2" customWidth="1"/>
    <col min="15138" max="15138" width="9.42578125" style="2" customWidth="1"/>
    <col min="15139" max="15139" width="0" style="2" hidden="1" customWidth="1"/>
    <col min="15140" max="15140" width="12.85546875" style="2" customWidth="1"/>
    <col min="15141" max="15141" width="10" style="2" customWidth="1"/>
    <col min="15142" max="15144" width="8.85546875" style="2"/>
    <col min="15145" max="15145" width="12.140625" style="2" customWidth="1"/>
    <col min="15146" max="15360" width="8.85546875" style="2"/>
    <col min="15361" max="15361" width="4" style="2" customWidth="1"/>
    <col min="15362" max="15362" width="17.140625" style="2" customWidth="1"/>
    <col min="15363" max="15393" width="3.28515625" style="2" customWidth="1"/>
    <col min="15394" max="15394" width="9.42578125" style="2" customWidth="1"/>
    <col min="15395" max="15395" width="0" style="2" hidden="1" customWidth="1"/>
    <col min="15396" max="15396" width="12.85546875" style="2" customWidth="1"/>
    <col min="15397" max="15397" width="10" style="2" customWidth="1"/>
    <col min="15398" max="15400" width="8.85546875" style="2"/>
    <col min="15401" max="15401" width="12.140625" style="2" customWidth="1"/>
    <col min="15402" max="15616" width="8.85546875" style="2"/>
    <col min="15617" max="15617" width="4" style="2" customWidth="1"/>
    <col min="15618" max="15618" width="17.140625" style="2" customWidth="1"/>
    <col min="15619" max="15649" width="3.28515625" style="2" customWidth="1"/>
    <col min="15650" max="15650" width="9.42578125" style="2" customWidth="1"/>
    <col min="15651" max="15651" width="0" style="2" hidden="1" customWidth="1"/>
    <col min="15652" max="15652" width="12.85546875" style="2" customWidth="1"/>
    <col min="15653" max="15653" width="10" style="2" customWidth="1"/>
    <col min="15654" max="15656" width="8.85546875" style="2"/>
    <col min="15657" max="15657" width="12.140625" style="2" customWidth="1"/>
    <col min="15658" max="15872" width="8.85546875" style="2"/>
    <col min="15873" max="15873" width="4" style="2" customWidth="1"/>
    <col min="15874" max="15874" width="17.140625" style="2" customWidth="1"/>
    <col min="15875" max="15905" width="3.28515625" style="2" customWidth="1"/>
    <col min="15906" max="15906" width="9.42578125" style="2" customWidth="1"/>
    <col min="15907" max="15907" width="0" style="2" hidden="1" customWidth="1"/>
    <col min="15908" max="15908" width="12.85546875" style="2" customWidth="1"/>
    <col min="15909" max="15909" width="10" style="2" customWidth="1"/>
    <col min="15910" max="15912" width="8.85546875" style="2"/>
    <col min="15913" max="15913" width="12.140625" style="2" customWidth="1"/>
    <col min="15914" max="16128" width="8.85546875" style="2"/>
    <col min="16129" max="16129" width="4" style="2" customWidth="1"/>
    <col min="16130" max="16130" width="17.140625" style="2" customWidth="1"/>
    <col min="16131" max="16161" width="3.28515625" style="2" customWidth="1"/>
    <col min="16162" max="16162" width="9.42578125" style="2" customWidth="1"/>
    <col min="16163" max="16163" width="0" style="2" hidden="1" customWidth="1"/>
    <col min="16164" max="16164" width="12.85546875" style="2" customWidth="1"/>
    <col min="16165" max="16165" width="10" style="2" customWidth="1"/>
    <col min="16166" max="16168" width="8.85546875" style="2"/>
    <col min="16169" max="16169" width="12.140625" style="2" customWidth="1"/>
    <col min="16170" max="16384" width="8.85546875" style="2"/>
  </cols>
  <sheetData>
    <row r="1" spans="1:136" ht="16.5" thickTop="1" thickBot="1" x14ac:dyDescent="0.3">
      <c r="B1" s="305" t="s">
        <v>57</v>
      </c>
      <c r="C1" s="306"/>
      <c r="D1" s="306"/>
      <c r="E1" s="306"/>
      <c r="F1" s="306"/>
      <c r="G1" s="306"/>
      <c r="H1" s="306"/>
      <c r="I1" s="306"/>
      <c r="J1" s="306"/>
      <c r="K1" s="3"/>
      <c r="L1" s="3" t="s">
        <v>58</v>
      </c>
      <c r="M1" s="3" t="s">
        <v>59</v>
      </c>
      <c r="N1" s="3" t="s">
        <v>58</v>
      </c>
      <c r="O1" s="4" t="s">
        <v>58</v>
      </c>
      <c r="P1" s="5" t="s">
        <v>60</v>
      </c>
      <c r="Q1" s="308" t="s">
        <v>61</v>
      </c>
      <c r="R1" s="308"/>
      <c r="S1" s="308"/>
      <c r="T1" s="309"/>
      <c r="U1" s="309"/>
      <c r="V1" s="309"/>
      <c r="W1" s="309"/>
      <c r="Y1" s="2" t="s">
        <v>58</v>
      </c>
      <c r="Z1" s="2" t="s">
        <v>62</v>
      </c>
      <c r="AA1" s="2" t="s">
        <v>58</v>
      </c>
      <c r="AE1" s="2" t="s">
        <v>58</v>
      </c>
      <c r="AK1" s="6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8"/>
    </row>
    <row r="2" spans="1:136" ht="6" customHeight="1" thickTop="1" thickBot="1" x14ac:dyDescent="0.3">
      <c r="B2" s="307"/>
      <c r="C2" s="308"/>
      <c r="D2" s="308"/>
      <c r="E2" s="308"/>
      <c r="F2" s="308"/>
      <c r="G2" s="308"/>
      <c r="H2" s="308"/>
      <c r="I2" s="308"/>
      <c r="J2" s="308"/>
      <c r="K2" s="9"/>
      <c r="L2" s="9"/>
      <c r="M2" s="9"/>
      <c r="N2" s="9"/>
      <c r="O2" s="10"/>
      <c r="P2" s="5"/>
      <c r="Q2" s="11" t="s">
        <v>58</v>
      </c>
      <c r="R2" s="11"/>
      <c r="S2" s="12" t="s">
        <v>58</v>
      </c>
      <c r="T2" s="13" t="s">
        <v>58</v>
      </c>
      <c r="U2" s="14" t="s">
        <v>58</v>
      </c>
      <c r="V2" s="14"/>
      <c r="W2" s="14" t="s">
        <v>63</v>
      </c>
      <c r="X2" s="170"/>
      <c r="Y2" s="14"/>
      <c r="Z2" s="14"/>
      <c r="AA2" s="14"/>
      <c r="AB2" s="14"/>
      <c r="AC2" s="170"/>
      <c r="AD2" s="14"/>
      <c r="AE2" s="14"/>
      <c r="AF2" s="14"/>
      <c r="AG2" s="14"/>
      <c r="AH2" s="14"/>
      <c r="AI2" s="14"/>
      <c r="AJ2" s="14"/>
      <c r="AK2" s="4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5"/>
    </row>
    <row r="3" spans="1:136" ht="16.5" thickTop="1" thickBot="1" x14ac:dyDescent="0.3">
      <c r="B3" s="16"/>
      <c r="C3" s="17" t="s">
        <v>58</v>
      </c>
      <c r="D3" s="17"/>
      <c r="E3" s="17" t="s">
        <v>58</v>
      </c>
      <c r="F3" s="17"/>
      <c r="G3" s="17" t="s">
        <v>58</v>
      </c>
      <c r="H3" s="17"/>
      <c r="I3" s="17" t="s">
        <v>58</v>
      </c>
      <c r="J3" s="17"/>
      <c r="K3" s="9"/>
      <c r="L3" s="9"/>
      <c r="M3" s="9"/>
      <c r="N3" s="9"/>
      <c r="O3" s="10"/>
      <c r="Q3" s="305" t="s">
        <v>64</v>
      </c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170"/>
      <c r="AD3" s="14"/>
      <c r="AE3" s="14"/>
      <c r="AF3" s="14"/>
      <c r="AG3" s="14"/>
      <c r="AH3" s="14"/>
      <c r="AI3" s="14"/>
      <c r="AJ3" s="4"/>
      <c r="AK3" s="4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5"/>
    </row>
    <row r="4" spans="1:136" ht="16.5" thickTop="1" thickBot="1" x14ac:dyDescent="0.3">
      <c r="D4" s="2">
        <v>0</v>
      </c>
      <c r="J4" s="2">
        <v>0</v>
      </c>
      <c r="K4" s="2" t="s">
        <v>58</v>
      </c>
      <c r="L4" s="2" t="s">
        <v>65</v>
      </c>
      <c r="O4" s="2" t="s">
        <v>63</v>
      </c>
      <c r="Q4" s="307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238"/>
      <c r="AD4" s="3" t="s">
        <v>58</v>
      </c>
      <c r="AE4" s="3"/>
      <c r="AF4" s="3"/>
      <c r="AG4" s="3"/>
      <c r="AH4" s="19"/>
      <c r="AI4" s="9"/>
      <c r="AJ4" s="10"/>
      <c r="AK4" s="10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5"/>
    </row>
    <row r="5" spans="1:136" ht="5.45" customHeight="1" thickTop="1" thickBot="1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9"/>
      <c r="R5" s="9" t="s">
        <v>60</v>
      </c>
      <c r="S5" s="20" t="s">
        <v>58</v>
      </c>
      <c r="U5" s="18" t="s">
        <v>60</v>
      </c>
      <c r="V5" s="3"/>
      <c r="W5" s="3"/>
      <c r="X5" s="171"/>
      <c r="Y5" s="3"/>
      <c r="Z5" s="19"/>
      <c r="AA5" s="2" t="s">
        <v>58</v>
      </c>
      <c r="AK5" s="6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5"/>
    </row>
    <row r="6" spans="1:136" s="21" customFormat="1" ht="16.5" thickTop="1" thickBot="1" x14ac:dyDescent="0.3">
      <c r="I6" s="21" t="s">
        <v>66</v>
      </c>
      <c r="Q6" s="21" t="s">
        <v>67</v>
      </c>
      <c r="S6" s="22"/>
      <c r="U6" s="23"/>
      <c r="V6" s="23"/>
      <c r="W6" s="23"/>
      <c r="X6" s="172"/>
      <c r="Y6" s="23"/>
      <c r="Z6" s="24"/>
      <c r="AA6" s="25"/>
      <c r="AB6" s="26"/>
      <c r="AC6" s="174"/>
      <c r="AD6" s="26"/>
      <c r="AE6" s="26"/>
      <c r="AF6" s="26"/>
      <c r="AG6" s="26"/>
      <c r="AH6" s="27"/>
      <c r="AJ6" s="28"/>
      <c r="AK6" s="28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30"/>
    </row>
    <row r="7" spans="1:136" s="21" customFormat="1" ht="4.1500000000000004" customHeight="1" thickTop="1" thickBot="1" x14ac:dyDescent="0.3">
      <c r="B7" s="25"/>
      <c r="C7" s="26"/>
      <c r="D7" s="26"/>
      <c r="E7" s="26" t="s">
        <v>58</v>
      </c>
      <c r="F7" s="26"/>
      <c r="G7" s="26"/>
      <c r="H7" s="26" t="s">
        <v>58</v>
      </c>
      <c r="I7" s="26" t="s">
        <v>58</v>
      </c>
      <c r="J7" s="26"/>
      <c r="K7" s="26"/>
      <c r="L7" s="26" t="s">
        <v>60</v>
      </c>
      <c r="M7" s="26"/>
      <c r="N7" s="26"/>
      <c r="O7" s="26" t="s">
        <v>59</v>
      </c>
      <c r="P7" s="26"/>
      <c r="Q7" s="26"/>
      <c r="R7" s="26"/>
      <c r="S7" s="31"/>
      <c r="U7" s="32"/>
      <c r="V7" s="21" t="s">
        <v>58</v>
      </c>
      <c r="W7" s="21" t="s">
        <v>58</v>
      </c>
      <c r="X7" s="173" t="s">
        <v>60</v>
      </c>
      <c r="AC7" s="173"/>
      <c r="AJ7" s="28"/>
      <c r="AK7" s="28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30"/>
    </row>
    <row r="8" spans="1:136" s="21" customFormat="1" ht="4.1500000000000004" customHeight="1" thickTop="1" thickBot="1" x14ac:dyDescent="0.3">
      <c r="A8" s="28"/>
      <c r="I8" s="21" t="s">
        <v>58</v>
      </c>
      <c r="M8" s="21" t="s">
        <v>68</v>
      </c>
      <c r="P8" s="21" t="s">
        <v>60</v>
      </c>
      <c r="R8" s="21" t="s">
        <v>58</v>
      </c>
      <c r="S8" s="22"/>
      <c r="U8" s="25"/>
      <c r="V8" s="26"/>
      <c r="W8" s="26"/>
      <c r="X8" s="174"/>
      <c r="Y8" s="26"/>
      <c r="Z8" s="26"/>
      <c r="AA8" s="26"/>
      <c r="AB8" s="26"/>
      <c r="AC8" s="174"/>
      <c r="AD8" s="29"/>
      <c r="AE8" s="26"/>
      <c r="AF8" s="26"/>
      <c r="AG8" s="27"/>
      <c r="AH8" s="29"/>
      <c r="AJ8" s="28"/>
      <c r="AK8" s="28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30"/>
    </row>
    <row r="9" spans="1:136" s="21" customFormat="1" ht="21.75" thickTop="1" thickBot="1" x14ac:dyDescent="0.35">
      <c r="A9" s="28"/>
      <c r="C9" s="25"/>
      <c r="D9" s="26"/>
      <c r="E9" s="26"/>
      <c r="F9" s="26"/>
      <c r="G9" s="26"/>
      <c r="H9" s="26"/>
      <c r="I9" s="26"/>
      <c r="J9" s="27"/>
      <c r="K9" s="310" t="s">
        <v>69</v>
      </c>
      <c r="L9" s="311"/>
      <c r="M9" s="311"/>
      <c r="N9" s="311"/>
      <c r="O9" s="311"/>
      <c r="P9" s="311"/>
      <c r="Q9" s="311"/>
      <c r="R9" s="311"/>
      <c r="S9" s="312"/>
      <c r="U9" s="26"/>
      <c r="V9" s="26"/>
      <c r="W9" s="26"/>
      <c r="X9" s="174"/>
      <c r="Y9" s="26"/>
      <c r="Z9" s="26"/>
      <c r="AA9" s="26"/>
      <c r="AB9" s="26"/>
      <c r="AC9" s="174"/>
      <c r="AD9" s="23"/>
      <c r="AE9" s="26"/>
      <c r="AF9" s="26"/>
      <c r="AG9" s="27"/>
      <c r="AH9" s="29"/>
      <c r="AJ9" s="28"/>
      <c r="AK9" s="33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30"/>
    </row>
    <row r="10" spans="1:136" s="21" customFormat="1" ht="3.6" customHeight="1" thickTop="1" thickBot="1" x14ac:dyDescent="0.3">
      <c r="A10" s="34"/>
      <c r="J10" s="21" t="s">
        <v>58</v>
      </c>
      <c r="L10" s="21" t="s">
        <v>60</v>
      </c>
      <c r="O10" s="21" t="s">
        <v>59</v>
      </c>
      <c r="P10" s="21" t="s">
        <v>58</v>
      </c>
      <c r="S10" s="22"/>
      <c r="X10" s="173"/>
      <c r="Y10" s="21" t="s">
        <v>58</v>
      </c>
      <c r="AC10" s="173"/>
      <c r="AG10" s="34"/>
      <c r="AH10" s="35"/>
      <c r="AJ10" s="34"/>
      <c r="AK10" s="34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30"/>
    </row>
    <row r="11" spans="1:136" s="21" customFormat="1" ht="19.149999999999999" hidden="1" customHeight="1" x14ac:dyDescent="0.25">
      <c r="A11" s="29"/>
      <c r="S11" s="22"/>
      <c r="X11" s="173"/>
      <c r="AC11" s="173"/>
      <c r="AG11" s="29"/>
      <c r="AH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30"/>
    </row>
    <row r="12" spans="1:136" s="21" customFormat="1" ht="18" hidden="1" customHeight="1" x14ac:dyDescent="0.25">
      <c r="A12" s="29"/>
      <c r="S12" s="22"/>
      <c r="X12" s="173"/>
      <c r="AC12" s="173"/>
      <c r="AG12" s="29"/>
      <c r="AH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30"/>
    </row>
    <row r="13" spans="1:136" s="21" customFormat="1" ht="15" customHeight="1" thickBot="1" x14ac:dyDescent="0.3">
      <c r="A13" s="313" t="s">
        <v>70</v>
      </c>
      <c r="B13" s="315" t="s">
        <v>71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 t="s">
        <v>72</v>
      </c>
      <c r="Q13" s="36"/>
      <c r="R13" s="36"/>
      <c r="S13" s="37"/>
      <c r="T13" s="36"/>
      <c r="U13" s="36"/>
      <c r="V13" s="36"/>
      <c r="W13" s="36"/>
      <c r="X13" s="175"/>
      <c r="Y13" s="36"/>
      <c r="Z13" s="36"/>
      <c r="AA13" s="36"/>
      <c r="AB13" s="36"/>
      <c r="AC13" s="175"/>
      <c r="AD13" s="36"/>
      <c r="AE13" s="36"/>
      <c r="AF13" s="36"/>
      <c r="AG13" s="38"/>
      <c r="AH13" s="317" t="s">
        <v>73</v>
      </c>
      <c r="AI13" s="319" t="s">
        <v>5</v>
      </c>
      <c r="AJ13" s="321" t="s">
        <v>5</v>
      </c>
      <c r="AK13" s="37" t="s">
        <v>74</v>
      </c>
      <c r="AL13" s="323" t="s">
        <v>212</v>
      </c>
      <c r="AM13" s="323" t="s">
        <v>213</v>
      </c>
      <c r="AN13" s="136"/>
      <c r="AO13" s="136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40"/>
    </row>
    <row r="14" spans="1:136" s="42" customFormat="1" ht="15" customHeight="1" thickTop="1" thickBot="1" x14ac:dyDescent="0.3">
      <c r="A14" s="314"/>
      <c r="B14" s="316"/>
      <c r="C14" s="240">
        <v>1</v>
      </c>
      <c r="D14" s="241">
        <v>2</v>
      </c>
      <c r="E14" s="241">
        <v>3</v>
      </c>
      <c r="F14" s="241">
        <v>4</v>
      </c>
      <c r="G14" s="241">
        <v>5</v>
      </c>
      <c r="H14" s="242">
        <v>6</v>
      </c>
      <c r="I14" s="242">
        <v>7</v>
      </c>
      <c r="J14" s="241">
        <v>8</v>
      </c>
      <c r="K14" s="241">
        <v>9</v>
      </c>
      <c r="L14" s="241">
        <v>10</v>
      </c>
      <c r="M14" s="241">
        <v>11</v>
      </c>
      <c r="N14" s="241">
        <v>12</v>
      </c>
      <c r="O14" s="242">
        <v>13</v>
      </c>
      <c r="P14" s="242">
        <v>14</v>
      </c>
      <c r="Q14" s="241">
        <v>15</v>
      </c>
      <c r="R14" s="241">
        <v>16</v>
      </c>
      <c r="S14" s="241">
        <v>17</v>
      </c>
      <c r="T14" s="241">
        <v>18</v>
      </c>
      <c r="U14" s="241">
        <v>19</v>
      </c>
      <c r="V14" s="242">
        <v>20</v>
      </c>
      <c r="W14" s="242">
        <v>21</v>
      </c>
      <c r="X14" s="241">
        <v>22</v>
      </c>
      <c r="Y14" s="241">
        <v>23</v>
      </c>
      <c r="Z14" s="241">
        <v>24</v>
      </c>
      <c r="AA14" s="241">
        <v>25</v>
      </c>
      <c r="AB14" s="241">
        <v>26</v>
      </c>
      <c r="AC14" s="242">
        <v>27</v>
      </c>
      <c r="AD14" s="243">
        <v>28</v>
      </c>
      <c r="AE14" s="244">
        <v>29</v>
      </c>
      <c r="AF14" s="244">
        <v>30</v>
      </c>
      <c r="AG14" s="244">
        <v>31</v>
      </c>
      <c r="AH14" s="318"/>
      <c r="AI14" s="320"/>
      <c r="AJ14" s="322" t="s">
        <v>75</v>
      </c>
      <c r="AK14" s="164" t="s">
        <v>75</v>
      </c>
      <c r="AL14" s="324"/>
      <c r="AM14" s="324"/>
      <c r="AN14" s="136"/>
      <c r="AO14" s="136"/>
      <c r="AP14" s="42" t="s">
        <v>212</v>
      </c>
      <c r="AQ14" s="42" t="s">
        <v>213</v>
      </c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35"/>
      <c r="BG14" s="35"/>
      <c r="BH14" s="35"/>
      <c r="BI14" s="35"/>
      <c r="BJ14" s="35"/>
      <c r="BK14" s="35"/>
      <c r="BL14" s="35"/>
      <c r="BM14" s="35"/>
      <c r="BN14" s="35"/>
      <c r="BO14" s="35"/>
      <c r="BP14" s="35"/>
      <c r="BQ14" s="35"/>
      <c r="BR14" s="35"/>
      <c r="BS14" s="35"/>
      <c r="BT14" s="35"/>
      <c r="BU14" s="35"/>
      <c r="BV14" s="35"/>
      <c r="BW14" s="35"/>
      <c r="BX14" s="35"/>
      <c r="BY14" s="35"/>
      <c r="BZ14" s="35"/>
      <c r="CA14" s="35"/>
      <c r="CB14" s="35"/>
      <c r="CC14" s="35"/>
      <c r="CD14" s="35"/>
      <c r="CE14" s="35"/>
      <c r="CF14" s="35"/>
      <c r="CG14" s="35"/>
      <c r="CH14" s="35"/>
      <c r="CI14" s="35"/>
      <c r="CJ14" s="35"/>
      <c r="CK14" s="35"/>
      <c r="CL14" s="35"/>
      <c r="CM14" s="35"/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/>
      <c r="CY14" s="35"/>
      <c r="CZ14" s="35"/>
      <c r="DA14" s="35"/>
      <c r="DB14" s="35"/>
      <c r="DC14" s="35"/>
      <c r="DD14" s="35"/>
      <c r="DE14" s="35"/>
      <c r="DF14" s="35"/>
      <c r="DG14" s="35"/>
      <c r="DH14" s="35"/>
      <c r="DI14" s="35"/>
      <c r="DJ14" s="35"/>
      <c r="DK14" s="35"/>
      <c r="DL14" s="35"/>
      <c r="DM14" s="35"/>
      <c r="DN14" s="35"/>
      <c r="DO14" s="35"/>
      <c r="DP14" s="35"/>
      <c r="DQ14" s="35"/>
      <c r="DR14" s="35"/>
      <c r="DS14" s="35"/>
      <c r="DT14" s="35"/>
      <c r="DU14" s="35"/>
      <c r="DV14" s="35"/>
      <c r="DW14" s="35"/>
      <c r="DX14" s="35"/>
      <c r="DY14" s="35"/>
      <c r="DZ14" s="35"/>
      <c r="EA14" s="35"/>
      <c r="EB14" s="35"/>
      <c r="EC14" s="35"/>
      <c r="ED14" s="35"/>
      <c r="EE14" s="35"/>
      <c r="EF14" s="35"/>
    </row>
    <row r="15" spans="1:136" s="29" customFormat="1" ht="15" customHeight="1" x14ac:dyDescent="0.25">
      <c r="A15" s="43">
        <v>1</v>
      </c>
      <c r="B15" s="51" t="s">
        <v>76</v>
      </c>
      <c r="C15" s="247">
        <v>2</v>
      </c>
      <c r="D15" s="248">
        <v>2</v>
      </c>
      <c r="E15" s="248" t="s">
        <v>77</v>
      </c>
      <c r="F15" s="248" t="s">
        <v>77</v>
      </c>
      <c r="G15" s="248">
        <v>1</v>
      </c>
      <c r="H15" s="249">
        <v>1</v>
      </c>
      <c r="I15" s="249">
        <v>2</v>
      </c>
      <c r="J15" s="248">
        <v>2</v>
      </c>
      <c r="K15" s="248" t="s">
        <v>77</v>
      </c>
      <c r="L15" s="248" t="s">
        <v>77</v>
      </c>
      <c r="M15" s="248">
        <v>1</v>
      </c>
      <c r="N15" s="248">
        <v>1</v>
      </c>
      <c r="O15" s="249">
        <v>2</v>
      </c>
      <c r="P15" s="249">
        <v>2</v>
      </c>
      <c r="Q15" s="248" t="s">
        <v>77</v>
      </c>
      <c r="R15" s="248" t="s">
        <v>77</v>
      </c>
      <c r="S15" s="248">
        <v>1</v>
      </c>
      <c r="T15" s="248">
        <v>1</v>
      </c>
      <c r="U15" s="248">
        <v>2</v>
      </c>
      <c r="V15" s="249">
        <v>2</v>
      </c>
      <c r="W15" s="249" t="s">
        <v>77</v>
      </c>
      <c r="X15" s="248" t="s">
        <v>77</v>
      </c>
      <c r="Y15" s="248">
        <v>1</v>
      </c>
      <c r="Z15" s="248">
        <v>1</v>
      </c>
      <c r="AA15" s="248">
        <v>2</v>
      </c>
      <c r="AB15" s="248">
        <v>2</v>
      </c>
      <c r="AC15" s="249" t="s">
        <v>77</v>
      </c>
      <c r="AD15" s="249" t="s">
        <v>77</v>
      </c>
      <c r="AE15" s="248">
        <v>1</v>
      </c>
      <c r="AF15" s="248">
        <v>1</v>
      </c>
      <c r="AG15" s="250">
        <v>2</v>
      </c>
      <c r="AH15" s="44" t="s">
        <v>78</v>
      </c>
      <c r="AI15" s="246"/>
      <c r="AJ15" s="251"/>
      <c r="AK15" s="165"/>
      <c r="AL15" s="136"/>
      <c r="AM15" s="136"/>
      <c r="AN15" s="136">
        <v>3</v>
      </c>
      <c r="AO15" s="136">
        <v>1</v>
      </c>
      <c r="AP15" s="216" t="str">
        <f>IF(ISNA(MATCH(2,C15:AG15,)),IF(ISEVEN(ROW(15:15)),INDEX(B15:B16,MATCH(1,INDEX(C15:AG16,,MATCH(разнарядка!$I$3,график!$C$14:$AG$14,0)),)),""),IF(MOD(ROW(15:15),3)=0,INDEX(B15:B17,MATCH(1,INDEX(C15:AG17,,MATCH(разнарядка!$I$3,график!$C$14:$AG$14,0)),)),""))</f>
        <v>Осокин И.Н</v>
      </c>
      <c r="AQ15" s="217" t="str">
        <f>IFERROR(IF(AND(MOD(ROW(15:15),3)=0,MATCH(2,C15:AG15,)),INDEX(B15:B17,MATCH(2,INDEX(C15:AG17,,MATCH(разнарядка!$I$3,график!$C$14:$AG$14,0)),)),""),"")</f>
        <v>Воробьев П</v>
      </c>
    </row>
    <row r="16" spans="1:136" s="29" customFormat="1" ht="15" customHeight="1" x14ac:dyDescent="0.25">
      <c r="A16" s="43">
        <v>2</v>
      </c>
      <c r="B16" s="213" t="s">
        <v>79</v>
      </c>
      <c r="C16" s="252" t="s">
        <v>77</v>
      </c>
      <c r="D16" s="253" t="s">
        <v>77</v>
      </c>
      <c r="E16" s="253">
        <v>1</v>
      </c>
      <c r="F16" s="253">
        <v>1</v>
      </c>
      <c r="G16" s="253">
        <v>2</v>
      </c>
      <c r="H16" s="254">
        <v>2</v>
      </c>
      <c r="I16" s="254" t="s">
        <v>77</v>
      </c>
      <c r="J16" s="253" t="s">
        <v>77</v>
      </c>
      <c r="K16" s="253">
        <v>1</v>
      </c>
      <c r="L16" s="253">
        <v>1</v>
      </c>
      <c r="M16" s="253">
        <v>2</v>
      </c>
      <c r="N16" s="253">
        <v>2</v>
      </c>
      <c r="O16" s="254" t="s">
        <v>77</v>
      </c>
      <c r="P16" s="254" t="s">
        <v>77</v>
      </c>
      <c r="Q16" s="253">
        <v>1</v>
      </c>
      <c r="R16" s="253">
        <v>1</v>
      </c>
      <c r="S16" s="253">
        <v>2</v>
      </c>
      <c r="T16" s="253">
        <v>2</v>
      </c>
      <c r="U16" s="253" t="s">
        <v>77</v>
      </c>
      <c r="V16" s="254" t="s">
        <v>77</v>
      </c>
      <c r="W16" s="254">
        <v>1</v>
      </c>
      <c r="X16" s="253">
        <v>1</v>
      </c>
      <c r="Y16" s="253">
        <v>2</v>
      </c>
      <c r="Z16" s="253">
        <v>2</v>
      </c>
      <c r="AA16" s="253" t="s">
        <v>77</v>
      </c>
      <c r="AB16" s="253" t="s">
        <v>77</v>
      </c>
      <c r="AC16" s="254">
        <v>1</v>
      </c>
      <c r="AD16" s="254">
        <v>1</v>
      </c>
      <c r="AE16" s="253">
        <v>2</v>
      </c>
      <c r="AF16" s="253">
        <v>2</v>
      </c>
      <c r="AG16" s="255" t="s">
        <v>77</v>
      </c>
      <c r="AH16" s="256" t="s">
        <v>80</v>
      </c>
      <c r="AI16" s="44" t="s">
        <v>80</v>
      </c>
      <c r="AJ16" s="257"/>
      <c r="AK16" s="165"/>
      <c r="AN16" s="136"/>
      <c r="AO16" s="136"/>
      <c r="AP16" s="216" t="str">
        <f>IF(ISNA(MATCH(2,C16:AG16,)),IF(ISEVEN(ROW(16:16)),INDEX(B16:B17,MATCH(1,INDEX(C16:AG17,,MATCH(разнарядка!$I$3,график!$C$14:$AG$14,0)),)),""),IF(MOD(ROW(16:16),3)=0,INDEX(B16:B18,MATCH(1,INDEX(C16:AG18,,MATCH(разнарядка!$I$3,график!$C$14:$AG$14,0)),)),""))</f>
        <v/>
      </c>
      <c r="AQ16" s="217" t="str">
        <f>IFERROR(IF(AND(MOD(ROW(16:16),3)=0,MATCH(2,C16:AG16,)),INDEX(B16:B18,MATCH(2,INDEX(C16:AG18,,MATCH(разнарядка!$I$3,график!$C$14:$AG$14,0)),)),""),"")</f>
        <v/>
      </c>
    </row>
    <row r="17" spans="1:44" s="29" customFormat="1" ht="15" customHeight="1" thickBot="1" x14ac:dyDescent="0.3">
      <c r="A17" s="43">
        <v>3</v>
      </c>
      <c r="B17" s="214" t="s">
        <v>81</v>
      </c>
      <c r="C17" s="258">
        <v>1</v>
      </c>
      <c r="D17" s="259">
        <v>1</v>
      </c>
      <c r="E17" s="259">
        <v>2</v>
      </c>
      <c r="F17" s="259">
        <v>2</v>
      </c>
      <c r="G17" s="259" t="s">
        <v>77</v>
      </c>
      <c r="H17" s="260" t="s">
        <v>77</v>
      </c>
      <c r="I17" s="261">
        <v>1</v>
      </c>
      <c r="J17" s="259">
        <v>1</v>
      </c>
      <c r="K17" s="259">
        <v>2</v>
      </c>
      <c r="L17" s="259">
        <v>2</v>
      </c>
      <c r="M17" s="259" t="s">
        <v>77</v>
      </c>
      <c r="N17" s="259" t="s">
        <v>77</v>
      </c>
      <c r="O17" s="261">
        <v>1</v>
      </c>
      <c r="P17" s="260">
        <v>1</v>
      </c>
      <c r="Q17" s="259">
        <v>2</v>
      </c>
      <c r="R17" s="259">
        <v>2</v>
      </c>
      <c r="S17" s="259" t="s">
        <v>77</v>
      </c>
      <c r="T17" s="259" t="s">
        <v>77</v>
      </c>
      <c r="U17" s="258">
        <v>1</v>
      </c>
      <c r="V17" s="260">
        <v>1</v>
      </c>
      <c r="W17" s="260">
        <v>2</v>
      </c>
      <c r="X17" s="259">
        <v>2</v>
      </c>
      <c r="Y17" s="259" t="s">
        <v>77</v>
      </c>
      <c r="Z17" s="259" t="s">
        <v>77</v>
      </c>
      <c r="AA17" s="258">
        <v>1</v>
      </c>
      <c r="AB17" s="259">
        <v>1</v>
      </c>
      <c r="AC17" s="260">
        <v>2</v>
      </c>
      <c r="AD17" s="260">
        <v>2</v>
      </c>
      <c r="AE17" s="259" t="s">
        <v>77</v>
      </c>
      <c r="AF17" s="259" t="s">
        <v>77</v>
      </c>
      <c r="AG17" s="258">
        <v>1</v>
      </c>
      <c r="AH17" s="45"/>
      <c r="AI17" s="246"/>
      <c r="AJ17" s="262"/>
      <c r="AK17" s="178"/>
      <c r="AL17" s="218"/>
      <c r="AM17" s="218"/>
      <c r="AN17" s="41"/>
      <c r="AO17" s="41"/>
      <c r="AP17" s="216" t="str">
        <f>IF(ISNA(MATCH(2,C17:AG17,)),IF(ISEVEN(ROW(17:17)),INDEX(B17:B18,MATCH(1,INDEX(C17:AG18,,MATCH(разнарядка!$I$3,график!$C$14:$AG$14,0)),)),""),IF(MOD(ROW(17:17),3)=0,INDEX(B17:B19,MATCH(1,INDEX(C17:AG19,,MATCH(разнарядка!$I$3,график!$C$14:$AG$14,0)),)),""))</f>
        <v/>
      </c>
      <c r="AQ17" s="217" t="str">
        <f>IFERROR(IF(AND(MOD(ROW(17:17),3)=0,MATCH(2,C17:AG17,)),INDEX(B17:B19,MATCH(2,INDEX(C17:AG19,,MATCH(разнарядка!$I$3,график!$C$14:$AG$14,0)),)),""),"")</f>
        <v/>
      </c>
    </row>
    <row r="18" spans="1:44" s="29" customFormat="1" ht="15" customHeight="1" x14ac:dyDescent="0.25">
      <c r="A18" s="46">
        <v>4</v>
      </c>
      <c r="B18" s="57" t="s">
        <v>82</v>
      </c>
      <c r="C18" s="263" t="s">
        <v>77</v>
      </c>
      <c r="D18" s="263" t="s">
        <v>77</v>
      </c>
      <c r="E18" s="263">
        <v>1</v>
      </c>
      <c r="F18" s="263">
        <v>1</v>
      </c>
      <c r="G18" s="263">
        <v>2</v>
      </c>
      <c r="H18" s="264">
        <v>2</v>
      </c>
      <c r="I18" s="264" t="s">
        <v>77</v>
      </c>
      <c r="J18" s="263" t="s">
        <v>77</v>
      </c>
      <c r="K18" s="263">
        <v>1</v>
      </c>
      <c r="L18" s="263">
        <v>1</v>
      </c>
      <c r="M18" s="263">
        <v>2</v>
      </c>
      <c r="N18" s="263">
        <v>2</v>
      </c>
      <c r="O18" s="264" t="s">
        <v>77</v>
      </c>
      <c r="P18" s="264" t="s">
        <v>77</v>
      </c>
      <c r="Q18" s="263">
        <v>1</v>
      </c>
      <c r="R18" s="263">
        <v>1</v>
      </c>
      <c r="S18" s="263">
        <v>2</v>
      </c>
      <c r="T18" s="263">
        <v>2</v>
      </c>
      <c r="U18" s="263" t="s">
        <v>77</v>
      </c>
      <c r="V18" s="264" t="s">
        <v>77</v>
      </c>
      <c r="W18" s="264">
        <v>1</v>
      </c>
      <c r="X18" s="263">
        <v>1</v>
      </c>
      <c r="Y18" s="263">
        <v>2</v>
      </c>
      <c r="Z18" s="263">
        <v>2</v>
      </c>
      <c r="AA18" s="263" t="s">
        <v>77</v>
      </c>
      <c r="AB18" s="263" t="s">
        <v>77</v>
      </c>
      <c r="AC18" s="264">
        <v>1</v>
      </c>
      <c r="AD18" s="264">
        <v>1</v>
      </c>
      <c r="AE18" s="263">
        <v>2</v>
      </c>
      <c r="AF18" s="263">
        <v>2</v>
      </c>
      <c r="AG18" s="263" t="s">
        <v>77</v>
      </c>
      <c r="AH18" s="47" t="s">
        <v>78</v>
      </c>
      <c r="AI18" s="246"/>
      <c r="AJ18" s="262"/>
      <c r="AK18" s="181"/>
      <c r="AL18" s="182"/>
      <c r="AM18" s="182"/>
      <c r="AN18" s="182">
        <v>2</v>
      </c>
      <c r="AO18" s="183">
        <v>3</v>
      </c>
      <c r="AP18" s="216" t="str">
        <f>IF(ISNA(MATCH(2,C18:AG18,)),IF(ISEVEN(ROW(18:18)),INDEX(B18:B19,MATCH(1,INDEX(C18:AG19,,MATCH(разнарядка!$I$3,график!$C$14:$AG$14,0)),)),""),IF(MOD(ROW(18:18),3)=0,INDEX(B18:B20,MATCH(1,INDEX(C18:AG20,,MATCH(разнарядка!$I$3,график!$C$14:$AG$14,0)),)),""))</f>
        <v>Петров К И</v>
      </c>
      <c r="AQ18" s="217" t="str">
        <f>IFERROR(IF(AND(MOD(ROW(18:18),3)=0,MATCH(2,C18:AG18,)),INDEX(B18:B20,MATCH(2,INDEX(C18:AG20,,MATCH(разнарядка!$I$3,график!$C$14:$AG$14,0)),)),""),"")</f>
        <v>Пахтусов А. А</v>
      </c>
    </row>
    <row r="19" spans="1:44" s="29" customFormat="1" ht="15" customHeight="1" x14ac:dyDescent="0.25">
      <c r="A19" s="46">
        <v>5</v>
      </c>
      <c r="B19" s="57" t="s">
        <v>83</v>
      </c>
      <c r="C19" s="253">
        <v>1</v>
      </c>
      <c r="D19" s="253">
        <v>1</v>
      </c>
      <c r="E19" s="253">
        <v>2</v>
      </c>
      <c r="F19" s="253">
        <v>2</v>
      </c>
      <c r="G19" s="253" t="s">
        <v>77</v>
      </c>
      <c r="H19" s="254" t="s">
        <v>77</v>
      </c>
      <c r="I19" s="254">
        <v>1</v>
      </c>
      <c r="J19" s="253">
        <v>1</v>
      </c>
      <c r="K19" s="253">
        <v>2</v>
      </c>
      <c r="L19" s="253">
        <v>2</v>
      </c>
      <c r="M19" s="253" t="s">
        <v>77</v>
      </c>
      <c r="N19" s="253" t="s">
        <v>77</v>
      </c>
      <c r="O19" s="254">
        <v>1</v>
      </c>
      <c r="P19" s="254">
        <v>1</v>
      </c>
      <c r="Q19" s="253">
        <v>2</v>
      </c>
      <c r="R19" s="253">
        <v>2</v>
      </c>
      <c r="S19" s="253" t="s">
        <v>77</v>
      </c>
      <c r="T19" s="253" t="s">
        <v>77</v>
      </c>
      <c r="U19" s="253">
        <v>1</v>
      </c>
      <c r="V19" s="254">
        <v>1</v>
      </c>
      <c r="W19" s="254">
        <v>2</v>
      </c>
      <c r="X19" s="253">
        <v>2</v>
      </c>
      <c r="Y19" s="253" t="s">
        <v>77</v>
      </c>
      <c r="Z19" s="253" t="s">
        <v>77</v>
      </c>
      <c r="AA19" s="253">
        <v>1</v>
      </c>
      <c r="AB19" s="253">
        <v>1</v>
      </c>
      <c r="AC19" s="254">
        <v>2</v>
      </c>
      <c r="AD19" s="254">
        <v>2</v>
      </c>
      <c r="AE19" s="253" t="s">
        <v>77</v>
      </c>
      <c r="AF19" s="253" t="s">
        <v>77</v>
      </c>
      <c r="AG19" s="253">
        <v>1</v>
      </c>
      <c r="AH19" s="47" t="s">
        <v>84</v>
      </c>
      <c r="AI19" s="246"/>
      <c r="AJ19" s="262"/>
      <c r="AK19" s="165"/>
      <c r="AL19" s="217"/>
      <c r="AM19" s="217"/>
      <c r="AN19" s="136"/>
      <c r="AO19" s="184"/>
      <c r="AP19" s="216" t="str">
        <f>IF(ISNA(MATCH(2,C19:AG19,)),IF(ISEVEN(ROW(19:19)),INDEX(B19:B20,MATCH(1,INDEX(C19:AG20,,MATCH(разнарядка!$I$3,график!$C$14:$AG$14,0)),)),""),IF(MOD(ROW(19:19),3)=0,INDEX(B19:B21,MATCH(1,INDEX(C19:AG21,,MATCH(разнарядка!$I$3,график!$C$14:$AG$14,0)),)),""))</f>
        <v/>
      </c>
      <c r="AQ19" s="217" t="str">
        <f>IFERROR(IF(AND(MOD(ROW(19:19),3)=0,MATCH(2,C19:AG19,)),INDEX(B19:B21,MATCH(2,INDEX(C19:AG21,,MATCH(разнарядка!$I$3,график!$C$14:$AG$14,0)),)),""),"")</f>
        <v/>
      </c>
    </row>
    <row r="20" spans="1:44" s="29" customFormat="1" ht="15" customHeight="1" thickBot="1" x14ac:dyDescent="0.3">
      <c r="A20" s="48">
        <v>6</v>
      </c>
      <c r="B20" s="265" t="s">
        <v>216</v>
      </c>
      <c r="C20" s="266">
        <v>2</v>
      </c>
      <c r="D20" s="267">
        <v>2</v>
      </c>
      <c r="E20" s="267" t="s">
        <v>77</v>
      </c>
      <c r="F20" s="267" t="s">
        <v>77</v>
      </c>
      <c r="G20" s="267">
        <v>1</v>
      </c>
      <c r="H20" s="268">
        <v>1</v>
      </c>
      <c r="I20" s="268">
        <v>2</v>
      </c>
      <c r="J20" s="267">
        <v>2</v>
      </c>
      <c r="K20" s="267" t="s">
        <v>77</v>
      </c>
      <c r="L20" s="266" t="s">
        <v>77</v>
      </c>
      <c r="M20" s="267">
        <v>1</v>
      </c>
      <c r="N20" s="267">
        <v>1</v>
      </c>
      <c r="O20" s="268">
        <v>2</v>
      </c>
      <c r="P20" s="268">
        <v>2</v>
      </c>
      <c r="Q20" s="267" t="s">
        <v>77</v>
      </c>
      <c r="R20" s="267" t="s">
        <v>77</v>
      </c>
      <c r="S20" s="267">
        <v>1</v>
      </c>
      <c r="T20" s="267">
        <v>1</v>
      </c>
      <c r="U20" s="267">
        <v>2</v>
      </c>
      <c r="V20" s="268">
        <v>2</v>
      </c>
      <c r="W20" s="268" t="s">
        <v>77</v>
      </c>
      <c r="X20" s="267" t="s">
        <v>77</v>
      </c>
      <c r="Y20" s="267">
        <v>1</v>
      </c>
      <c r="Z20" s="267">
        <v>1</v>
      </c>
      <c r="AA20" s="267">
        <v>2</v>
      </c>
      <c r="AB20" s="267">
        <v>2</v>
      </c>
      <c r="AC20" s="268" t="s">
        <v>77</v>
      </c>
      <c r="AD20" s="268" t="s">
        <v>77</v>
      </c>
      <c r="AE20" s="267">
        <v>1</v>
      </c>
      <c r="AF20" s="267">
        <v>1</v>
      </c>
      <c r="AG20" s="267">
        <v>2</v>
      </c>
      <c r="AH20" s="49"/>
      <c r="AI20" s="246"/>
      <c r="AJ20" s="262"/>
      <c r="AK20" s="185"/>
      <c r="AL20" s="219"/>
      <c r="AM20" s="219"/>
      <c r="AN20" s="186"/>
      <c r="AO20" s="187"/>
      <c r="AP20" s="216" t="str">
        <f>IF(ISNA(MATCH(2,C20:AG20,)),IF(ISEVEN(ROW(20:20)),INDEX(B20:B21,MATCH(1,INDEX(C20:AG21,,MATCH(разнарядка!$I$3,график!$C$14:$AG$14,0)),)),""),IF(MOD(ROW(20:20),3)=0,INDEX(B20:B22,MATCH(1,INDEX(C20:AG22,,MATCH(разнарядка!$I$3,график!$C$14:$AG$14,0)),)),""))</f>
        <v/>
      </c>
      <c r="AQ20" s="217" t="str">
        <f>IFERROR(IF(AND(MOD(ROW(20:20),3)=0,MATCH(2,C20:AG20,)),INDEX(B20:B22,MATCH(2,INDEX(C20:AG22,,MATCH(разнарядка!$I$3,график!$C$14:$AG$14,0)),)),""),"")</f>
        <v/>
      </c>
    </row>
    <row r="21" spans="1:44" s="29" customFormat="1" ht="15" customHeight="1" x14ac:dyDescent="0.25">
      <c r="A21" s="50">
        <v>7</v>
      </c>
      <c r="B21" s="51" t="s">
        <v>85</v>
      </c>
      <c r="C21" s="247" t="s">
        <v>77</v>
      </c>
      <c r="D21" s="248" t="s">
        <v>77</v>
      </c>
      <c r="E21" s="248">
        <v>1</v>
      </c>
      <c r="F21" s="248">
        <v>1</v>
      </c>
      <c r="G21" s="248">
        <v>2</v>
      </c>
      <c r="H21" s="249">
        <v>2</v>
      </c>
      <c r="I21" s="249" t="s">
        <v>77</v>
      </c>
      <c r="J21" s="248" t="s">
        <v>77</v>
      </c>
      <c r="K21" s="248">
        <v>1</v>
      </c>
      <c r="L21" s="248">
        <v>1</v>
      </c>
      <c r="M21" s="248">
        <v>2</v>
      </c>
      <c r="N21" s="248">
        <v>2</v>
      </c>
      <c r="O21" s="249" t="s">
        <v>77</v>
      </c>
      <c r="P21" s="249" t="s">
        <v>77</v>
      </c>
      <c r="Q21" s="248">
        <v>1</v>
      </c>
      <c r="R21" s="248">
        <v>1</v>
      </c>
      <c r="S21" s="248">
        <v>2</v>
      </c>
      <c r="T21" s="248">
        <v>2</v>
      </c>
      <c r="U21" s="248" t="s">
        <v>77</v>
      </c>
      <c r="V21" s="249" t="s">
        <v>77</v>
      </c>
      <c r="W21" s="249">
        <v>1</v>
      </c>
      <c r="X21" s="248">
        <v>1</v>
      </c>
      <c r="Y21" s="248">
        <v>2</v>
      </c>
      <c r="Z21" s="248">
        <v>2</v>
      </c>
      <c r="AA21" s="248" t="s">
        <v>77</v>
      </c>
      <c r="AB21" s="248" t="s">
        <v>77</v>
      </c>
      <c r="AC21" s="249">
        <v>1</v>
      </c>
      <c r="AD21" s="249">
        <v>1</v>
      </c>
      <c r="AE21" s="248">
        <v>2</v>
      </c>
      <c r="AF21" s="248">
        <v>2</v>
      </c>
      <c r="AG21" s="250" t="s">
        <v>77</v>
      </c>
      <c r="AH21" s="44" t="s">
        <v>78</v>
      </c>
      <c r="AI21" s="52"/>
      <c r="AJ21" s="269"/>
      <c r="AK21" s="179"/>
      <c r="AL21" s="180"/>
      <c r="AM21" s="180"/>
      <c r="AN21" s="180">
        <v>2</v>
      </c>
      <c r="AO21" s="180">
        <v>3</v>
      </c>
      <c r="AP21" s="216" t="str">
        <f>IF(ISNA(MATCH(2,C21:AG21,)),IF(ISEVEN(ROW(21:21)),INDEX(B21:B22,MATCH(1,INDEX(C21:AG22,,MATCH(разнарядка!$I$3,график!$C$14:$AG$14,0)),)),""),IF(MOD(ROW(21:21),3)=0,INDEX(B21:B23,MATCH(1,INDEX(C21:AG23,,MATCH(разнарядка!$I$3,график!$C$14:$AG$14,0)),)),""))</f>
        <v>Михашин А С</v>
      </c>
      <c r="AQ21" s="217" t="str">
        <f>IFERROR(IF(AND(MOD(ROW(21:21),3)=0,MATCH(2,C21:AG21,)),INDEX(B21:B23,MATCH(2,INDEX(C21:AG23,,MATCH(разнарядка!$I$3,график!$C$14:$AG$14,0)),)),""),"")</f>
        <v>Дерягин А</v>
      </c>
    </row>
    <row r="22" spans="1:44" s="29" customFormat="1" ht="15" customHeight="1" x14ac:dyDescent="0.25">
      <c r="A22" s="50">
        <v>8</v>
      </c>
      <c r="B22" s="51" t="s">
        <v>86</v>
      </c>
      <c r="C22" s="270">
        <v>1</v>
      </c>
      <c r="D22" s="253">
        <v>1</v>
      </c>
      <c r="E22" s="253">
        <v>2</v>
      </c>
      <c r="F22" s="253">
        <v>2</v>
      </c>
      <c r="G22" s="253" t="s">
        <v>77</v>
      </c>
      <c r="H22" s="254" t="s">
        <v>77</v>
      </c>
      <c r="I22" s="254">
        <v>1</v>
      </c>
      <c r="J22" s="253">
        <v>1</v>
      </c>
      <c r="K22" s="253">
        <v>2</v>
      </c>
      <c r="L22" s="253">
        <v>2</v>
      </c>
      <c r="M22" s="253" t="s">
        <v>77</v>
      </c>
      <c r="N22" s="271" t="s">
        <v>77</v>
      </c>
      <c r="O22" s="254">
        <v>1</v>
      </c>
      <c r="P22" s="254">
        <v>1</v>
      </c>
      <c r="Q22" s="253">
        <v>2</v>
      </c>
      <c r="R22" s="253">
        <v>2</v>
      </c>
      <c r="S22" s="253" t="s">
        <v>77</v>
      </c>
      <c r="T22" s="253" t="s">
        <v>77</v>
      </c>
      <c r="U22" s="253">
        <v>1</v>
      </c>
      <c r="V22" s="254">
        <v>1</v>
      </c>
      <c r="W22" s="254">
        <v>2</v>
      </c>
      <c r="X22" s="253">
        <v>2</v>
      </c>
      <c r="Y22" s="253" t="s">
        <v>77</v>
      </c>
      <c r="Z22" s="253" t="s">
        <v>77</v>
      </c>
      <c r="AA22" s="253">
        <v>1</v>
      </c>
      <c r="AB22" s="253">
        <v>1</v>
      </c>
      <c r="AC22" s="254">
        <v>2</v>
      </c>
      <c r="AD22" s="254">
        <v>2</v>
      </c>
      <c r="AE22" s="253" t="s">
        <v>77</v>
      </c>
      <c r="AF22" s="253" t="s">
        <v>77</v>
      </c>
      <c r="AG22" s="255">
        <v>1</v>
      </c>
      <c r="AH22" s="44" t="s">
        <v>224</v>
      </c>
      <c r="AI22" s="52"/>
      <c r="AJ22" s="269"/>
      <c r="AK22" s="166"/>
      <c r="AL22" s="217"/>
      <c r="AM22" s="217"/>
      <c r="AN22" s="136"/>
      <c r="AO22" s="136"/>
      <c r="AP22" s="216" t="str">
        <f>IF(ISNA(MATCH(2,C22:AG22,)),IF(ISEVEN(ROW(22:22)),INDEX(B22:B23,MATCH(1,INDEX(C22:AG23,,MATCH(разнарядка!$I$3,график!$C$14:$AG$14,0)),)),""),IF(MOD(ROW(22:22),3)=0,INDEX(B22:B24,MATCH(1,INDEX(C22:AG24,,MATCH(разнарядка!$I$3,график!$C$14:$AG$14,0)),)),""))</f>
        <v/>
      </c>
      <c r="AQ22" s="217" t="str">
        <f>IFERROR(IF(AND(MOD(ROW(22:22),3)=0,MATCH(2,C22:AG22,)),INDEX(B22:B24,MATCH(2,INDEX(C22:AG24,,MATCH(разнарядка!$I$3,график!$C$14:$AG$14,0)),)),""),"")</f>
        <v/>
      </c>
    </row>
    <row r="23" spans="1:44" s="29" customFormat="1" ht="15" customHeight="1" thickBot="1" x14ac:dyDescent="0.3">
      <c r="A23" s="50">
        <v>9</v>
      </c>
      <c r="B23" s="54" t="s">
        <v>87</v>
      </c>
      <c r="C23" s="258">
        <v>2</v>
      </c>
      <c r="D23" s="259">
        <v>2</v>
      </c>
      <c r="E23" s="259" t="s">
        <v>77</v>
      </c>
      <c r="F23" s="259" t="s">
        <v>77</v>
      </c>
      <c r="G23" s="259">
        <v>1</v>
      </c>
      <c r="H23" s="260">
        <v>1</v>
      </c>
      <c r="I23" s="260">
        <v>2</v>
      </c>
      <c r="J23" s="259">
        <v>2</v>
      </c>
      <c r="K23" s="259" t="s">
        <v>77</v>
      </c>
      <c r="L23" s="259" t="s">
        <v>77</v>
      </c>
      <c r="M23" s="259">
        <v>1</v>
      </c>
      <c r="N23" s="259">
        <v>1</v>
      </c>
      <c r="O23" s="260">
        <v>2</v>
      </c>
      <c r="P23" s="260">
        <v>2</v>
      </c>
      <c r="Q23" s="259" t="s">
        <v>77</v>
      </c>
      <c r="R23" s="259" t="s">
        <v>77</v>
      </c>
      <c r="S23" s="259">
        <v>1</v>
      </c>
      <c r="T23" s="259">
        <v>1</v>
      </c>
      <c r="U23" s="259">
        <v>2</v>
      </c>
      <c r="V23" s="260">
        <v>2</v>
      </c>
      <c r="W23" s="260" t="s">
        <v>77</v>
      </c>
      <c r="X23" s="259" t="s">
        <v>77</v>
      </c>
      <c r="Y23" s="259">
        <v>1</v>
      </c>
      <c r="Z23" s="259">
        <v>1</v>
      </c>
      <c r="AA23" s="259">
        <v>2</v>
      </c>
      <c r="AB23" s="259">
        <v>2</v>
      </c>
      <c r="AC23" s="260" t="s">
        <v>77</v>
      </c>
      <c r="AD23" s="260" t="s">
        <v>77</v>
      </c>
      <c r="AE23" s="259">
        <v>1</v>
      </c>
      <c r="AF23" s="259">
        <v>1</v>
      </c>
      <c r="AG23" s="272">
        <v>2</v>
      </c>
      <c r="AH23" s="55"/>
      <c r="AI23" s="56"/>
      <c r="AJ23" s="269"/>
      <c r="AK23" s="188"/>
      <c r="AL23" s="218"/>
      <c r="AM23" s="218"/>
      <c r="AN23" s="41"/>
      <c r="AO23" s="41"/>
      <c r="AP23" s="216" t="str">
        <f>IF(ISNA(MATCH(2,C23:AG23,)),IF(ISEVEN(ROW(23:23)),INDEX(B23:B24,MATCH(1,INDEX(C23:AG24,,MATCH(разнарядка!$I$3,график!$C$14:$AG$14,0)),)),""),IF(MOD(ROW(23:23),3)=0,INDEX(B23:B25,MATCH(1,INDEX(C23:AG25,,MATCH(разнарядка!$I$3,график!$C$14:$AG$14,0)),)),""))</f>
        <v/>
      </c>
      <c r="AQ23" s="217" t="str">
        <f>IFERROR(IF(AND(MOD(ROW(23:23),3)=0,MATCH(2,C23:AG23,)),INDEX(B23:B25,MATCH(2,INDEX(C23:AG25,,MATCH(разнарядка!$I$3,график!$C$14:$AG$14,0)),)),""),"")</f>
        <v/>
      </c>
    </row>
    <row r="24" spans="1:44" s="21" customFormat="1" ht="15" customHeight="1" x14ac:dyDescent="0.25">
      <c r="A24" s="48">
        <v>10</v>
      </c>
      <c r="B24" s="57" t="s">
        <v>88</v>
      </c>
      <c r="C24" s="263">
        <v>2</v>
      </c>
      <c r="D24" s="263">
        <v>2</v>
      </c>
      <c r="E24" s="263" t="s">
        <v>77</v>
      </c>
      <c r="F24" s="263" t="s">
        <v>77</v>
      </c>
      <c r="G24" s="263">
        <v>1</v>
      </c>
      <c r="H24" s="264">
        <v>1</v>
      </c>
      <c r="I24" s="264">
        <v>2</v>
      </c>
      <c r="J24" s="263">
        <v>2</v>
      </c>
      <c r="K24" s="263" t="s">
        <v>77</v>
      </c>
      <c r="L24" s="263" t="s">
        <v>77</v>
      </c>
      <c r="M24" s="263">
        <v>1</v>
      </c>
      <c r="N24" s="263">
        <v>1</v>
      </c>
      <c r="O24" s="264">
        <v>2</v>
      </c>
      <c r="P24" s="264">
        <v>2</v>
      </c>
      <c r="Q24" s="263" t="s">
        <v>77</v>
      </c>
      <c r="R24" s="263" t="s">
        <v>77</v>
      </c>
      <c r="S24" s="263">
        <v>1</v>
      </c>
      <c r="T24" s="263">
        <v>1</v>
      </c>
      <c r="U24" s="263">
        <v>2</v>
      </c>
      <c r="V24" s="264">
        <v>2</v>
      </c>
      <c r="W24" s="264" t="s">
        <v>77</v>
      </c>
      <c r="X24" s="263" t="s">
        <v>77</v>
      </c>
      <c r="Y24" s="263">
        <v>1</v>
      </c>
      <c r="Z24" s="263">
        <v>1</v>
      </c>
      <c r="AA24" s="263">
        <v>2</v>
      </c>
      <c r="AB24" s="263">
        <v>2</v>
      </c>
      <c r="AC24" s="264" t="s">
        <v>77</v>
      </c>
      <c r="AD24" s="264" t="s">
        <v>77</v>
      </c>
      <c r="AE24" s="263">
        <v>1</v>
      </c>
      <c r="AF24" s="263">
        <v>1</v>
      </c>
      <c r="AG24" s="263">
        <v>2</v>
      </c>
      <c r="AH24" s="58" t="s">
        <v>78</v>
      </c>
      <c r="AI24" s="59"/>
      <c r="AJ24" s="269" t="s">
        <v>217</v>
      </c>
      <c r="AK24" s="189"/>
      <c r="AL24" s="182"/>
      <c r="AM24" s="182"/>
      <c r="AN24" s="182">
        <v>2</v>
      </c>
      <c r="AO24" s="183">
        <v>1</v>
      </c>
      <c r="AP24" s="216" t="str">
        <f>IF(ISNA(MATCH(2,C24:AG24,)),IF(ISEVEN(ROW(24:24)),INDEX(B24:B25,MATCH(1,INDEX(C24:AG25,,MATCH(разнарядка!$I$3,график!$C$14:$AG$14,0)),)),""),IF(MOD(ROW(24:24),3)=0,INDEX(B24:B26,MATCH(1,INDEX(C24:AG26,,MATCH(разнарядка!$I$3,график!$C$14:$AG$14,0)),)),""))</f>
        <v>Середкин А Н</v>
      </c>
      <c r="AQ24" s="217" t="str">
        <f>IFERROR(IF(AND(MOD(ROW(24:24),3)=0,MATCH(2,C24:AG24,)),INDEX(B24:B26,MATCH(2,INDEX(C24:AG26,,MATCH(разнарядка!$I$3,график!$C$14:$AG$14,0)),)),""),"")</f>
        <v>Поршнев А Н</v>
      </c>
      <c r="AR24" s="29"/>
    </row>
    <row r="25" spans="1:44" s="21" customFormat="1" ht="15" customHeight="1" x14ac:dyDescent="0.25">
      <c r="A25" s="48">
        <v>11</v>
      </c>
      <c r="B25" s="57" t="s">
        <v>89</v>
      </c>
      <c r="C25" s="253">
        <v>1</v>
      </c>
      <c r="D25" s="253">
        <v>1</v>
      </c>
      <c r="E25" s="253">
        <v>2</v>
      </c>
      <c r="F25" s="253">
        <v>2</v>
      </c>
      <c r="G25" s="253" t="s">
        <v>77</v>
      </c>
      <c r="H25" s="273" t="s">
        <v>77</v>
      </c>
      <c r="I25" s="273">
        <v>1</v>
      </c>
      <c r="J25" s="253">
        <v>1</v>
      </c>
      <c r="K25" s="253">
        <v>2</v>
      </c>
      <c r="L25" s="253">
        <v>2</v>
      </c>
      <c r="M25" s="253" t="s">
        <v>77</v>
      </c>
      <c r="N25" s="253" t="s">
        <v>77</v>
      </c>
      <c r="O25" s="254">
        <v>1</v>
      </c>
      <c r="P25" s="254">
        <v>1</v>
      </c>
      <c r="Q25" s="253">
        <v>2</v>
      </c>
      <c r="R25" s="253">
        <v>2</v>
      </c>
      <c r="S25" s="253" t="s">
        <v>77</v>
      </c>
      <c r="T25" s="253" t="s">
        <v>77</v>
      </c>
      <c r="U25" s="253">
        <v>1</v>
      </c>
      <c r="V25" s="254">
        <v>1</v>
      </c>
      <c r="W25" s="254">
        <v>2</v>
      </c>
      <c r="X25" s="253">
        <v>2</v>
      </c>
      <c r="Y25" s="253" t="s">
        <v>77</v>
      </c>
      <c r="Z25" s="253" t="s">
        <v>77</v>
      </c>
      <c r="AA25" s="253">
        <v>1</v>
      </c>
      <c r="AB25" s="253">
        <v>1</v>
      </c>
      <c r="AC25" s="254">
        <v>2</v>
      </c>
      <c r="AD25" s="254">
        <v>2</v>
      </c>
      <c r="AE25" s="253" t="s">
        <v>77</v>
      </c>
      <c r="AF25" s="253" t="s">
        <v>77</v>
      </c>
      <c r="AG25" s="253">
        <v>1</v>
      </c>
      <c r="AH25" s="60" t="s">
        <v>90</v>
      </c>
      <c r="AI25" s="52"/>
      <c r="AJ25" s="269"/>
      <c r="AK25" s="239"/>
      <c r="AL25" s="217"/>
      <c r="AM25" s="217"/>
      <c r="AN25" s="136"/>
      <c r="AO25" s="184"/>
      <c r="AP25" s="216" t="str">
        <f>IF(ISNA(MATCH(2,C25:AG25,)),IF(ISEVEN(ROW(25:25)),INDEX(B25:B26,MATCH(1,INDEX(C25:AG26,,MATCH(разнарядка!$I$3,график!$C$14:$AG$14,0)),)),""),IF(MOD(ROW(25:25),3)=0,INDEX(B25:B27,MATCH(1,INDEX(C25:AG27,,MATCH(разнарядка!$I$3,график!$C$14:$AG$14,0)),)),""))</f>
        <v/>
      </c>
      <c r="AQ25" s="217" t="str">
        <f>IFERROR(IF(AND(MOD(ROW(25:25),3)=0,MATCH(2,C25:AG25,)),INDEX(B25:B27,MATCH(2,INDEX(C25:AG27,,MATCH(разнарядка!$I$3,график!$C$14:$AG$14,0)),)),""),"")</f>
        <v/>
      </c>
      <c r="AR25" s="29"/>
    </row>
    <row r="26" spans="1:44" s="21" customFormat="1" ht="15" customHeight="1" thickBot="1" x14ac:dyDescent="0.3">
      <c r="A26" s="48">
        <v>12</v>
      </c>
      <c r="B26" s="61" t="s">
        <v>91</v>
      </c>
      <c r="C26" s="267" t="s">
        <v>77</v>
      </c>
      <c r="D26" s="267" t="s">
        <v>77</v>
      </c>
      <c r="E26" s="267">
        <v>1</v>
      </c>
      <c r="F26" s="267">
        <v>1</v>
      </c>
      <c r="G26" s="267">
        <v>2</v>
      </c>
      <c r="H26" s="268">
        <v>2</v>
      </c>
      <c r="I26" s="268" t="s">
        <v>77</v>
      </c>
      <c r="J26" s="267" t="s">
        <v>77</v>
      </c>
      <c r="K26" s="267">
        <v>1</v>
      </c>
      <c r="L26" s="267">
        <v>1</v>
      </c>
      <c r="M26" s="267">
        <v>2</v>
      </c>
      <c r="N26" s="267">
        <v>2</v>
      </c>
      <c r="O26" s="268" t="s">
        <v>77</v>
      </c>
      <c r="P26" s="268" t="s">
        <v>77</v>
      </c>
      <c r="Q26" s="267">
        <v>1</v>
      </c>
      <c r="R26" s="267">
        <v>1</v>
      </c>
      <c r="S26" s="267">
        <v>2</v>
      </c>
      <c r="T26" s="267">
        <v>2</v>
      </c>
      <c r="U26" s="267" t="s">
        <v>77</v>
      </c>
      <c r="V26" s="268" t="s">
        <v>77</v>
      </c>
      <c r="W26" s="268">
        <v>1</v>
      </c>
      <c r="X26" s="267">
        <v>1</v>
      </c>
      <c r="Y26" s="267">
        <v>2</v>
      </c>
      <c r="Z26" s="267">
        <v>2</v>
      </c>
      <c r="AA26" s="267" t="s">
        <v>77</v>
      </c>
      <c r="AB26" s="267" t="s">
        <v>77</v>
      </c>
      <c r="AC26" s="268">
        <v>1</v>
      </c>
      <c r="AD26" s="268">
        <v>1</v>
      </c>
      <c r="AE26" s="267">
        <v>2</v>
      </c>
      <c r="AF26" s="267">
        <v>2</v>
      </c>
      <c r="AG26" s="267" t="s">
        <v>77</v>
      </c>
      <c r="AH26" s="62"/>
      <c r="AI26" s="52"/>
      <c r="AJ26" s="274"/>
      <c r="AK26" s="190"/>
      <c r="AL26" s="219"/>
      <c r="AM26" s="219"/>
      <c r="AN26" s="186"/>
      <c r="AO26" s="187"/>
      <c r="AP26" s="216" t="str">
        <f>IF(ISNA(MATCH(2,C26:AG26,)),IF(ISEVEN(ROW(26:26)),INDEX(B26:B27,MATCH(1,INDEX(C26:AG27,,MATCH(разнарядка!$I$3,график!$C$14:$AG$14,0)),)),""),IF(MOD(ROW(26:26),3)=0,INDEX(B26:B28,MATCH(1,INDEX(C26:AG28,,MATCH(разнарядка!$I$3,график!$C$14:$AG$14,0)),)),""))</f>
        <v/>
      </c>
      <c r="AQ26" s="217" t="str">
        <f>IFERROR(IF(AND(MOD(ROW(26:26),3)=0,MATCH(2,C26:AG26,)),INDEX(B26:B28,MATCH(2,INDEX(C26:AG28,,MATCH(разнарядка!$I$3,график!$C$14:$AG$14,0)),)),""),"")</f>
        <v/>
      </c>
      <c r="AR26" s="29"/>
    </row>
    <row r="27" spans="1:44" s="21" customFormat="1" ht="15" customHeight="1" x14ac:dyDescent="0.25">
      <c r="A27" s="50">
        <v>13</v>
      </c>
      <c r="B27" s="51" t="s">
        <v>92</v>
      </c>
      <c r="C27" s="247">
        <v>2</v>
      </c>
      <c r="D27" s="248">
        <v>2</v>
      </c>
      <c r="E27" s="248" t="s">
        <v>77</v>
      </c>
      <c r="F27" s="248" t="s">
        <v>77</v>
      </c>
      <c r="G27" s="248">
        <v>1</v>
      </c>
      <c r="H27" s="249">
        <v>1</v>
      </c>
      <c r="I27" s="249">
        <v>2</v>
      </c>
      <c r="J27" s="248">
        <v>2</v>
      </c>
      <c r="K27" s="248" t="s">
        <v>77</v>
      </c>
      <c r="L27" s="248" t="s">
        <v>77</v>
      </c>
      <c r="M27" s="248">
        <v>1</v>
      </c>
      <c r="N27" s="248">
        <v>1</v>
      </c>
      <c r="O27" s="249">
        <v>2</v>
      </c>
      <c r="P27" s="249">
        <v>2</v>
      </c>
      <c r="Q27" s="248" t="s">
        <v>77</v>
      </c>
      <c r="R27" s="248" t="s">
        <v>77</v>
      </c>
      <c r="S27" s="248">
        <v>1</v>
      </c>
      <c r="T27" s="248">
        <v>1</v>
      </c>
      <c r="U27" s="248">
        <v>2</v>
      </c>
      <c r="V27" s="249">
        <v>2</v>
      </c>
      <c r="W27" s="249" t="s">
        <v>77</v>
      </c>
      <c r="X27" s="248" t="s">
        <v>77</v>
      </c>
      <c r="Y27" s="248">
        <v>1</v>
      </c>
      <c r="Z27" s="248">
        <v>1</v>
      </c>
      <c r="AA27" s="248">
        <v>2</v>
      </c>
      <c r="AB27" s="248">
        <v>2</v>
      </c>
      <c r="AC27" s="249" t="s">
        <v>77</v>
      </c>
      <c r="AD27" s="249" t="s">
        <v>77</v>
      </c>
      <c r="AE27" s="248">
        <v>1</v>
      </c>
      <c r="AF27" s="248">
        <v>1</v>
      </c>
      <c r="AG27" s="250">
        <v>2</v>
      </c>
      <c r="AH27" s="63" t="s">
        <v>78</v>
      </c>
      <c r="AI27" s="52"/>
      <c r="AJ27" s="269"/>
      <c r="AK27" s="179"/>
      <c r="AL27" s="180"/>
      <c r="AM27" s="180"/>
      <c r="AN27" s="180">
        <v>3</v>
      </c>
      <c r="AO27" s="180">
        <v>1</v>
      </c>
      <c r="AP27" s="216" t="str">
        <f>IF(ISNA(MATCH(2,C27:AG27,)),IF(ISEVEN(ROW(27:27)),INDEX(B27:B28,MATCH(1,INDEX(C27:AG28,,MATCH(разнарядка!$I$3,график!$C$14:$AG$14,0)),)),""),IF(MOD(ROW(27:27),3)=0,INDEX(B27:B29,MATCH(1,INDEX(C27:AG29,,MATCH(разнарядка!$I$3,график!$C$14:$AG$14,0)),)),""))</f>
        <v>Осколков Ф В</v>
      </c>
      <c r="AQ27" s="217" t="str">
        <f>IFERROR(IF(AND(MOD(ROW(27:27),3)=0,MATCH(2,C27:AG27,)),INDEX(B27:B29,MATCH(2,INDEX(C27:AG29,,MATCH(разнарядка!$I$3,график!$C$14:$AG$14,0)),)),""),"")</f>
        <v>Фетисов Г В</v>
      </c>
    </row>
    <row r="28" spans="1:44" s="21" customFormat="1" ht="15" customHeight="1" x14ac:dyDescent="0.25">
      <c r="A28" s="50">
        <v>14</v>
      </c>
      <c r="B28" s="64" t="s">
        <v>93</v>
      </c>
      <c r="C28" s="252" t="s">
        <v>77</v>
      </c>
      <c r="D28" s="253" t="s">
        <v>77</v>
      </c>
      <c r="E28" s="253">
        <v>1</v>
      </c>
      <c r="F28" s="253">
        <v>1</v>
      </c>
      <c r="G28" s="253">
        <v>2</v>
      </c>
      <c r="H28" s="254">
        <v>2</v>
      </c>
      <c r="I28" s="254" t="s">
        <v>77</v>
      </c>
      <c r="J28" s="253" t="s">
        <v>77</v>
      </c>
      <c r="K28" s="253">
        <v>1</v>
      </c>
      <c r="L28" s="253">
        <v>1</v>
      </c>
      <c r="M28" s="253">
        <v>2</v>
      </c>
      <c r="N28" s="253">
        <v>2</v>
      </c>
      <c r="O28" s="254" t="s">
        <v>77</v>
      </c>
      <c r="P28" s="254" t="s">
        <v>77</v>
      </c>
      <c r="Q28" s="253">
        <v>1</v>
      </c>
      <c r="R28" s="253">
        <v>1</v>
      </c>
      <c r="S28" s="253">
        <v>2</v>
      </c>
      <c r="T28" s="253">
        <v>2</v>
      </c>
      <c r="U28" s="253" t="s">
        <v>77</v>
      </c>
      <c r="V28" s="254" t="s">
        <v>77</v>
      </c>
      <c r="W28" s="254">
        <v>1</v>
      </c>
      <c r="X28" s="253">
        <v>1</v>
      </c>
      <c r="Y28" s="253">
        <v>2</v>
      </c>
      <c r="Z28" s="253">
        <v>2</v>
      </c>
      <c r="AA28" s="253" t="s">
        <v>77</v>
      </c>
      <c r="AB28" s="253" t="s">
        <v>77</v>
      </c>
      <c r="AC28" s="254">
        <v>1</v>
      </c>
      <c r="AD28" s="254">
        <v>1</v>
      </c>
      <c r="AE28" s="253">
        <v>2</v>
      </c>
      <c r="AF28" s="253">
        <v>2</v>
      </c>
      <c r="AG28" s="255" t="s">
        <v>77</v>
      </c>
      <c r="AH28" s="65" t="s">
        <v>94</v>
      </c>
      <c r="AI28" s="52"/>
      <c r="AJ28" s="269"/>
      <c r="AK28" s="166"/>
      <c r="AL28" s="217"/>
      <c r="AM28" s="217"/>
      <c r="AN28" s="136"/>
      <c r="AO28" s="136"/>
      <c r="AP28" s="216" t="str">
        <f>IF(ISNA(MATCH(2,C28:AG28,)),IF(ISEVEN(ROW(28:28)),INDEX(B28:B29,MATCH(1,INDEX(C28:AG29,,MATCH(разнарядка!$I$3,график!$C$14:$AG$14,0)),)),""),IF(MOD(ROW(28:28),3)=0,INDEX(B28:B30,MATCH(1,INDEX(C28:AG30,,MATCH(разнарядка!$I$3,график!$C$14:$AG$14,0)),)),""))</f>
        <v/>
      </c>
      <c r="AQ28" s="217" t="str">
        <f>IFERROR(IF(AND(MOD(ROW(28:28),3)=0,MATCH(2,C28:AG28,)),INDEX(B28:B30,MATCH(2,INDEX(C28:AG30,,MATCH(разнарядка!$I$3,график!$C$14:$AG$14,0)),)),""),"")</f>
        <v/>
      </c>
    </row>
    <row r="29" spans="1:44" s="21" customFormat="1" ht="15" customHeight="1" thickBot="1" x14ac:dyDescent="0.3">
      <c r="A29" s="50">
        <v>15</v>
      </c>
      <c r="B29" s="66" t="s">
        <v>95</v>
      </c>
      <c r="C29" s="258">
        <v>1</v>
      </c>
      <c r="D29" s="259">
        <v>1</v>
      </c>
      <c r="E29" s="259">
        <v>2</v>
      </c>
      <c r="F29" s="259">
        <v>2</v>
      </c>
      <c r="G29" s="259" t="s">
        <v>77</v>
      </c>
      <c r="H29" s="275" t="s">
        <v>77</v>
      </c>
      <c r="I29" s="275">
        <v>1</v>
      </c>
      <c r="J29" s="259">
        <v>1</v>
      </c>
      <c r="K29" s="259">
        <v>2</v>
      </c>
      <c r="L29" s="259">
        <v>2</v>
      </c>
      <c r="M29" s="259" t="s">
        <v>77</v>
      </c>
      <c r="N29" s="276" t="s">
        <v>77</v>
      </c>
      <c r="O29" s="275">
        <v>1</v>
      </c>
      <c r="P29" s="260">
        <v>1</v>
      </c>
      <c r="Q29" s="259">
        <v>2</v>
      </c>
      <c r="R29" s="259">
        <v>2</v>
      </c>
      <c r="S29" s="259" t="s">
        <v>77</v>
      </c>
      <c r="T29" s="276" t="s">
        <v>77</v>
      </c>
      <c r="U29" s="276">
        <v>1</v>
      </c>
      <c r="V29" s="260">
        <v>1</v>
      </c>
      <c r="W29" s="260">
        <v>2</v>
      </c>
      <c r="X29" s="259">
        <v>2</v>
      </c>
      <c r="Y29" s="259" t="s">
        <v>77</v>
      </c>
      <c r="Z29" s="276" t="s">
        <v>77</v>
      </c>
      <c r="AA29" s="276">
        <v>1</v>
      </c>
      <c r="AB29" s="259">
        <v>1</v>
      </c>
      <c r="AC29" s="260">
        <v>2</v>
      </c>
      <c r="AD29" s="260">
        <v>2</v>
      </c>
      <c r="AE29" s="259" t="s">
        <v>77</v>
      </c>
      <c r="AF29" s="276" t="s">
        <v>77</v>
      </c>
      <c r="AG29" s="276">
        <v>1</v>
      </c>
      <c r="AH29" s="67"/>
      <c r="AI29" s="68" t="s">
        <v>96</v>
      </c>
      <c r="AJ29" s="274"/>
      <c r="AK29" s="188"/>
      <c r="AL29" s="218"/>
      <c r="AM29" s="218"/>
      <c r="AN29" s="41"/>
      <c r="AO29" s="41"/>
      <c r="AP29" s="216" t="str">
        <f>IF(ISNA(MATCH(2,C29:AG29,)),IF(ISEVEN(ROW(29:29)),INDEX(B29:B30,MATCH(1,INDEX(C29:AG30,,MATCH(разнарядка!$I$3,график!$C$14:$AG$14,0)),)),""),IF(MOD(ROW(29:29),3)=0,INDEX(B29:B31,MATCH(1,INDEX(C29:AG31,,MATCH(разнарядка!$I$3,график!$C$14:$AG$14,0)),)),""))</f>
        <v/>
      </c>
      <c r="AQ29" s="217" t="str">
        <f>IFERROR(IF(AND(MOD(ROW(29:29),3)=0,MATCH(2,C29:AG29,)),INDEX(B29:B31,MATCH(2,INDEX(C29:AG31,,MATCH(разнарядка!$I$3,график!$C$14:$AG$14,0)),)),""),"")</f>
        <v/>
      </c>
    </row>
    <row r="30" spans="1:44" s="21" customFormat="1" ht="15" customHeight="1" x14ac:dyDescent="0.25">
      <c r="A30" s="48">
        <v>16</v>
      </c>
      <c r="B30" s="69" t="s">
        <v>97</v>
      </c>
      <c r="C30" s="247" t="s">
        <v>77</v>
      </c>
      <c r="D30" s="248">
        <v>1</v>
      </c>
      <c r="E30" s="248">
        <v>1</v>
      </c>
      <c r="F30" s="248">
        <v>2</v>
      </c>
      <c r="G30" s="248">
        <v>2</v>
      </c>
      <c r="H30" s="277" t="s">
        <v>77</v>
      </c>
      <c r="I30" s="277" t="s">
        <v>77</v>
      </c>
      <c r="J30" s="248">
        <v>1</v>
      </c>
      <c r="K30" s="248">
        <v>1</v>
      </c>
      <c r="L30" s="248">
        <v>2</v>
      </c>
      <c r="M30" s="248">
        <v>2</v>
      </c>
      <c r="N30" s="278" t="s">
        <v>77</v>
      </c>
      <c r="O30" s="277" t="s">
        <v>77</v>
      </c>
      <c r="P30" s="249">
        <v>1</v>
      </c>
      <c r="Q30" s="248">
        <v>1</v>
      </c>
      <c r="R30" s="248">
        <v>2</v>
      </c>
      <c r="S30" s="248">
        <v>2</v>
      </c>
      <c r="T30" s="278" t="s">
        <v>77</v>
      </c>
      <c r="U30" s="278" t="s">
        <v>77</v>
      </c>
      <c r="V30" s="249">
        <v>1</v>
      </c>
      <c r="W30" s="249">
        <v>1</v>
      </c>
      <c r="X30" s="248">
        <v>2</v>
      </c>
      <c r="Y30" s="248">
        <v>2</v>
      </c>
      <c r="Z30" s="278" t="s">
        <v>77</v>
      </c>
      <c r="AA30" s="278" t="s">
        <v>77</v>
      </c>
      <c r="AB30" s="248">
        <v>1</v>
      </c>
      <c r="AC30" s="249">
        <v>1</v>
      </c>
      <c r="AD30" s="249">
        <v>2</v>
      </c>
      <c r="AE30" s="248">
        <v>2</v>
      </c>
      <c r="AF30" s="278" t="s">
        <v>77</v>
      </c>
      <c r="AG30" s="278" t="s">
        <v>77</v>
      </c>
      <c r="AH30" s="58" t="s">
        <v>78</v>
      </c>
      <c r="AI30" s="68"/>
      <c r="AJ30" s="274"/>
      <c r="AK30" s="191"/>
      <c r="AL30" s="182"/>
      <c r="AM30" s="182"/>
      <c r="AN30" s="182">
        <v>3</v>
      </c>
      <c r="AO30" s="183">
        <v>1</v>
      </c>
      <c r="AP30" s="216" t="str">
        <f>IF(ISNA(MATCH(2,C30:AG30,)),IF(ISEVEN(ROW(30:30)),INDEX(B30:B31,MATCH(1,INDEX(C30:AG31,,MATCH(разнарядка!$I$3,график!$C$14:$AG$14,0)),)),""),IF(MOD(ROW(30:30),3)=0,INDEX(B30:B32,MATCH(1,INDEX(C30:AG32,,MATCH(разнарядка!$I$3,график!$C$14:$AG$14,0)),)),""))</f>
        <v>Частов С.Н.</v>
      </c>
      <c r="AQ30" s="217" t="str">
        <f>IFERROR(IF(AND(MOD(ROW(30:30),3)=0,MATCH(2,C30:AG30,)),INDEX(B30:B32,MATCH(2,INDEX(C30:AG32,,MATCH(разнарядка!$I$3,график!$C$14:$AG$14,0)),)),""),"")</f>
        <v xml:space="preserve">Саливонов Р.А. </v>
      </c>
    </row>
    <row r="31" spans="1:44" s="21" customFormat="1" ht="15" customHeight="1" x14ac:dyDescent="0.25">
      <c r="A31" s="48">
        <v>17</v>
      </c>
      <c r="B31" s="69" t="s">
        <v>98</v>
      </c>
      <c r="C31" s="252">
        <v>1</v>
      </c>
      <c r="D31" s="253">
        <v>2</v>
      </c>
      <c r="E31" s="253">
        <v>2</v>
      </c>
      <c r="F31" s="253" t="s">
        <v>77</v>
      </c>
      <c r="G31" s="253" t="s">
        <v>77</v>
      </c>
      <c r="H31" s="273">
        <v>1</v>
      </c>
      <c r="I31" s="273">
        <v>1</v>
      </c>
      <c r="J31" s="253">
        <v>2</v>
      </c>
      <c r="K31" s="253">
        <v>2</v>
      </c>
      <c r="L31" s="253" t="s">
        <v>77</v>
      </c>
      <c r="M31" s="253" t="s">
        <v>77</v>
      </c>
      <c r="N31" s="279">
        <v>1</v>
      </c>
      <c r="O31" s="273">
        <v>1</v>
      </c>
      <c r="P31" s="254">
        <v>2</v>
      </c>
      <c r="Q31" s="253">
        <v>2</v>
      </c>
      <c r="R31" s="253" t="s">
        <v>77</v>
      </c>
      <c r="S31" s="253" t="s">
        <v>77</v>
      </c>
      <c r="T31" s="279">
        <v>1</v>
      </c>
      <c r="U31" s="279">
        <v>1</v>
      </c>
      <c r="V31" s="254">
        <v>2</v>
      </c>
      <c r="W31" s="254">
        <v>2</v>
      </c>
      <c r="X31" s="253" t="s">
        <v>77</v>
      </c>
      <c r="Y31" s="253" t="s">
        <v>77</v>
      </c>
      <c r="Z31" s="279">
        <v>1</v>
      </c>
      <c r="AA31" s="279">
        <v>1</v>
      </c>
      <c r="AB31" s="253">
        <v>2</v>
      </c>
      <c r="AC31" s="254">
        <v>2</v>
      </c>
      <c r="AD31" s="254" t="s">
        <v>77</v>
      </c>
      <c r="AE31" s="253" t="s">
        <v>77</v>
      </c>
      <c r="AF31" s="279">
        <v>1</v>
      </c>
      <c r="AG31" s="279">
        <v>1</v>
      </c>
      <c r="AH31" s="58" t="s">
        <v>99</v>
      </c>
      <c r="AI31" s="68"/>
      <c r="AJ31" s="274"/>
      <c r="AK31" s="166"/>
      <c r="AL31" s="217"/>
      <c r="AM31" s="217"/>
      <c r="AN31" s="136"/>
      <c r="AO31" s="184"/>
      <c r="AP31" s="216" t="str">
        <f>IF(ISNA(MATCH(2,C31:AG31,)),IF(ISEVEN(ROW(31:31)),INDEX(B31:B32,MATCH(1,INDEX(C31:AG32,,MATCH(разнарядка!$I$3,график!$C$14:$AG$14,0)),)),""),IF(MOD(ROW(31:31),3)=0,INDEX(B31:B33,MATCH(1,INDEX(C31:AG33,,MATCH(разнарядка!$I$3,график!$C$14:$AG$14,0)),)),""))</f>
        <v/>
      </c>
      <c r="AQ31" s="217" t="str">
        <f>IFERROR(IF(AND(MOD(ROW(31:31),3)=0,MATCH(2,C31:AG31,)),INDEX(B31:B33,MATCH(2,INDEX(C31:AG33,,MATCH(разнарядка!$I$3,график!$C$14:$AG$14,0)),)),""),"")</f>
        <v/>
      </c>
    </row>
    <row r="32" spans="1:44" s="21" customFormat="1" ht="15" customHeight="1" thickBot="1" x14ac:dyDescent="0.3">
      <c r="A32" s="48">
        <v>18</v>
      </c>
      <c r="B32" s="70" t="s">
        <v>100</v>
      </c>
      <c r="C32" s="280">
        <v>2</v>
      </c>
      <c r="D32" s="281" t="s">
        <v>77</v>
      </c>
      <c r="E32" s="281" t="s">
        <v>77</v>
      </c>
      <c r="F32" s="281">
        <v>1</v>
      </c>
      <c r="G32" s="281">
        <v>1</v>
      </c>
      <c r="H32" s="282">
        <v>2</v>
      </c>
      <c r="I32" s="282">
        <v>2</v>
      </c>
      <c r="J32" s="281" t="s">
        <v>77</v>
      </c>
      <c r="K32" s="259" t="s">
        <v>77</v>
      </c>
      <c r="L32" s="259">
        <v>1</v>
      </c>
      <c r="M32" s="259">
        <v>1</v>
      </c>
      <c r="N32" s="276">
        <v>2</v>
      </c>
      <c r="O32" s="275">
        <v>2</v>
      </c>
      <c r="P32" s="260" t="s">
        <v>77</v>
      </c>
      <c r="Q32" s="259" t="s">
        <v>77</v>
      </c>
      <c r="R32" s="259">
        <v>1</v>
      </c>
      <c r="S32" s="259">
        <v>1</v>
      </c>
      <c r="T32" s="276">
        <v>2</v>
      </c>
      <c r="U32" s="276">
        <v>2</v>
      </c>
      <c r="V32" s="260" t="s">
        <v>77</v>
      </c>
      <c r="W32" s="260" t="s">
        <v>77</v>
      </c>
      <c r="X32" s="259">
        <v>1</v>
      </c>
      <c r="Y32" s="259">
        <v>1</v>
      </c>
      <c r="Z32" s="276">
        <v>2</v>
      </c>
      <c r="AA32" s="276">
        <v>2</v>
      </c>
      <c r="AB32" s="259" t="s">
        <v>77</v>
      </c>
      <c r="AC32" s="260" t="s">
        <v>77</v>
      </c>
      <c r="AD32" s="260">
        <v>1</v>
      </c>
      <c r="AE32" s="259">
        <v>1</v>
      </c>
      <c r="AF32" s="276">
        <v>2</v>
      </c>
      <c r="AG32" s="276">
        <v>2</v>
      </c>
      <c r="AH32" s="71"/>
      <c r="AI32" s="68"/>
      <c r="AJ32" s="274" t="s">
        <v>214</v>
      </c>
      <c r="AK32" s="192"/>
      <c r="AL32" s="219"/>
      <c r="AM32" s="219"/>
      <c r="AN32" s="186"/>
      <c r="AO32" s="187"/>
      <c r="AP32" s="216" t="str">
        <f>IF(ISNA(MATCH(2,C32:AG32,)),IF(ISEVEN(ROW(32:32)),INDEX(B32:B33,MATCH(1,INDEX(C32:AG33,,MATCH(разнарядка!$I$3,график!$C$14:$AG$14,0)),)),""),IF(MOD(ROW(32:32),3)=0,INDEX(B32:B34,MATCH(1,INDEX(C32:AG34,,MATCH(разнарядка!$I$3,график!$C$14:$AG$14,0)),)),""))</f>
        <v/>
      </c>
      <c r="AQ32" s="217" t="str">
        <f>IFERROR(IF(AND(MOD(ROW(32:32),3)=0,MATCH(2,C32:AG32,)),INDEX(B32:B34,MATCH(2,INDEX(C32:AG34,,MATCH(разнарядка!$I$3,график!$C$14:$AG$14,0)),)),""),"")</f>
        <v/>
      </c>
    </row>
    <row r="33" spans="1:43" s="21" customFormat="1" ht="15" customHeight="1" x14ac:dyDescent="0.25">
      <c r="A33" s="50">
        <v>19</v>
      </c>
      <c r="B33" s="69" t="s">
        <v>101</v>
      </c>
      <c r="C33" s="247" t="s">
        <v>77</v>
      </c>
      <c r="D33" s="248">
        <v>1</v>
      </c>
      <c r="E33" s="248">
        <v>1</v>
      </c>
      <c r="F33" s="248">
        <v>1</v>
      </c>
      <c r="G33" s="248">
        <v>2</v>
      </c>
      <c r="H33" s="277">
        <v>2</v>
      </c>
      <c r="I33" s="277">
        <v>2</v>
      </c>
      <c r="J33" s="248" t="s">
        <v>77</v>
      </c>
      <c r="K33" s="248" t="s">
        <v>77</v>
      </c>
      <c r="L33" s="248" t="s">
        <v>77</v>
      </c>
      <c r="M33" s="248">
        <v>1</v>
      </c>
      <c r="N33" s="248">
        <v>1</v>
      </c>
      <c r="O33" s="249">
        <v>1</v>
      </c>
      <c r="P33" s="249">
        <v>2</v>
      </c>
      <c r="Q33" s="278">
        <v>2</v>
      </c>
      <c r="R33" s="278">
        <v>2</v>
      </c>
      <c r="S33" s="248" t="s">
        <v>77</v>
      </c>
      <c r="T33" s="248" t="s">
        <v>77</v>
      </c>
      <c r="U33" s="248" t="s">
        <v>77</v>
      </c>
      <c r="V33" s="249">
        <v>1</v>
      </c>
      <c r="W33" s="249">
        <v>1</v>
      </c>
      <c r="X33" s="248">
        <v>1</v>
      </c>
      <c r="Y33" s="248">
        <v>2</v>
      </c>
      <c r="Z33" s="278">
        <v>2</v>
      </c>
      <c r="AA33" s="278">
        <v>2</v>
      </c>
      <c r="AB33" s="248" t="s">
        <v>77</v>
      </c>
      <c r="AC33" s="249" t="s">
        <v>77</v>
      </c>
      <c r="AD33" s="249" t="s">
        <v>77</v>
      </c>
      <c r="AE33" s="248">
        <v>1</v>
      </c>
      <c r="AF33" s="248">
        <v>1</v>
      </c>
      <c r="AG33" s="250">
        <v>1</v>
      </c>
      <c r="AH33" s="44" t="s">
        <v>78</v>
      </c>
      <c r="AI33" s="68"/>
      <c r="AJ33" s="274"/>
      <c r="AK33" s="179"/>
      <c r="AL33" s="182"/>
      <c r="AM33" s="182"/>
      <c r="AN33" s="180">
        <v>3</v>
      </c>
      <c r="AO33" s="180">
        <v>1</v>
      </c>
      <c r="AP33" s="216" t="str">
        <f>IF(ISNA(MATCH(2,C33:AG33,)),IF(ISEVEN(ROW(33:33)),INDEX(B33:B34,MATCH(1,INDEX(C33:AG34,,MATCH(разнарядка!$I$3,график!$C$14:$AG$14,0)),)),""),IF(MOD(ROW(33:33),3)=0,INDEX(B33:B35,MATCH(1,INDEX(C33:AG35,,MATCH(разнарядка!$I$3,график!$C$14:$AG$14,0)),)),""))</f>
        <v>Домашин С.А</v>
      </c>
      <c r="AQ33" s="217" t="str">
        <f>IFERROR(IF(AND(MOD(ROW(33:33),3)=0,MATCH(2,C33:AG33,)),INDEX(B33:B35,MATCH(2,INDEX(C33:AG35,,MATCH(разнарядка!$I$3,график!$C$14:$AG$14,0)),)),""),"")</f>
        <v>Веремий Г.В.</v>
      </c>
    </row>
    <row r="34" spans="1:43" s="21" customFormat="1" ht="15" customHeight="1" x14ac:dyDescent="0.25">
      <c r="A34" s="50">
        <v>20</v>
      </c>
      <c r="B34" s="69" t="s">
        <v>102</v>
      </c>
      <c r="C34" s="252">
        <v>1</v>
      </c>
      <c r="D34" s="253">
        <v>2</v>
      </c>
      <c r="E34" s="253">
        <v>2</v>
      </c>
      <c r="F34" s="253">
        <v>2</v>
      </c>
      <c r="G34" s="253" t="s">
        <v>77</v>
      </c>
      <c r="H34" s="273" t="s">
        <v>77</v>
      </c>
      <c r="I34" s="273" t="s">
        <v>77</v>
      </c>
      <c r="J34" s="253">
        <v>1</v>
      </c>
      <c r="K34" s="253">
        <v>1</v>
      </c>
      <c r="L34" s="253">
        <v>1</v>
      </c>
      <c r="M34" s="253">
        <v>2</v>
      </c>
      <c r="N34" s="253">
        <v>2</v>
      </c>
      <c r="O34" s="254">
        <v>2</v>
      </c>
      <c r="P34" s="254" t="s">
        <v>77</v>
      </c>
      <c r="Q34" s="279" t="s">
        <v>77</v>
      </c>
      <c r="R34" s="279" t="s">
        <v>77</v>
      </c>
      <c r="S34" s="253">
        <v>1</v>
      </c>
      <c r="T34" s="253">
        <v>1</v>
      </c>
      <c r="U34" s="253">
        <v>1</v>
      </c>
      <c r="V34" s="254">
        <v>2</v>
      </c>
      <c r="W34" s="254">
        <v>2</v>
      </c>
      <c r="X34" s="253">
        <v>2</v>
      </c>
      <c r="Y34" s="253" t="s">
        <v>77</v>
      </c>
      <c r="Z34" s="279" t="s">
        <v>77</v>
      </c>
      <c r="AA34" s="279" t="s">
        <v>77</v>
      </c>
      <c r="AB34" s="253">
        <v>1</v>
      </c>
      <c r="AC34" s="254">
        <v>1</v>
      </c>
      <c r="AD34" s="254">
        <v>1</v>
      </c>
      <c r="AE34" s="253">
        <v>2</v>
      </c>
      <c r="AF34" s="253">
        <v>2</v>
      </c>
      <c r="AG34" s="255">
        <v>2</v>
      </c>
      <c r="AH34" s="44" t="s">
        <v>103</v>
      </c>
      <c r="AI34" s="68"/>
      <c r="AJ34" s="274"/>
      <c r="AK34" s="166"/>
      <c r="AL34" s="217"/>
      <c r="AM34" s="217"/>
      <c r="AN34" s="136"/>
      <c r="AO34" s="136"/>
      <c r="AP34" s="216" t="str">
        <f>IF(ISNA(MATCH(2,C34:AG34,)),IF(ISEVEN(ROW(34:34)),INDEX(B34:B35,MATCH(1,INDEX(C34:AG35,,MATCH(разнарядка!$I$3,график!$C$14:$AG$14,0)),)),""),IF(MOD(ROW(34:34),3)=0,INDEX(B34:B36,MATCH(1,INDEX(C34:AG36,,MATCH(разнарядка!$I$3,график!$C$14:$AG$14,0)),)),""))</f>
        <v/>
      </c>
      <c r="AQ34" s="217" t="str">
        <f>IFERROR(IF(AND(MOD(ROW(34:34),3)=0,MATCH(2,C34:AG34,)),INDEX(B34:B36,MATCH(2,INDEX(C34:AG36,,MATCH(разнарядка!$I$3,график!$C$14:$AG$14,0)),)),""),"")</f>
        <v/>
      </c>
    </row>
    <row r="35" spans="1:43" s="21" customFormat="1" ht="15" customHeight="1" thickBot="1" x14ac:dyDescent="0.3">
      <c r="A35" s="50">
        <v>21</v>
      </c>
      <c r="B35" s="70" t="s">
        <v>104</v>
      </c>
      <c r="C35" s="258">
        <v>2</v>
      </c>
      <c r="D35" s="259" t="s">
        <v>77</v>
      </c>
      <c r="E35" s="259" t="s">
        <v>77</v>
      </c>
      <c r="F35" s="259" t="s">
        <v>77</v>
      </c>
      <c r="G35" s="259">
        <v>1</v>
      </c>
      <c r="H35" s="275">
        <v>1</v>
      </c>
      <c r="I35" s="275">
        <v>1</v>
      </c>
      <c r="J35" s="259">
        <v>2</v>
      </c>
      <c r="K35" s="259">
        <v>2</v>
      </c>
      <c r="L35" s="259">
        <v>2</v>
      </c>
      <c r="M35" s="259" t="s">
        <v>77</v>
      </c>
      <c r="N35" s="259" t="s">
        <v>77</v>
      </c>
      <c r="O35" s="260" t="s">
        <v>77</v>
      </c>
      <c r="P35" s="260">
        <v>1</v>
      </c>
      <c r="Q35" s="276">
        <v>1</v>
      </c>
      <c r="R35" s="276">
        <v>1</v>
      </c>
      <c r="S35" s="259">
        <v>2</v>
      </c>
      <c r="T35" s="259">
        <v>2</v>
      </c>
      <c r="U35" s="259">
        <v>2</v>
      </c>
      <c r="V35" s="260" t="s">
        <v>77</v>
      </c>
      <c r="W35" s="260" t="s">
        <v>77</v>
      </c>
      <c r="X35" s="259" t="s">
        <v>77</v>
      </c>
      <c r="Y35" s="259">
        <v>1</v>
      </c>
      <c r="Z35" s="276">
        <v>1</v>
      </c>
      <c r="AA35" s="276">
        <v>1</v>
      </c>
      <c r="AB35" s="259">
        <v>2</v>
      </c>
      <c r="AC35" s="260">
        <v>2</v>
      </c>
      <c r="AD35" s="260">
        <v>2</v>
      </c>
      <c r="AE35" s="259" t="s">
        <v>77</v>
      </c>
      <c r="AF35" s="259" t="s">
        <v>77</v>
      </c>
      <c r="AG35" s="272" t="s">
        <v>77</v>
      </c>
      <c r="AH35" s="45"/>
      <c r="AI35" s="68"/>
      <c r="AJ35" s="274"/>
      <c r="AK35" s="188"/>
      <c r="AL35" s="219"/>
      <c r="AM35" s="219"/>
      <c r="AN35" s="41"/>
      <c r="AO35" s="41"/>
      <c r="AP35" s="216" t="str">
        <f>IF(ISNA(MATCH(2,C35:AG35,)),IF(ISEVEN(ROW(35:35)),INDEX(B35:B36,MATCH(1,INDEX(C35:AG36,,MATCH(разнарядка!$I$3,график!$C$14:$AG$14,0)),)),""),IF(MOD(ROW(35:35),3)=0,INDEX(B35:B37,MATCH(1,INDEX(C35:AG37,,MATCH(разнарядка!$I$3,график!$C$14:$AG$14,0)),)),""))</f>
        <v/>
      </c>
      <c r="AQ35" s="217" t="str">
        <f>IFERROR(IF(AND(MOD(ROW(35:35),3)=0,MATCH(2,C35:AG35,)),INDEX(B35:B37,MATCH(2,INDEX(C35:AG37,,MATCH(разнарядка!$I$3,график!$C$14:$AG$14,0)),)),""),"")</f>
        <v/>
      </c>
    </row>
    <row r="36" spans="1:43" s="21" customFormat="1" ht="15" customHeight="1" x14ac:dyDescent="0.25">
      <c r="A36" s="48">
        <v>22</v>
      </c>
      <c r="B36" s="283" t="s">
        <v>105</v>
      </c>
      <c r="C36" s="263">
        <v>2</v>
      </c>
      <c r="D36" s="263" t="s">
        <v>77</v>
      </c>
      <c r="E36" s="263" t="s">
        <v>77</v>
      </c>
      <c r="F36" s="263">
        <v>1</v>
      </c>
      <c r="G36" s="263">
        <v>1</v>
      </c>
      <c r="H36" s="264">
        <v>2</v>
      </c>
      <c r="I36" s="264">
        <v>2</v>
      </c>
      <c r="J36" s="263" t="s">
        <v>77</v>
      </c>
      <c r="K36" s="263" t="s">
        <v>77</v>
      </c>
      <c r="L36" s="263">
        <v>1</v>
      </c>
      <c r="M36" s="263">
        <v>1</v>
      </c>
      <c r="N36" s="263">
        <v>2</v>
      </c>
      <c r="O36" s="264">
        <v>2</v>
      </c>
      <c r="P36" s="264" t="s">
        <v>77</v>
      </c>
      <c r="Q36" s="263" t="s">
        <v>77</v>
      </c>
      <c r="R36" s="263">
        <v>1</v>
      </c>
      <c r="S36" s="263">
        <v>1</v>
      </c>
      <c r="T36" s="263">
        <v>2</v>
      </c>
      <c r="U36" s="263">
        <v>2</v>
      </c>
      <c r="V36" s="264" t="s">
        <v>77</v>
      </c>
      <c r="W36" s="264" t="s">
        <v>77</v>
      </c>
      <c r="X36" s="263">
        <v>1</v>
      </c>
      <c r="Y36" s="263">
        <v>1</v>
      </c>
      <c r="Z36" s="263">
        <v>2</v>
      </c>
      <c r="AA36" s="263">
        <v>2</v>
      </c>
      <c r="AB36" s="263" t="s">
        <v>77</v>
      </c>
      <c r="AC36" s="264" t="s">
        <v>77</v>
      </c>
      <c r="AD36" s="264">
        <v>1</v>
      </c>
      <c r="AE36" s="263">
        <v>1</v>
      </c>
      <c r="AF36" s="263">
        <v>2</v>
      </c>
      <c r="AG36" s="263">
        <v>2</v>
      </c>
      <c r="AH36" s="44" t="s">
        <v>78</v>
      </c>
      <c r="AI36" s="68"/>
      <c r="AJ36" s="274"/>
      <c r="AK36" s="191"/>
      <c r="AL36" s="182"/>
      <c r="AM36" s="182"/>
      <c r="AN36" s="182">
        <v>3</v>
      </c>
      <c r="AO36" s="183">
        <v>1</v>
      </c>
      <c r="AP36" s="216" t="str">
        <f>IF(ISNA(MATCH(2,C36:AG36,)),IF(ISEVEN(ROW(36:36)),INDEX(B36:B37,MATCH(1,INDEX(C36:AG37,,MATCH(разнарядка!$I$3,график!$C$14:$AG$14,0)),)),""),IF(MOD(ROW(36:36),3)=0,INDEX(B36:B38,MATCH(1,INDEX(C36:AG38,,MATCH(разнарядка!$I$3,график!$C$14:$AG$14,0)),)),""))</f>
        <v>Лобанцев Андр. А.</v>
      </c>
      <c r="AQ36" s="217" t="str">
        <f>IFERROR(IF(AND(MOD(ROW(36:36),3)=0,MATCH(2,C36:AG36,)),INDEX(B36:B38,MATCH(2,INDEX(C36:AG38,,MATCH(разнарядка!$I$3,график!$C$14:$AG$14,0)),)),""),"")</f>
        <v>Гречуха Е.Л</v>
      </c>
    </row>
    <row r="37" spans="1:43" s="21" customFormat="1" ht="15" customHeight="1" x14ac:dyDescent="0.25">
      <c r="A37" s="48">
        <v>23</v>
      </c>
      <c r="B37" s="69" t="s">
        <v>106</v>
      </c>
      <c r="C37" s="253">
        <v>1</v>
      </c>
      <c r="D37" s="253">
        <v>2</v>
      </c>
      <c r="E37" s="253">
        <v>2</v>
      </c>
      <c r="F37" s="253" t="s">
        <v>77</v>
      </c>
      <c r="G37" s="253" t="s">
        <v>77</v>
      </c>
      <c r="H37" s="254">
        <v>1</v>
      </c>
      <c r="I37" s="254">
        <v>1</v>
      </c>
      <c r="J37" s="253">
        <v>2</v>
      </c>
      <c r="K37" s="253">
        <v>2</v>
      </c>
      <c r="L37" s="253" t="s">
        <v>77</v>
      </c>
      <c r="M37" s="253" t="s">
        <v>77</v>
      </c>
      <c r="N37" s="253">
        <v>1</v>
      </c>
      <c r="O37" s="254">
        <v>1</v>
      </c>
      <c r="P37" s="254">
        <v>2</v>
      </c>
      <c r="Q37" s="253">
        <v>2</v>
      </c>
      <c r="R37" s="253" t="s">
        <v>77</v>
      </c>
      <c r="S37" s="253" t="s">
        <v>77</v>
      </c>
      <c r="T37" s="253">
        <v>1</v>
      </c>
      <c r="U37" s="253">
        <v>1</v>
      </c>
      <c r="V37" s="254">
        <v>2</v>
      </c>
      <c r="W37" s="254">
        <v>2</v>
      </c>
      <c r="X37" s="253" t="s">
        <v>77</v>
      </c>
      <c r="Y37" s="253" t="s">
        <v>77</v>
      </c>
      <c r="Z37" s="253">
        <v>1</v>
      </c>
      <c r="AA37" s="253">
        <v>1</v>
      </c>
      <c r="AB37" s="253">
        <v>2</v>
      </c>
      <c r="AC37" s="254">
        <v>2</v>
      </c>
      <c r="AD37" s="254" t="s">
        <v>77</v>
      </c>
      <c r="AE37" s="253" t="s">
        <v>77</v>
      </c>
      <c r="AF37" s="253">
        <v>1</v>
      </c>
      <c r="AG37" s="253">
        <v>1</v>
      </c>
      <c r="AH37" s="284" t="s">
        <v>218</v>
      </c>
      <c r="AI37" s="285">
        <v>2</v>
      </c>
      <c r="AJ37" s="286"/>
      <c r="AK37" s="166"/>
      <c r="AL37" s="217"/>
      <c r="AM37" s="217"/>
      <c r="AN37" s="136"/>
      <c r="AO37" s="184"/>
      <c r="AP37" s="216" t="str">
        <f>IF(ISNA(MATCH(2,C37:AG37,)),IF(ISEVEN(ROW(37:37)),INDEX(B37:B38,MATCH(1,INDEX(C37:AG38,,MATCH(разнарядка!$I$3,график!$C$14:$AG$14,0)),)),""),IF(MOD(ROW(37:37),3)=0,INDEX(B37:B39,MATCH(1,INDEX(C37:AG39,,MATCH(разнарядка!$I$3,график!$C$14:$AG$14,0)),)),""))</f>
        <v/>
      </c>
      <c r="AQ37" s="217" t="str">
        <f>IFERROR(IF(AND(MOD(ROW(37:37),3)=0,MATCH(2,C37:AG37,)),INDEX(B37:B39,MATCH(2,INDEX(C37:AG39,,MATCH(разнарядка!$I$3,график!$C$14:$AG$14,0)),)),""),"")</f>
        <v/>
      </c>
    </row>
    <row r="38" spans="1:43" s="21" customFormat="1" ht="15" customHeight="1" thickBot="1" x14ac:dyDescent="0.3">
      <c r="A38" s="48">
        <v>24</v>
      </c>
      <c r="B38" s="70" t="s">
        <v>108</v>
      </c>
      <c r="C38" s="267" t="s">
        <v>77</v>
      </c>
      <c r="D38" s="267">
        <v>1</v>
      </c>
      <c r="E38" s="267">
        <v>1</v>
      </c>
      <c r="F38" s="267">
        <v>2</v>
      </c>
      <c r="G38" s="267">
        <v>2</v>
      </c>
      <c r="H38" s="268" t="s">
        <v>77</v>
      </c>
      <c r="I38" s="268" t="s">
        <v>77</v>
      </c>
      <c r="J38" s="267">
        <v>1</v>
      </c>
      <c r="K38" s="267">
        <v>1</v>
      </c>
      <c r="L38" s="267">
        <v>2</v>
      </c>
      <c r="M38" s="267">
        <v>2</v>
      </c>
      <c r="N38" s="267" t="s">
        <v>77</v>
      </c>
      <c r="O38" s="268" t="s">
        <v>77</v>
      </c>
      <c r="P38" s="268">
        <v>1</v>
      </c>
      <c r="Q38" s="267">
        <v>1</v>
      </c>
      <c r="R38" s="267">
        <v>2</v>
      </c>
      <c r="S38" s="267">
        <v>2</v>
      </c>
      <c r="T38" s="267" t="s">
        <v>77</v>
      </c>
      <c r="U38" s="267" t="s">
        <v>77</v>
      </c>
      <c r="V38" s="268">
        <v>1</v>
      </c>
      <c r="W38" s="268">
        <v>1</v>
      </c>
      <c r="X38" s="267">
        <v>2</v>
      </c>
      <c r="Y38" s="267">
        <v>2</v>
      </c>
      <c r="Z38" s="267" t="s">
        <v>77</v>
      </c>
      <c r="AA38" s="267" t="s">
        <v>77</v>
      </c>
      <c r="AB38" s="267">
        <v>1</v>
      </c>
      <c r="AC38" s="268">
        <v>1</v>
      </c>
      <c r="AD38" s="268">
        <v>2</v>
      </c>
      <c r="AE38" s="267">
        <v>2</v>
      </c>
      <c r="AF38" s="267" t="s">
        <v>77</v>
      </c>
      <c r="AG38" s="267" t="s">
        <v>77</v>
      </c>
      <c r="AH38" s="58"/>
      <c r="AI38" s="68"/>
      <c r="AJ38" s="274"/>
      <c r="AK38" s="192"/>
      <c r="AL38" s="219"/>
      <c r="AM38" s="219"/>
      <c r="AN38" s="186"/>
      <c r="AO38" s="187"/>
      <c r="AP38" s="216" t="str">
        <f>IF(ISNA(MATCH(2,C38:AG38,)),IF(ISEVEN(ROW(38:38)),INDEX(B38:B39,MATCH(1,INDEX(C38:AG39,,MATCH(разнарядка!$I$3,график!$C$14:$AG$14,0)),)),""),IF(MOD(ROW(38:38),3)=0,INDEX(B38:B40,MATCH(1,INDEX(C38:AG40,,MATCH(разнарядка!$I$3,график!$C$14:$AG$14,0)),)),""))</f>
        <v/>
      </c>
      <c r="AQ38" s="217" t="str">
        <f>IFERROR(IF(AND(MOD(ROW(38:38),3)=0,MATCH(2,C38:AG38,)),INDEX(B38:B40,MATCH(2,INDEX(C38:AG40,,MATCH(разнарядка!$I$3,график!$C$14:$AG$14,0)),)),""),"")</f>
        <v/>
      </c>
    </row>
    <row r="39" spans="1:43" s="21" customFormat="1" ht="15" customHeight="1" x14ac:dyDescent="0.25">
      <c r="A39" s="50">
        <v>25</v>
      </c>
      <c r="B39" s="51" t="s">
        <v>109</v>
      </c>
      <c r="C39" s="247">
        <v>1</v>
      </c>
      <c r="D39" s="248">
        <v>1</v>
      </c>
      <c r="E39" s="248">
        <v>2</v>
      </c>
      <c r="F39" s="248">
        <v>2</v>
      </c>
      <c r="G39" s="248" t="s">
        <v>77</v>
      </c>
      <c r="H39" s="249" t="s">
        <v>77</v>
      </c>
      <c r="I39" s="249">
        <v>1</v>
      </c>
      <c r="J39" s="248">
        <v>1</v>
      </c>
      <c r="K39" s="248">
        <v>2</v>
      </c>
      <c r="L39" s="248">
        <v>2</v>
      </c>
      <c r="M39" s="248" t="s">
        <v>77</v>
      </c>
      <c r="N39" s="248" t="s">
        <v>77</v>
      </c>
      <c r="O39" s="249">
        <v>1</v>
      </c>
      <c r="P39" s="249">
        <v>1</v>
      </c>
      <c r="Q39" s="248">
        <v>2</v>
      </c>
      <c r="R39" s="248">
        <v>2</v>
      </c>
      <c r="S39" s="248" t="s">
        <v>77</v>
      </c>
      <c r="T39" s="248" t="s">
        <v>77</v>
      </c>
      <c r="U39" s="248">
        <v>1</v>
      </c>
      <c r="V39" s="249">
        <v>1</v>
      </c>
      <c r="W39" s="249">
        <v>2</v>
      </c>
      <c r="X39" s="248">
        <v>2</v>
      </c>
      <c r="Y39" s="248" t="s">
        <v>77</v>
      </c>
      <c r="Z39" s="248" t="s">
        <v>77</v>
      </c>
      <c r="AA39" s="248">
        <v>1</v>
      </c>
      <c r="AB39" s="248">
        <v>1</v>
      </c>
      <c r="AC39" s="249">
        <v>2</v>
      </c>
      <c r="AD39" s="249">
        <v>2</v>
      </c>
      <c r="AE39" s="248" t="s">
        <v>77</v>
      </c>
      <c r="AF39" s="248" t="s">
        <v>77</v>
      </c>
      <c r="AG39" s="250">
        <v>1</v>
      </c>
      <c r="AH39" s="73" t="s">
        <v>110</v>
      </c>
      <c r="AI39" s="52"/>
      <c r="AJ39" s="269"/>
      <c r="AK39" s="179"/>
      <c r="AL39" s="182"/>
      <c r="AM39" s="182"/>
      <c r="AN39" s="180">
        <v>1</v>
      </c>
      <c r="AO39" s="180">
        <v>3</v>
      </c>
      <c r="AP39" s="216" t="str">
        <f>IF(ISNA(MATCH(2,C39:AG39,)),IF(ISEVEN(ROW(39:39)),INDEX(B39:B40,MATCH(1,INDEX(C39:AG40,,MATCH(разнарядка!$I$3,график!$C$14:$AG$14,0)),)),""),IF(MOD(ROW(39:39),3)=0,INDEX(B39:B41,MATCH(1,INDEX(C39:AG41,,MATCH(разнарядка!$I$3,график!$C$14:$AG$14,0)),)),""))</f>
        <v>Баландин А Н</v>
      </c>
      <c r="AQ39" s="217" t="str">
        <f>IFERROR(IF(AND(MOD(ROW(39:39),3)=0,MATCH(2,C39:AG39,)),INDEX(B39:B41,MATCH(2,INDEX(C39:AG41,,MATCH(разнарядка!$I$3,график!$C$14:$AG$14,0)),)),""),"")</f>
        <v>Жуков Ю С</v>
      </c>
    </row>
    <row r="40" spans="1:43" s="21" customFormat="1" ht="15" customHeight="1" x14ac:dyDescent="0.25">
      <c r="A40" s="50">
        <v>26</v>
      </c>
      <c r="B40" s="64" t="s">
        <v>111</v>
      </c>
      <c r="C40" s="252" t="s">
        <v>77</v>
      </c>
      <c r="D40" s="253" t="s">
        <v>77</v>
      </c>
      <c r="E40" s="253">
        <v>1</v>
      </c>
      <c r="F40" s="253">
        <v>1</v>
      </c>
      <c r="G40" s="253">
        <v>2</v>
      </c>
      <c r="H40" s="254">
        <v>2</v>
      </c>
      <c r="I40" s="254" t="s">
        <v>77</v>
      </c>
      <c r="J40" s="253" t="s">
        <v>77</v>
      </c>
      <c r="K40" s="253">
        <v>1</v>
      </c>
      <c r="L40" s="253">
        <v>1</v>
      </c>
      <c r="M40" s="253">
        <v>2</v>
      </c>
      <c r="N40" s="253">
        <v>2</v>
      </c>
      <c r="O40" s="254" t="s">
        <v>77</v>
      </c>
      <c r="P40" s="254" t="s">
        <v>77</v>
      </c>
      <c r="Q40" s="253">
        <v>1</v>
      </c>
      <c r="R40" s="253">
        <v>1</v>
      </c>
      <c r="S40" s="253">
        <v>2</v>
      </c>
      <c r="T40" s="253">
        <v>2</v>
      </c>
      <c r="U40" s="253" t="s">
        <v>77</v>
      </c>
      <c r="V40" s="254" t="s">
        <v>77</v>
      </c>
      <c r="W40" s="254">
        <v>1</v>
      </c>
      <c r="X40" s="253">
        <v>1</v>
      </c>
      <c r="Y40" s="253">
        <v>2</v>
      </c>
      <c r="Z40" s="253">
        <v>2</v>
      </c>
      <c r="AA40" s="253" t="s">
        <v>77</v>
      </c>
      <c r="AB40" s="253" t="s">
        <v>77</v>
      </c>
      <c r="AC40" s="254">
        <v>1</v>
      </c>
      <c r="AD40" s="254">
        <v>1</v>
      </c>
      <c r="AE40" s="253">
        <v>2</v>
      </c>
      <c r="AF40" s="253">
        <v>2</v>
      </c>
      <c r="AG40" s="255" t="s">
        <v>77</v>
      </c>
      <c r="AH40" s="44" t="s">
        <v>225</v>
      </c>
      <c r="AI40" s="52"/>
      <c r="AJ40" s="269"/>
      <c r="AK40" s="166"/>
      <c r="AL40" s="217"/>
      <c r="AM40" s="217"/>
      <c r="AN40" s="136"/>
      <c r="AO40" s="136"/>
      <c r="AP40" s="216" t="str">
        <f>IF(ISNA(MATCH(2,C40:AG40,)),IF(ISEVEN(ROW(40:40)),INDEX(B40:B41,MATCH(1,INDEX(C40:AG41,,MATCH(разнарядка!$I$3,график!$C$14:$AG$14,0)),)),""),IF(MOD(ROW(40:40),3)=0,INDEX(B40:B42,MATCH(1,INDEX(C40:AG42,,MATCH(разнарядка!$I$3,график!$C$14:$AG$14,0)),)),""))</f>
        <v/>
      </c>
      <c r="AQ40" s="217" t="str">
        <f>IFERROR(IF(AND(MOD(ROW(40:40),3)=0,MATCH(2,C40:AG40,)),INDEX(B40:B42,MATCH(2,INDEX(C40:AG42,,MATCH(разнарядка!$I$3,график!$C$14:$AG$14,0)),)),""),"")</f>
        <v/>
      </c>
    </row>
    <row r="41" spans="1:43" s="21" customFormat="1" ht="15" customHeight="1" thickBot="1" x14ac:dyDescent="0.3">
      <c r="A41" s="74">
        <v>27</v>
      </c>
      <c r="B41" s="75" t="s">
        <v>112</v>
      </c>
      <c r="C41" s="258">
        <v>2</v>
      </c>
      <c r="D41" s="259">
        <v>2</v>
      </c>
      <c r="E41" s="259" t="s">
        <v>77</v>
      </c>
      <c r="F41" s="259" t="s">
        <v>77</v>
      </c>
      <c r="G41" s="259">
        <v>1</v>
      </c>
      <c r="H41" s="260">
        <v>1</v>
      </c>
      <c r="I41" s="260">
        <v>2</v>
      </c>
      <c r="J41" s="259">
        <v>2</v>
      </c>
      <c r="K41" s="259" t="s">
        <v>77</v>
      </c>
      <c r="L41" s="259" t="s">
        <v>77</v>
      </c>
      <c r="M41" s="259">
        <v>1</v>
      </c>
      <c r="N41" s="259">
        <v>1</v>
      </c>
      <c r="O41" s="260">
        <v>2</v>
      </c>
      <c r="P41" s="260">
        <v>2</v>
      </c>
      <c r="Q41" s="259" t="s">
        <v>77</v>
      </c>
      <c r="R41" s="259" t="s">
        <v>77</v>
      </c>
      <c r="S41" s="259">
        <v>1</v>
      </c>
      <c r="T41" s="259">
        <v>1</v>
      </c>
      <c r="U41" s="259">
        <v>2</v>
      </c>
      <c r="V41" s="260">
        <v>2</v>
      </c>
      <c r="W41" s="260" t="s">
        <v>77</v>
      </c>
      <c r="X41" s="259" t="s">
        <v>77</v>
      </c>
      <c r="Y41" s="259">
        <v>1</v>
      </c>
      <c r="Z41" s="259">
        <v>1</v>
      </c>
      <c r="AA41" s="259">
        <v>2</v>
      </c>
      <c r="AB41" s="259">
        <v>2</v>
      </c>
      <c r="AC41" s="260" t="s">
        <v>77</v>
      </c>
      <c r="AD41" s="260" t="s">
        <v>77</v>
      </c>
      <c r="AE41" s="259">
        <v>1</v>
      </c>
      <c r="AF41" s="259">
        <v>1</v>
      </c>
      <c r="AG41" s="272">
        <v>2</v>
      </c>
      <c r="AH41" s="76"/>
      <c r="AI41" s="72">
        <v>2</v>
      </c>
      <c r="AJ41" s="287"/>
      <c r="AK41" s="188"/>
      <c r="AL41" s="219"/>
      <c r="AM41" s="219"/>
      <c r="AN41" s="41"/>
      <c r="AO41" s="41"/>
      <c r="AP41" s="216" t="str">
        <f>IF(ISNA(MATCH(2,C41:AG41,)),IF(ISEVEN(ROW(41:41)),INDEX(B41:B42,MATCH(1,INDEX(C41:AG42,,MATCH(разнарядка!$I$3,график!$C$14:$AG$14,0)),)),""),IF(MOD(ROW(41:41),3)=0,INDEX(B41:B43,MATCH(1,INDEX(C41:AG43,,MATCH(разнарядка!$I$3,график!$C$14:$AG$14,0)),)),""))</f>
        <v/>
      </c>
      <c r="AQ41" s="217" t="str">
        <f>IFERROR(IF(AND(MOD(ROW(41:41),3)=0,MATCH(2,C41:AG41,)),INDEX(B41:B43,MATCH(2,INDEX(C41:AG43,,MATCH(разнарядка!$I$3,график!$C$14:$AG$14,0)),)),""),"")</f>
        <v/>
      </c>
    </row>
    <row r="42" spans="1:43" s="21" customFormat="1" ht="15" customHeight="1" x14ac:dyDescent="0.25">
      <c r="A42" s="77">
        <v>28</v>
      </c>
      <c r="B42" s="78" t="s">
        <v>113</v>
      </c>
      <c r="C42" s="263">
        <v>2</v>
      </c>
      <c r="D42" s="263" t="s">
        <v>77</v>
      </c>
      <c r="E42" s="263" t="s">
        <v>77</v>
      </c>
      <c r="F42" s="263">
        <v>1</v>
      </c>
      <c r="G42" s="263">
        <v>1</v>
      </c>
      <c r="H42" s="264">
        <v>2</v>
      </c>
      <c r="I42" s="264">
        <v>2</v>
      </c>
      <c r="J42" s="263" t="s">
        <v>77</v>
      </c>
      <c r="K42" s="263" t="s">
        <v>77</v>
      </c>
      <c r="L42" s="263">
        <v>1</v>
      </c>
      <c r="M42" s="263">
        <v>1</v>
      </c>
      <c r="N42" s="263">
        <v>2</v>
      </c>
      <c r="O42" s="264">
        <v>2</v>
      </c>
      <c r="P42" s="264" t="s">
        <v>77</v>
      </c>
      <c r="Q42" s="263" t="s">
        <v>77</v>
      </c>
      <c r="R42" s="263">
        <v>1</v>
      </c>
      <c r="S42" s="263">
        <v>1</v>
      </c>
      <c r="T42" s="263">
        <v>2</v>
      </c>
      <c r="U42" s="263">
        <v>2</v>
      </c>
      <c r="V42" s="264" t="s">
        <v>77</v>
      </c>
      <c r="W42" s="264" t="s">
        <v>77</v>
      </c>
      <c r="X42" s="263">
        <v>1</v>
      </c>
      <c r="Y42" s="263">
        <v>1</v>
      </c>
      <c r="Z42" s="263">
        <v>2</v>
      </c>
      <c r="AA42" s="263">
        <v>2</v>
      </c>
      <c r="AB42" s="263" t="s">
        <v>77</v>
      </c>
      <c r="AC42" s="264" t="s">
        <v>77</v>
      </c>
      <c r="AD42" s="264">
        <v>1</v>
      </c>
      <c r="AE42" s="263">
        <v>1</v>
      </c>
      <c r="AF42" s="263">
        <v>2</v>
      </c>
      <c r="AG42" s="263">
        <v>2</v>
      </c>
      <c r="AH42" s="47" t="s">
        <v>110</v>
      </c>
      <c r="AI42" s="52"/>
      <c r="AJ42" s="269"/>
      <c r="AK42" s="191"/>
      <c r="AL42" s="182"/>
      <c r="AM42" s="182"/>
      <c r="AN42" s="182">
        <v>2</v>
      </c>
      <c r="AO42" s="183">
        <v>3</v>
      </c>
      <c r="AP42" s="216" t="str">
        <f>IF(ISNA(MATCH(2,C42:AG42,)),IF(ISEVEN(ROW(42:42)),INDEX(B42:B43,MATCH(1,INDEX(C42:AG43,,MATCH(разнарядка!$I$3,график!$C$14:$AG$14,0)),)),""),IF(MOD(ROW(42:42),3)=0,INDEX(B42:B44,MATCH(1,INDEX(C42:AG44,,MATCH(разнарядка!$I$3,график!$C$14:$AG$14,0)),)),""))</f>
        <v>Амосов Е Н</v>
      </c>
      <c r="AQ42" s="217" t="str">
        <f>IFERROR(IF(AND(MOD(ROW(42:42),3)=0,MATCH(2,C42:AG42,)),INDEX(B42:B44,MATCH(2,INDEX(C42:AG44,,MATCH(разнарядка!$I$3,график!$C$14:$AG$14,0)),)),""),"")</f>
        <v>Шибанов С.С.</v>
      </c>
    </row>
    <row r="43" spans="1:43" s="21" customFormat="1" ht="15" customHeight="1" x14ac:dyDescent="0.25">
      <c r="A43" s="48">
        <v>29</v>
      </c>
      <c r="B43" s="79" t="s">
        <v>114</v>
      </c>
      <c r="C43" s="253" t="s">
        <v>77</v>
      </c>
      <c r="D43" s="253">
        <v>1</v>
      </c>
      <c r="E43" s="253">
        <v>1</v>
      </c>
      <c r="F43" s="253">
        <v>2</v>
      </c>
      <c r="G43" s="253">
        <v>2</v>
      </c>
      <c r="H43" s="254" t="s">
        <v>77</v>
      </c>
      <c r="I43" s="254" t="s">
        <v>77</v>
      </c>
      <c r="J43" s="253">
        <v>1</v>
      </c>
      <c r="K43" s="253">
        <v>1</v>
      </c>
      <c r="L43" s="253">
        <v>2</v>
      </c>
      <c r="M43" s="253">
        <v>2</v>
      </c>
      <c r="N43" s="253" t="s">
        <v>77</v>
      </c>
      <c r="O43" s="254" t="s">
        <v>77</v>
      </c>
      <c r="P43" s="254">
        <v>1</v>
      </c>
      <c r="Q43" s="253">
        <v>1</v>
      </c>
      <c r="R43" s="253">
        <v>2</v>
      </c>
      <c r="S43" s="253">
        <v>2</v>
      </c>
      <c r="T43" s="253" t="s">
        <v>77</v>
      </c>
      <c r="U43" s="253" t="s">
        <v>77</v>
      </c>
      <c r="V43" s="254">
        <v>1</v>
      </c>
      <c r="W43" s="254">
        <v>1</v>
      </c>
      <c r="X43" s="253">
        <v>2</v>
      </c>
      <c r="Y43" s="253">
        <v>2</v>
      </c>
      <c r="Z43" s="253" t="s">
        <v>77</v>
      </c>
      <c r="AA43" s="253" t="s">
        <v>77</v>
      </c>
      <c r="AB43" s="253">
        <v>1</v>
      </c>
      <c r="AC43" s="254">
        <v>1</v>
      </c>
      <c r="AD43" s="254">
        <v>2</v>
      </c>
      <c r="AE43" s="253">
        <v>2</v>
      </c>
      <c r="AF43" s="253" t="s">
        <v>77</v>
      </c>
      <c r="AG43" s="253" t="s">
        <v>77</v>
      </c>
      <c r="AH43" s="80" t="s">
        <v>226</v>
      </c>
      <c r="AI43" s="52"/>
      <c r="AJ43" s="269"/>
      <c r="AK43" s="166"/>
      <c r="AL43" s="217"/>
      <c r="AM43" s="217"/>
      <c r="AN43" s="136"/>
      <c r="AO43" s="184"/>
      <c r="AP43" s="216" t="str">
        <f>IF(ISNA(MATCH(2,C43:AG43,)),IF(ISEVEN(ROW(43:43)),INDEX(B43:B44,MATCH(1,INDEX(C43:AG44,,MATCH(разнарядка!$I$3,график!$C$14:$AG$14,0)),)),""),IF(MOD(ROW(43:43),3)=0,INDEX(B43:B45,MATCH(1,INDEX(C43:AG45,,MATCH(разнарядка!$I$3,график!$C$14:$AG$14,0)),)),""))</f>
        <v/>
      </c>
      <c r="AQ43" s="217" t="str">
        <f>IFERROR(IF(AND(MOD(ROW(43:43),3)=0,MATCH(2,C43:AG43,)),INDEX(B43:B45,MATCH(2,INDEX(C43:AG45,,MATCH(разнарядка!$I$3,график!$C$14:$AG$14,0)),)),""),"")</f>
        <v/>
      </c>
    </row>
    <row r="44" spans="1:43" s="21" customFormat="1" ht="15" customHeight="1" thickBot="1" x14ac:dyDescent="0.3">
      <c r="A44" s="48">
        <v>30</v>
      </c>
      <c r="B44" s="81" t="s">
        <v>115</v>
      </c>
      <c r="C44" s="267">
        <v>1</v>
      </c>
      <c r="D44" s="267">
        <v>2</v>
      </c>
      <c r="E44" s="267">
        <v>2</v>
      </c>
      <c r="F44" s="267" t="s">
        <v>77</v>
      </c>
      <c r="G44" s="267" t="s">
        <v>77</v>
      </c>
      <c r="H44" s="268">
        <v>1</v>
      </c>
      <c r="I44" s="268">
        <v>1</v>
      </c>
      <c r="J44" s="267">
        <v>2</v>
      </c>
      <c r="K44" s="267">
        <v>2</v>
      </c>
      <c r="L44" s="267" t="s">
        <v>77</v>
      </c>
      <c r="M44" s="267" t="s">
        <v>77</v>
      </c>
      <c r="N44" s="267">
        <v>1</v>
      </c>
      <c r="O44" s="268">
        <v>1</v>
      </c>
      <c r="P44" s="268">
        <v>2</v>
      </c>
      <c r="Q44" s="267">
        <v>2</v>
      </c>
      <c r="R44" s="267" t="s">
        <v>77</v>
      </c>
      <c r="S44" s="267" t="s">
        <v>77</v>
      </c>
      <c r="T44" s="267">
        <v>1</v>
      </c>
      <c r="U44" s="267">
        <v>1</v>
      </c>
      <c r="V44" s="268">
        <v>2</v>
      </c>
      <c r="W44" s="268">
        <v>2</v>
      </c>
      <c r="X44" s="267" t="s">
        <v>77</v>
      </c>
      <c r="Y44" s="267" t="s">
        <v>77</v>
      </c>
      <c r="Z44" s="267">
        <v>1</v>
      </c>
      <c r="AA44" s="267">
        <v>1</v>
      </c>
      <c r="AB44" s="267">
        <v>2</v>
      </c>
      <c r="AC44" s="268">
        <v>2</v>
      </c>
      <c r="AD44" s="268" t="s">
        <v>77</v>
      </c>
      <c r="AE44" s="267" t="s">
        <v>77</v>
      </c>
      <c r="AF44" s="267">
        <v>1</v>
      </c>
      <c r="AG44" s="267">
        <v>1</v>
      </c>
      <c r="AH44" s="71"/>
      <c r="AI44" s="52"/>
      <c r="AJ44" s="269"/>
      <c r="AK44" s="192"/>
      <c r="AL44" s="219"/>
      <c r="AM44" s="219"/>
      <c r="AN44" s="186"/>
      <c r="AO44" s="187"/>
      <c r="AP44" s="216" t="str">
        <f>IF(ISNA(MATCH(2,C44:AG44,)),IF(ISEVEN(ROW(44:44)),INDEX(B44:B45,MATCH(1,INDEX(C44:AG45,,MATCH(разнарядка!$I$3,график!$C$14:$AG$14,0)),)),""),IF(MOD(ROW(44:44),3)=0,INDEX(B44:B46,MATCH(1,INDEX(C44:AG46,,MATCH(разнарядка!$I$3,график!$C$14:$AG$14,0)),)),""))</f>
        <v/>
      </c>
      <c r="AQ44" s="217" t="str">
        <f>IFERROR(IF(AND(MOD(ROW(44:44),3)=0,MATCH(2,C44:AG44,)),INDEX(B44:B46,MATCH(2,INDEX(C44:AG46,,MATCH(разнарядка!$I$3,график!$C$14:$AG$14,0)),)),""),"")</f>
        <v/>
      </c>
    </row>
    <row r="45" spans="1:43" s="21" customFormat="1" ht="15" customHeight="1" x14ac:dyDescent="0.25">
      <c r="A45" s="50">
        <v>31</v>
      </c>
      <c r="B45" s="51" t="s">
        <v>116</v>
      </c>
      <c r="C45" s="247">
        <v>1</v>
      </c>
      <c r="D45" s="248">
        <v>1</v>
      </c>
      <c r="E45" s="248">
        <v>1</v>
      </c>
      <c r="F45" s="248">
        <v>2</v>
      </c>
      <c r="G45" s="248" t="s">
        <v>77</v>
      </c>
      <c r="H45" s="277" t="s">
        <v>77</v>
      </c>
      <c r="I45" s="249">
        <v>1</v>
      </c>
      <c r="J45" s="248">
        <v>1</v>
      </c>
      <c r="K45" s="248">
        <v>2</v>
      </c>
      <c r="L45" s="248">
        <v>2</v>
      </c>
      <c r="M45" s="248" t="s">
        <v>77</v>
      </c>
      <c r="N45" s="278" t="s">
        <v>77</v>
      </c>
      <c r="O45" s="249">
        <v>1</v>
      </c>
      <c r="P45" s="249">
        <v>1</v>
      </c>
      <c r="Q45" s="248">
        <v>2</v>
      </c>
      <c r="R45" s="248">
        <v>2</v>
      </c>
      <c r="S45" s="248" t="s">
        <v>77</v>
      </c>
      <c r="T45" s="278" t="s">
        <v>77</v>
      </c>
      <c r="U45" s="248">
        <v>1</v>
      </c>
      <c r="V45" s="249">
        <v>1</v>
      </c>
      <c r="W45" s="249">
        <v>2</v>
      </c>
      <c r="X45" s="248">
        <v>2</v>
      </c>
      <c r="Y45" s="248" t="s">
        <v>77</v>
      </c>
      <c r="Z45" s="278" t="s">
        <v>77</v>
      </c>
      <c r="AA45" s="248">
        <v>1</v>
      </c>
      <c r="AB45" s="248">
        <v>1</v>
      </c>
      <c r="AC45" s="249">
        <v>2</v>
      </c>
      <c r="AD45" s="249">
        <v>2</v>
      </c>
      <c r="AE45" s="248" t="s">
        <v>77</v>
      </c>
      <c r="AF45" s="278" t="s">
        <v>77</v>
      </c>
      <c r="AG45" s="248">
        <v>1</v>
      </c>
      <c r="AH45" s="82" t="s">
        <v>110</v>
      </c>
      <c r="AI45" s="52"/>
      <c r="AJ45" s="269"/>
      <c r="AK45" s="179"/>
      <c r="AL45" s="182"/>
      <c r="AM45" s="182"/>
      <c r="AN45" s="180">
        <v>1</v>
      </c>
      <c r="AO45" s="180">
        <v>3</v>
      </c>
      <c r="AP45" s="216" t="str">
        <f>IF(ISNA(MATCH(2,C45:AG45,)),IF(ISEVEN(ROW(45:45)),INDEX(B45:B46,MATCH(1,INDEX(C45:AG46,,MATCH(разнарядка!$I$3,график!$C$14:$AG$14,0)),)),""),IF(MOD(ROW(45:45),3)=0,INDEX(B45:B47,MATCH(1,INDEX(C45:AG47,,MATCH(разнарядка!$I$3,график!$C$14:$AG$14,0)),)),""))</f>
        <v>Попов А Н</v>
      </c>
      <c r="AQ45" s="217" t="str">
        <f>IFERROR(IF(AND(MOD(ROW(45:45),3)=0,MATCH(2,C45:AG45,)),INDEX(B45:B47,MATCH(2,INDEX(C45:AG47,,MATCH(разнарядка!$I$3,график!$C$14:$AG$14,0)),)),""),"")</f>
        <v>Якимов Н Н</v>
      </c>
    </row>
    <row r="46" spans="1:43" s="21" customFormat="1" ht="15" customHeight="1" x14ac:dyDescent="0.25">
      <c r="A46" s="50">
        <v>32</v>
      </c>
      <c r="B46" s="83" t="s">
        <v>117</v>
      </c>
      <c r="C46" s="252" t="s">
        <v>77</v>
      </c>
      <c r="D46" s="253" t="s">
        <v>77</v>
      </c>
      <c r="E46" s="253" t="s">
        <v>77</v>
      </c>
      <c r="F46" s="253">
        <v>1</v>
      </c>
      <c r="G46" s="253">
        <v>2</v>
      </c>
      <c r="H46" s="254">
        <v>2</v>
      </c>
      <c r="I46" s="254" t="s">
        <v>77</v>
      </c>
      <c r="J46" s="253" t="s">
        <v>77</v>
      </c>
      <c r="K46" s="253">
        <v>1</v>
      </c>
      <c r="L46" s="253">
        <v>1</v>
      </c>
      <c r="M46" s="253">
        <v>2</v>
      </c>
      <c r="N46" s="253">
        <v>2</v>
      </c>
      <c r="O46" s="254" t="s">
        <v>77</v>
      </c>
      <c r="P46" s="254" t="s">
        <v>77</v>
      </c>
      <c r="Q46" s="253">
        <v>1</v>
      </c>
      <c r="R46" s="253">
        <v>1</v>
      </c>
      <c r="S46" s="253">
        <v>2</v>
      </c>
      <c r="T46" s="253">
        <v>2</v>
      </c>
      <c r="U46" s="253" t="s">
        <v>77</v>
      </c>
      <c r="V46" s="254" t="s">
        <v>77</v>
      </c>
      <c r="W46" s="254">
        <v>1</v>
      </c>
      <c r="X46" s="253">
        <v>1</v>
      </c>
      <c r="Y46" s="253">
        <v>2</v>
      </c>
      <c r="Z46" s="253">
        <v>2</v>
      </c>
      <c r="AA46" s="253" t="s">
        <v>77</v>
      </c>
      <c r="AB46" s="253" t="s">
        <v>77</v>
      </c>
      <c r="AC46" s="254">
        <v>1</v>
      </c>
      <c r="AD46" s="254">
        <v>1</v>
      </c>
      <c r="AE46" s="253">
        <v>2</v>
      </c>
      <c r="AF46" s="253">
        <v>2</v>
      </c>
      <c r="AG46" s="253" t="s">
        <v>77</v>
      </c>
      <c r="AH46" s="44" t="s">
        <v>118</v>
      </c>
      <c r="AI46" s="52"/>
      <c r="AJ46" s="269"/>
      <c r="AK46" s="166"/>
      <c r="AL46" s="217"/>
      <c r="AM46" s="217"/>
      <c r="AN46" s="136"/>
      <c r="AO46" s="136"/>
      <c r="AP46" s="216" t="str">
        <f>IF(ISNA(MATCH(2,C46:AG46,)),IF(ISEVEN(ROW(46:46)),INDEX(B46:B47,MATCH(1,INDEX(C46:AG47,,MATCH(разнарядка!$I$3,график!$C$14:$AG$14,0)),)),""),IF(MOD(ROW(46:46),3)=0,INDEX(B46:B48,MATCH(1,INDEX(C46:AG48,,MATCH(разнарядка!$I$3,график!$C$14:$AG$14,0)),)),""))</f>
        <v/>
      </c>
      <c r="AQ46" s="217" t="str">
        <f>IFERROR(IF(AND(MOD(ROW(46:46),3)=0,MATCH(2,C46:AG46,)),INDEX(B46:B48,MATCH(2,INDEX(C46:AG48,,MATCH(разнарядка!$I$3,график!$C$14:$AG$14,0)),)),""),"")</f>
        <v/>
      </c>
    </row>
    <row r="47" spans="1:43" s="21" customFormat="1" ht="15" customHeight="1" thickBot="1" x14ac:dyDescent="0.3">
      <c r="A47" s="50">
        <v>33</v>
      </c>
      <c r="B47" s="75" t="s">
        <v>119</v>
      </c>
      <c r="C47" s="258">
        <v>2</v>
      </c>
      <c r="D47" s="259">
        <v>2</v>
      </c>
      <c r="E47" s="259">
        <v>2</v>
      </c>
      <c r="F47" s="259" t="s">
        <v>77</v>
      </c>
      <c r="G47" s="259">
        <v>1</v>
      </c>
      <c r="H47" s="260">
        <v>1</v>
      </c>
      <c r="I47" s="260">
        <v>2</v>
      </c>
      <c r="J47" s="253">
        <v>2</v>
      </c>
      <c r="K47" s="253" t="s">
        <v>77</v>
      </c>
      <c r="L47" s="253" t="s">
        <v>77</v>
      </c>
      <c r="M47" s="253">
        <v>1</v>
      </c>
      <c r="N47" s="253">
        <v>1</v>
      </c>
      <c r="O47" s="254">
        <v>2</v>
      </c>
      <c r="P47" s="254">
        <v>2</v>
      </c>
      <c r="Q47" s="253" t="s">
        <v>77</v>
      </c>
      <c r="R47" s="253" t="s">
        <v>77</v>
      </c>
      <c r="S47" s="253">
        <v>1</v>
      </c>
      <c r="T47" s="253">
        <v>1</v>
      </c>
      <c r="U47" s="253">
        <v>2</v>
      </c>
      <c r="V47" s="254">
        <v>2</v>
      </c>
      <c r="W47" s="254" t="s">
        <v>77</v>
      </c>
      <c r="X47" s="253" t="s">
        <v>77</v>
      </c>
      <c r="Y47" s="253">
        <v>1</v>
      </c>
      <c r="Z47" s="253">
        <v>1</v>
      </c>
      <c r="AA47" s="253">
        <v>2</v>
      </c>
      <c r="AB47" s="253">
        <v>2</v>
      </c>
      <c r="AC47" s="254" t="s">
        <v>77</v>
      </c>
      <c r="AD47" s="260" t="s">
        <v>77</v>
      </c>
      <c r="AE47" s="259">
        <v>1</v>
      </c>
      <c r="AF47" s="259">
        <v>1</v>
      </c>
      <c r="AG47" s="259">
        <v>2</v>
      </c>
      <c r="AH47" s="84"/>
      <c r="AI47" s="52"/>
      <c r="AJ47" s="269"/>
      <c r="AK47" s="188"/>
      <c r="AL47" s="219"/>
      <c r="AM47" s="219"/>
      <c r="AN47" s="41"/>
      <c r="AO47" s="41"/>
      <c r="AP47" s="216" t="str">
        <f>IF(ISNA(MATCH(2,C47:AG47,)),IF(ISEVEN(ROW(47:47)),INDEX(B47:B48,MATCH(1,INDEX(C47:AG48,,MATCH(разнарядка!$I$3,график!$C$14:$AG$14,0)),)),""),IF(MOD(ROW(47:47),3)=0,INDEX(B47:B49,MATCH(1,INDEX(C47:AG49,,MATCH(разнарядка!$I$3,график!$C$14:$AG$14,0)),)),""))</f>
        <v/>
      </c>
      <c r="AQ47" s="217" t="str">
        <f>IFERROR(IF(AND(MOD(ROW(47:47),3)=0,MATCH(2,C47:AG47,)),INDEX(B47:B49,MATCH(2,INDEX(C47:AG49,,MATCH(разнарядка!$I$3,график!$C$14:$AG$14,0)),)),""),"")</f>
        <v/>
      </c>
    </row>
    <row r="48" spans="1:43" s="21" customFormat="1" ht="15" customHeight="1" x14ac:dyDescent="0.25">
      <c r="A48" s="48">
        <v>34</v>
      </c>
      <c r="B48" s="57" t="s">
        <v>120</v>
      </c>
      <c r="C48" s="263">
        <v>2</v>
      </c>
      <c r="D48" s="263" t="s">
        <v>77</v>
      </c>
      <c r="E48" s="263" t="s">
        <v>77</v>
      </c>
      <c r="F48" s="263">
        <v>1</v>
      </c>
      <c r="G48" s="263">
        <v>1</v>
      </c>
      <c r="H48" s="264">
        <v>2</v>
      </c>
      <c r="I48" s="264">
        <v>2</v>
      </c>
      <c r="J48" s="263" t="s">
        <v>77</v>
      </c>
      <c r="K48" s="263" t="s">
        <v>77</v>
      </c>
      <c r="L48" s="263">
        <v>1</v>
      </c>
      <c r="M48" s="263">
        <v>1</v>
      </c>
      <c r="N48" s="263">
        <v>2</v>
      </c>
      <c r="O48" s="264">
        <v>2</v>
      </c>
      <c r="P48" s="264" t="s">
        <v>77</v>
      </c>
      <c r="Q48" s="263" t="s">
        <v>77</v>
      </c>
      <c r="R48" s="263">
        <v>1</v>
      </c>
      <c r="S48" s="263">
        <v>1</v>
      </c>
      <c r="T48" s="263">
        <v>2</v>
      </c>
      <c r="U48" s="263">
        <v>2</v>
      </c>
      <c r="V48" s="264" t="s">
        <v>77</v>
      </c>
      <c r="W48" s="264" t="s">
        <v>77</v>
      </c>
      <c r="X48" s="263">
        <v>1</v>
      </c>
      <c r="Y48" s="263">
        <v>1</v>
      </c>
      <c r="Z48" s="263">
        <v>2</v>
      </c>
      <c r="AA48" s="263">
        <v>2</v>
      </c>
      <c r="AB48" s="263" t="s">
        <v>77</v>
      </c>
      <c r="AC48" s="264" t="s">
        <v>77</v>
      </c>
      <c r="AD48" s="264">
        <v>1</v>
      </c>
      <c r="AE48" s="263">
        <v>1</v>
      </c>
      <c r="AF48" s="263">
        <v>2</v>
      </c>
      <c r="AG48" s="263">
        <v>2</v>
      </c>
      <c r="AH48" s="85" t="s">
        <v>110</v>
      </c>
      <c r="AI48" s="52"/>
      <c r="AJ48" s="269"/>
      <c r="AK48" s="193"/>
      <c r="AL48" s="182"/>
      <c r="AM48" s="182"/>
      <c r="AN48" s="182">
        <v>2</v>
      </c>
      <c r="AO48" s="183">
        <v>3</v>
      </c>
      <c r="AP48" s="216" t="str">
        <f>IF(ISNA(MATCH(2,C48:AG48,)),IF(ISEVEN(ROW(48:48)),INDEX(B48:B49,MATCH(1,INDEX(C48:AG49,,MATCH(разнарядка!$I$3,график!$C$14:$AG$14,0)),)),""),IF(MOD(ROW(48:48),3)=0,INDEX(B48:B50,MATCH(1,INDEX(C48:AG50,,MATCH(разнарядка!$I$3,график!$C$14:$AG$14,0)),)),""))</f>
        <v>Федяев И.К.</v>
      </c>
      <c r="AQ48" s="217" t="str">
        <f>IFERROR(IF(AND(MOD(ROW(48:48),3)=0,MATCH(2,C48:AG48,)),INDEX(B48:B50,MATCH(2,INDEX(C48:AG50,,MATCH(разнарядка!$I$3,график!$C$14:$AG$14,0)),)),""),"")</f>
        <v>Гарманов А Л</v>
      </c>
    </row>
    <row r="49" spans="1:43" s="21" customFormat="1" ht="15" customHeight="1" x14ac:dyDescent="0.25">
      <c r="A49" s="48">
        <v>35</v>
      </c>
      <c r="B49" s="79" t="s">
        <v>121</v>
      </c>
      <c r="C49" s="253" t="s">
        <v>77</v>
      </c>
      <c r="D49" s="253">
        <v>1</v>
      </c>
      <c r="E49" s="253">
        <v>1</v>
      </c>
      <c r="F49" s="253">
        <v>2</v>
      </c>
      <c r="G49" s="253">
        <v>2</v>
      </c>
      <c r="H49" s="254" t="s">
        <v>77</v>
      </c>
      <c r="I49" s="254" t="s">
        <v>77</v>
      </c>
      <c r="J49" s="253">
        <v>1</v>
      </c>
      <c r="K49" s="253">
        <v>1</v>
      </c>
      <c r="L49" s="253">
        <v>2</v>
      </c>
      <c r="M49" s="253">
        <v>2</v>
      </c>
      <c r="N49" s="253" t="s">
        <v>77</v>
      </c>
      <c r="O49" s="254" t="s">
        <v>77</v>
      </c>
      <c r="P49" s="254">
        <v>1</v>
      </c>
      <c r="Q49" s="253">
        <v>1</v>
      </c>
      <c r="R49" s="253">
        <v>2</v>
      </c>
      <c r="S49" s="253">
        <v>2</v>
      </c>
      <c r="T49" s="253" t="s">
        <v>77</v>
      </c>
      <c r="U49" s="253" t="s">
        <v>77</v>
      </c>
      <c r="V49" s="254">
        <v>1</v>
      </c>
      <c r="W49" s="254">
        <v>1</v>
      </c>
      <c r="X49" s="253">
        <v>2</v>
      </c>
      <c r="Y49" s="253">
        <v>2</v>
      </c>
      <c r="Z49" s="253" t="s">
        <v>77</v>
      </c>
      <c r="AA49" s="253" t="s">
        <v>77</v>
      </c>
      <c r="AB49" s="253">
        <v>1</v>
      </c>
      <c r="AC49" s="254">
        <v>1</v>
      </c>
      <c r="AD49" s="254">
        <v>2</v>
      </c>
      <c r="AE49" s="253">
        <v>2</v>
      </c>
      <c r="AF49" s="253" t="s">
        <v>77</v>
      </c>
      <c r="AG49" s="253" t="s">
        <v>77</v>
      </c>
      <c r="AH49" s="86" t="s">
        <v>122</v>
      </c>
      <c r="AI49" s="52"/>
      <c r="AJ49" s="269"/>
      <c r="AK49" s="166"/>
      <c r="AL49" s="217"/>
      <c r="AM49" s="217"/>
      <c r="AN49" s="136"/>
      <c r="AO49" s="184"/>
      <c r="AP49" s="216" t="str">
        <f>IF(ISNA(MATCH(2,C49:AG49,)),IF(ISEVEN(ROW(49:49)),INDEX(B49:B50,MATCH(1,INDEX(C49:AG50,,MATCH(разнарядка!$I$3,график!$C$14:$AG$14,0)),)),""),IF(MOD(ROW(49:49),3)=0,INDEX(B49:B51,MATCH(1,INDEX(C49:AG51,,MATCH(разнарядка!$I$3,график!$C$14:$AG$14,0)),)),""))</f>
        <v/>
      </c>
      <c r="AQ49" s="217" t="str">
        <f>IFERROR(IF(AND(MOD(ROW(49:49),3)=0,MATCH(2,C49:AG49,)),INDEX(B49:B51,MATCH(2,INDEX(C49:AG51,,MATCH(разнарядка!$I$3,график!$C$14:$AG$14,0)),)),""),"")</f>
        <v/>
      </c>
    </row>
    <row r="50" spans="1:43" s="21" customFormat="1" ht="15" customHeight="1" thickBot="1" x14ac:dyDescent="0.3">
      <c r="A50" s="48">
        <v>36</v>
      </c>
      <c r="B50" s="81" t="s">
        <v>123</v>
      </c>
      <c r="C50" s="267">
        <v>1</v>
      </c>
      <c r="D50" s="267">
        <v>2</v>
      </c>
      <c r="E50" s="267">
        <v>2</v>
      </c>
      <c r="F50" s="267" t="s">
        <v>77</v>
      </c>
      <c r="G50" s="267" t="s">
        <v>77</v>
      </c>
      <c r="H50" s="268">
        <v>1</v>
      </c>
      <c r="I50" s="268">
        <v>1</v>
      </c>
      <c r="J50" s="267">
        <v>2</v>
      </c>
      <c r="K50" s="267">
        <v>2</v>
      </c>
      <c r="L50" s="267" t="s">
        <v>77</v>
      </c>
      <c r="M50" s="267" t="s">
        <v>77</v>
      </c>
      <c r="N50" s="267">
        <v>1</v>
      </c>
      <c r="O50" s="268">
        <v>1</v>
      </c>
      <c r="P50" s="268">
        <v>2</v>
      </c>
      <c r="Q50" s="267">
        <v>2</v>
      </c>
      <c r="R50" s="267" t="s">
        <v>77</v>
      </c>
      <c r="S50" s="267" t="s">
        <v>77</v>
      </c>
      <c r="T50" s="267">
        <v>1</v>
      </c>
      <c r="U50" s="267">
        <v>1</v>
      </c>
      <c r="V50" s="268">
        <v>2</v>
      </c>
      <c r="W50" s="268">
        <v>2</v>
      </c>
      <c r="X50" s="267" t="s">
        <v>77</v>
      </c>
      <c r="Y50" s="267" t="s">
        <v>77</v>
      </c>
      <c r="Z50" s="267">
        <v>1</v>
      </c>
      <c r="AA50" s="267">
        <v>1</v>
      </c>
      <c r="AB50" s="267">
        <v>2</v>
      </c>
      <c r="AC50" s="268">
        <v>2</v>
      </c>
      <c r="AD50" s="268" t="s">
        <v>77</v>
      </c>
      <c r="AE50" s="267" t="s">
        <v>77</v>
      </c>
      <c r="AF50" s="267">
        <v>1</v>
      </c>
      <c r="AG50" s="267">
        <v>1</v>
      </c>
      <c r="AH50" s="71"/>
      <c r="AI50" s="52"/>
      <c r="AJ50" s="269"/>
      <c r="AK50" s="192"/>
      <c r="AL50" s="219"/>
      <c r="AM50" s="219"/>
      <c r="AN50" s="186"/>
      <c r="AO50" s="187"/>
      <c r="AP50" s="216" t="str">
        <f>IF(ISNA(MATCH(2,C50:AG50,)),IF(ISEVEN(ROW(50:50)),INDEX(B50:B51,MATCH(1,INDEX(C50:AG51,,MATCH(разнарядка!$I$3,график!$C$14:$AG$14,0)),)),""),IF(MOD(ROW(50:50),3)=0,INDEX(B50:B52,MATCH(1,INDEX(C50:AG52,,MATCH(разнарядка!$I$3,график!$C$14:$AG$14,0)),)),""))</f>
        <v/>
      </c>
      <c r="AQ50" s="217" t="str">
        <f>IFERROR(IF(AND(MOD(ROW(50:50),3)=0,MATCH(2,C50:AG50,)),INDEX(B50:B52,MATCH(2,INDEX(C50:AG52,,MATCH(разнарядка!$I$3,график!$C$14:$AG$14,0)),)),""),"")</f>
        <v/>
      </c>
    </row>
    <row r="51" spans="1:43" s="21" customFormat="1" ht="15" customHeight="1" x14ac:dyDescent="0.25">
      <c r="A51" s="50">
        <v>37</v>
      </c>
      <c r="B51" s="87" t="s">
        <v>124</v>
      </c>
      <c r="C51" s="247">
        <v>2</v>
      </c>
      <c r="D51" s="248" t="s">
        <v>77</v>
      </c>
      <c r="E51" s="248" t="s">
        <v>77</v>
      </c>
      <c r="F51" s="248">
        <v>1</v>
      </c>
      <c r="G51" s="248">
        <v>1</v>
      </c>
      <c r="H51" s="249">
        <v>2</v>
      </c>
      <c r="I51" s="249">
        <v>2</v>
      </c>
      <c r="J51" s="248" t="s">
        <v>77</v>
      </c>
      <c r="K51" s="248" t="s">
        <v>77</v>
      </c>
      <c r="L51" s="248">
        <v>1</v>
      </c>
      <c r="M51" s="248">
        <v>1</v>
      </c>
      <c r="N51" s="248">
        <v>2</v>
      </c>
      <c r="O51" s="249">
        <v>2</v>
      </c>
      <c r="P51" s="249" t="s">
        <v>77</v>
      </c>
      <c r="Q51" s="248" t="s">
        <v>77</v>
      </c>
      <c r="R51" s="248">
        <v>1</v>
      </c>
      <c r="S51" s="248">
        <v>1</v>
      </c>
      <c r="T51" s="248">
        <v>2</v>
      </c>
      <c r="U51" s="248">
        <v>2</v>
      </c>
      <c r="V51" s="249" t="s">
        <v>77</v>
      </c>
      <c r="W51" s="249" t="s">
        <v>77</v>
      </c>
      <c r="X51" s="248">
        <v>1</v>
      </c>
      <c r="Y51" s="248">
        <v>1</v>
      </c>
      <c r="Z51" s="248">
        <v>2</v>
      </c>
      <c r="AA51" s="248">
        <v>2</v>
      </c>
      <c r="AB51" s="248" t="s">
        <v>77</v>
      </c>
      <c r="AC51" s="249" t="s">
        <v>77</v>
      </c>
      <c r="AD51" s="249">
        <v>1</v>
      </c>
      <c r="AE51" s="248">
        <v>1</v>
      </c>
      <c r="AF51" s="248">
        <v>2</v>
      </c>
      <c r="AG51" s="250">
        <v>2</v>
      </c>
      <c r="AH51" s="44" t="s">
        <v>110</v>
      </c>
      <c r="AI51" s="52"/>
      <c r="AJ51" s="269"/>
      <c r="AK51" s="179"/>
      <c r="AL51" s="182"/>
      <c r="AM51" s="182"/>
      <c r="AN51" s="180">
        <v>3</v>
      </c>
      <c r="AO51" s="180">
        <v>2</v>
      </c>
      <c r="AP51" s="216" t="str">
        <f>IF(ISNA(MATCH(2,C51:AG51,)),IF(ISEVEN(ROW(51:51)),INDEX(B51:B52,MATCH(1,INDEX(C51:AG52,,MATCH(разнарядка!$I$3,график!$C$14:$AG$14,0)),)),""),IF(MOD(ROW(51:51),3)=0,INDEX(B51:B53,MATCH(1,INDEX(C51:AG53,,MATCH(разнарядка!$I$3,график!$C$14:$AG$14,0)),)),""))</f>
        <v>Шаверин А.В.</v>
      </c>
      <c r="AQ51" s="217" t="str">
        <f>IFERROR(IF(AND(MOD(ROW(51:51),3)=0,MATCH(2,C51:AG51,)),INDEX(B51:B53,MATCH(2,INDEX(C51:AG53,,MATCH(разнарядка!$I$3,график!$C$14:$AG$14,0)),)),""),"")</f>
        <v>Попов С Ф</v>
      </c>
    </row>
    <row r="52" spans="1:43" s="21" customFormat="1" ht="15" customHeight="1" x14ac:dyDescent="0.25">
      <c r="A52" s="50">
        <v>38</v>
      </c>
      <c r="B52" s="83" t="s">
        <v>125</v>
      </c>
      <c r="C52" s="252">
        <v>1</v>
      </c>
      <c r="D52" s="253">
        <v>2</v>
      </c>
      <c r="E52" s="253">
        <v>2</v>
      </c>
      <c r="F52" s="253" t="s">
        <v>77</v>
      </c>
      <c r="G52" s="253" t="s">
        <v>77</v>
      </c>
      <c r="H52" s="254">
        <v>1</v>
      </c>
      <c r="I52" s="254">
        <v>1</v>
      </c>
      <c r="J52" s="253">
        <v>2</v>
      </c>
      <c r="K52" s="253">
        <v>2</v>
      </c>
      <c r="L52" s="253" t="s">
        <v>77</v>
      </c>
      <c r="M52" s="253" t="s">
        <v>77</v>
      </c>
      <c r="N52" s="253">
        <v>1</v>
      </c>
      <c r="O52" s="254">
        <v>1</v>
      </c>
      <c r="P52" s="254">
        <v>2</v>
      </c>
      <c r="Q52" s="253">
        <v>2</v>
      </c>
      <c r="R52" s="253" t="s">
        <v>77</v>
      </c>
      <c r="S52" s="253" t="s">
        <v>77</v>
      </c>
      <c r="T52" s="253">
        <v>1</v>
      </c>
      <c r="U52" s="253">
        <v>1</v>
      </c>
      <c r="V52" s="254">
        <v>2</v>
      </c>
      <c r="W52" s="254">
        <v>2</v>
      </c>
      <c r="X52" s="253" t="s">
        <v>77</v>
      </c>
      <c r="Y52" s="253" t="s">
        <v>77</v>
      </c>
      <c r="Z52" s="253">
        <v>1</v>
      </c>
      <c r="AA52" s="253">
        <v>1</v>
      </c>
      <c r="AB52" s="253">
        <v>2</v>
      </c>
      <c r="AC52" s="254">
        <v>2</v>
      </c>
      <c r="AD52" s="254" t="s">
        <v>77</v>
      </c>
      <c r="AE52" s="253" t="s">
        <v>77</v>
      </c>
      <c r="AF52" s="253">
        <v>1</v>
      </c>
      <c r="AG52" s="255">
        <v>1</v>
      </c>
      <c r="AH52" s="88" t="s">
        <v>126</v>
      </c>
      <c r="AI52" s="52"/>
      <c r="AJ52" s="269"/>
      <c r="AK52" s="166"/>
      <c r="AL52" s="217"/>
      <c r="AM52" s="217"/>
      <c r="AN52" s="136"/>
      <c r="AO52" s="136"/>
      <c r="AP52" s="216" t="str">
        <f>IF(ISNA(MATCH(2,C52:AG52,)),IF(ISEVEN(ROW(52:52)),INDEX(B52:B53,MATCH(1,INDEX(C52:AG53,,MATCH(разнарядка!$I$3,график!$C$14:$AG$14,0)),)),""),IF(MOD(ROW(52:52),3)=0,INDEX(B52:B54,MATCH(1,INDEX(C52:AG54,,MATCH(разнарядка!$I$3,график!$C$14:$AG$14,0)),)),""))</f>
        <v/>
      </c>
      <c r="AQ52" s="217" t="str">
        <f>IFERROR(IF(AND(MOD(ROW(52:52),3)=0,MATCH(2,C52:AG52,)),INDEX(B52:B54,MATCH(2,INDEX(C52:AG54,,MATCH(разнарядка!$I$3,график!$C$14:$AG$14,0)),)),""),"")</f>
        <v/>
      </c>
    </row>
    <row r="53" spans="1:43" s="21" customFormat="1" ht="15" customHeight="1" thickBot="1" x14ac:dyDescent="0.3">
      <c r="A53" s="50">
        <v>39</v>
      </c>
      <c r="B53" s="75" t="s">
        <v>127</v>
      </c>
      <c r="C53" s="258" t="s">
        <v>77</v>
      </c>
      <c r="D53" s="259">
        <v>1</v>
      </c>
      <c r="E53" s="259">
        <v>1</v>
      </c>
      <c r="F53" s="259">
        <v>2</v>
      </c>
      <c r="G53" s="259">
        <v>2</v>
      </c>
      <c r="H53" s="260" t="s">
        <v>77</v>
      </c>
      <c r="I53" s="260" t="s">
        <v>77</v>
      </c>
      <c r="J53" s="259">
        <v>1</v>
      </c>
      <c r="K53" s="259">
        <v>1</v>
      </c>
      <c r="L53" s="259">
        <v>2</v>
      </c>
      <c r="M53" s="259">
        <v>2</v>
      </c>
      <c r="N53" s="259" t="s">
        <v>77</v>
      </c>
      <c r="O53" s="260" t="s">
        <v>77</v>
      </c>
      <c r="P53" s="260">
        <v>1</v>
      </c>
      <c r="Q53" s="259">
        <v>1</v>
      </c>
      <c r="R53" s="259">
        <v>2</v>
      </c>
      <c r="S53" s="259">
        <v>2</v>
      </c>
      <c r="T53" s="259" t="s">
        <v>77</v>
      </c>
      <c r="U53" s="259" t="s">
        <v>77</v>
      </c>
      <c r="V53" s="260">
        <v>1</v>
      </c>
      <c r="W53" s="260">
        <v>1</v>
      </c>
      <c r="X53" s="259">
        <v>2</v>
      </c>
      <c r="Y53" s="259">
        <v>2</v>
      </c>
      <c r="Z53" s="259" t="s">
        <v>77</v>
      </c>
      <c r="AA53" s="259" t="s">
        <v>77</v>
      </c>
      <c r="AB53" s="259">
        <v>1</v>
      </c>
      <c r="AC53" s="260">
        <v>1</v>
      </c>
      <c r="AD53" s="260">
        <v>2</v>
      </c>
      <c r="AE53" s="259">
        <v>2</v>
      </c>
      <c r="AF53" s="259" t="s">
        <v>77</v>
      </c>
      <c r="AG53" s="272" t="s">
        <v>77</v>
      </c>
      <c r="AH53" s="45"/>
      <c r="AI53" s="52"/>
      <c r="AJ53" s="269"/>
      <c r="AK53" s="188"/>
      <c r="AL53" s="219"/>
      <c r="AM53" s="219"/>
      <c r="AN53" s="41"/>
      <c r="AO53" s="41"/>
      <c r="AP53" s="216" t="str">
        <f>IF(ISNA(MATCH(2,C53:AG53,)),IF(ISEVEN(ROW(53:53)),INDEX(B53:B54,MATCH(1,INDEX(C53:AG54,,MATCH(разнарядка!$I$3,график!$C$14:$AG$14,0)),)),""),IF(MOD(ROW(53:53),3)=0,INDEX(B53:B55,MATCH(1,INDEX(C53:AG55,,MATCH(разнарядка!$I$3,график!$C$14:$AG$14,0)),)),""))</f>
        <v/>
      </c>
      <c r="AQ53" s="217" t="str">
        <f>IFERROR(IF(AND(MOD(ROW(53:53),3)=0,MATCH(2,C53:AG53,)),INDEX(B53:B55,MATCH(2,INDEX(C53:AG55,,MATCH(разнарядка!$I$3,график!$C$14:$AG$14,0)),)),""),"")</f>
        <v/>
      </c>
    </row>
    <row r="54" spans="1:43" s="21" customFormat="1" ht="15" customHeight="1" x14ac:dyDescent="0.25">
      <c r="A54" s="48">
        <v>40</v>
      </c>
      <c r="B54" s="57" t="s">
        <v>128</v>
      </c>
      <c r="C54" s="263">
        <v>2</v>
      </c>
      <c r="D54" s="263" t="s">
        <v>77</v>
      </c>
      <c r="E54" s="263" t="s">
        <v>77</v>
      </c>
      <c r="F54" s="263">
        <v>1</v>
      </c>
      <c r="G54" s="263">
        <v>1</v>
      </c>
      <c r="H54" s="264">
        <v>2</v>
      </c>
      <c r="I54" s="264">
        <v>2</v>
      </c>
      <c r="J54" s="263" t="s">
        <v>77</v>
      </c>
      <c r="K54" s="263" t="s">
        <v>77</v>
      </c>
      <c r="L54" s="263">
        <v>1</v>
      </c>
      <c r="M54" s="263">
        <v>1</v>
      </c>
      <c r="N54" s="263">
        <v>2</v>
      </c>
      <c r="O54" s="264">
        <v>2</v>
      </c>
      <c r="P54" s="264" t="s">
        <v>77</v>
      </c>
      <c r="Q54" s="253" t="s">
        <v>77</v>
      </c>
      <c r="R54" s="263">
        <v>1</v>
      </c>
      <c r="S54" s="263">
        <v>1</v>
      </c>
      <c r="T54" s="263">
        <v>2</v>
      </c>
      <c r="U54" s="263">
        <v>2</v>
      </c>
      <c r="V54" s="264" t="s">
        <v>77</v>
      </c>
      <c r="W54" s="264" t="s">
        <v>77</v>
      </c>
      <c r="X54" s="263">
        <v>1</v>
      </c>
      <c r="Y54" s="263">
        <v>1</v>
      </c>
      <c r="Z54" s="263">
        <v>2</v>
      </c>
      <c r="AA54" s="263">
        <v>2</v>
      </c>
      <c r="AB54" s="263" t="s">
        <v>77</v>
      </c>
      <c r="AC54" s="264" t="s">
        <v>77</v>
      </c>
      <c r="AD54" s="264">
        <v>1</v>
      </c>
      <c r="AE54" s="263">
        <v>1</v>
      </c>
      <c r="AF54" s="263">
        <v>2</v>
      </c>
      <c r="AG54" s="263">
        <v>2</v>
      </c>
      <c r="AH54" s="58" t="s">
        <v>110</v>
      </c>
      <c r="AI54" s="52"/>
      <c r="AJ54" s="269"/>
      <c r="AK54" s="191"/>
      <c r="AL54" s="220"/>
      <c r="AM54" s="220"/>
      <c r="AN54" s="182">
        <v>3</v>
      </c>
      <c r="AO54" s="183">
        <v>2</v>
      </c>
      <c r="AP54" s="216" t="str">
        <f>IF(ISNA(MATCH(2,C54:AG54,)),IF(ISEVEN(ROW(54:54)),INDEX(B54:B55,MATCH(1,INDEX(C54:AG55,,MATCH(разнарядка!$I$3,график!$C$14:$AG$14,0)),)),""),IF(MOD(ROW(54:54),3)=0,INDEX(B54:B56,MATCH(1,INDEX(C54:AG56,,MATCH(разнарядка!$I$3,график!$C$14:$AG$14,0)),)),""))</f>
        <v>Лобанцев А А</v>
      </c>
      <c r="AQ54" s="217" t="str">
        <f>IFERROR(IF(AND(MOD(ROW(54:54),3)=0,MATCH(2,C54:AG54,)),INDEX(B54:B56,MATCH(2,INDEX(C54:AG56,,MATCH(разнарядка!$I$3,график!$C$14:$AG$14,0)),)),""),"")</f>
        <v>Коковин П Е</v>
      </c>
    </row>
    <row r="55" spans="1:43" s="21" customFormat="1" ht="15" customHeight="1" x14ac:dyDescent="0.25">
      <c r="A55" s="48">
        <v>41</v>
      </c>
      <c r="B55" s="79" t="s">
        <v>129</v>
      </c>
      <c r="C55" s="253">
        <v>1</v>
      </c>
      <c r="D55" s="253">
        <v>2</v>
      </c>
      <c r="E55" s="253">
        <v>2</v>
      </c>
      <c r="F55" s="253" t="s">
        <v>77</v>
      </c>
      <c r="G55" s="253" t="s">
        <v>77</v>
      </c>
      <c r="H55" s="254">
        <v>1</v>
      </c>
      <c r="I55" s="254">
        <v>1</v>
      </c>
      <c r="J55" s="288">
        <v>2</v>
      </c>
      <c r="K55" s="288">
        <v>2</v>
      </c>
      <c r="L55" s="288" t="s">
        <v>77</v>
      </c>
      <c r="M55" s="288" t="s">
        <v>77</v>
      </c>
      <c r="N55" s="288">
        <v>1</v>
      </c>
      <c r="O55" s="288">
        <v>1</v>
      </c>
      <c r="P55" s="288">
        <v>2</v>
      </c>
      <c r="Q55" s="288">
        <v>2</v>
      </c>
      <c r="R55" s="288" t="s">
        <v>77</v>
      </c>
      <c r="S55" s="288" t="s">
        <v>77</v>
      </c>
      <c r="T55" s="288">
        <v>1</v>
      </c>
      <c r="U55" s="288">
        <v>1</v>
      </c>
      <c r="V55" s="288">
        <v>2</v>
      </c>
      <c r="W55" s="288">
        <v>2</v>
      </c>
      <c r="X55" s="288" t="s">
        <v>77</v>
      </c>
      <c r="Y55" s="253" t="s">
        <v>77</v>
      </c>
      <c r="Z55" s="253">
        <v>1</v>
      </c>
      <c r="AA55" s="253">
        <v>1</v>
      </c>
      <c r="AB55" s="253">
        <v>2</v>
      </c>
      <c r="AC55" s="254">
        <v>2</v>
      </c>
      <c r="AD55" s="254" t="s">
        <v>77</v>
      </c>
      <c r="AE55" s="253" t="s">
        <v>77</v>
      </c>
      <c r="AF55" s="253">
        <v>1</v>
      </c>
      <c r="AG55" s="253">
        <v>1</v>
      </c>
      <c r="AH55" s="60" t="s">
        <v>130</v>
      </c>
      <c r="AI55" s="52" t="s">
        <v>131</v>
      </c>
      <c r="AJ55" s="269"/>
      <c r="AK55" s="166"/>
      <c r="AL55" s="217"/>
      <c r="AM55" s="217"/>
      <c r="AN55" s="136"/>
      <c r="AO55" s="184"/>
      <c r="AP55" s="216" t="str">
        <f>IF(ISNA(MATCH(2,C55:AG55,)),IF(ISEVEN(ROW(55:55)),INDEX(B55:B56,MATCH(1,INDEX(C55:AG56,,MATCH(разнарядка!$I$3,график!$C$14:$AG$14,0)),)),""),IF(MOD(ROW(55:55),3)=0,INDEX(B55:B57,MATCH(1,INDEX(C55:AG57,,MATCH(разнарядка!$I$3,график!$C$14:$AG$14,0)),)),""))</f>
        <v/>
      </c>
      <c r="AQ55" s="217" t="str">
        <f>IFERROR(IF(AND(MOD(ROW(55:55),3)=0,MATCH(2,C55:AG55,)),INDEX(B55:B57,MATCH(2,INDEX(C55:AG57,,MATCH(разнарядка!$I$3,график!$C$14:$AG$14,0)),)),""),"")</f>
        <v/>
      </c>
    </row>
    <row r="56" spans="1:43" s="21" customFormat="1" ht="15" customHeight="1" thickBot="1" x14ac:dyDescent="0.3">
      <c r="A56" s="48">
        <v>42</v>
      </c>
      <c r="B56" s="81" t="s">
        <v>132</v>
      </c>
      <c r="C56" s="289" t="s">
        <v>77</v>
      </c>
      <c r="D56" s="289">
        <v>1</v>
      </c>
      <c r="E56" s="289">
        <v>1</v>
      </c>
      <c r="F56" s="289">
        <v>2</v>
      </c>
      <c r="G56" s="289">
        <v>2</v>
      </c>
      <c r="H56" s="289" t="s">
        <v>77</v>
      </c>
      <c r="I56" s="289" t="s">
        <v>77</v>
      </c>
      <c r="J56" s="289">
        <v>1</v>
      </c>
      <c r="K56" s="289">
        <v>1</v>
      </c>
      <c r="L56" s="289">
        <v>2</v>
      </c>
      <c r="M56" s="289">
        <v>2</v>
      </c>
      <c r="N56" s="289" t="s">
        <v>77</v>
      </c>
      <c r="O56" s="289" t="s">
        <v>77</v>
      </c>
      <c r="P56" s="288">
        <v>1</v>
      </c>
      <c r="Q56" s="289">
        <v>1</v>
      </c>
      <c r="R56" s="289">
        <v>2</v>
      </c>
      <c r="S56" s="289">
        <v>2</v>
      </c>
      <c r="T56" s="289" t="s">
        <v>77</v>
      </c>
      <c r="U56" s="289" t="s">
        <v>77</v>
      </c>
      <c r="V56" s="268">
        <v>1</v>
      </c>
      <c r="W56" s="268">
        <v>1</v>
      </c>
      <c r="X56" s="267">
        <v>2</v>
      </c>
      <c r="Y56" s="267">
        <v>2</v>
      </c>
      <c r="Z56" s="267" t="s">
        <v>77</v>
      </c>
      <c r="AA56" s="267" t="s">
        <v>77</v>
      </c>
      <c r="AB56" s="267">
        <v>1</v>
      </c>
      <c r="AC56" s="268">
        <v>1</v>
      </c>
      <c r="AD56" s="268">
        <v>2</v>
      </c>
      <c r="AE56" s="267">
        <v>2</v>
      </c>
      <c r="AF56" s="267" t="s">
        <v>77</v>
      </c>
      <c r="AG56" s="267" t="s">
        <v>77</v>
      </c>
      <c r="AH56" s="89"/>
      <c r="AI56" s="52"/>
      <c r="AJ56" s="269"/>
      <c r="AK56" s="192"/>
      <c r="AL56" s="219"/>
      <c r="AM56" s="219"/>
      <c r="AN56" s="186"/>
      <c r="AO56" s="187"/>
      <c r="AP56" s="216" t="str">
        <f>IF(ISNA(MATCH(2,C56:AG56,)),IF(ISEVEN(ROW(56:56)),INDEX(B56:B57,MATCH(1,INDEX(C56:AG57,,MATCH(разнарядка!$I$3,график!$C$14:$AG$14,0)),)),""),IF(MOD(ROW(56:56),3)=0,INDEX(B56:B58,MATCH(1,INDEX(C56:AG58,,MATCH(разнарядка!$I$3,график!$C$14:$AG$14,0)),)),""))</f>
        <v/>
      </c>
      <c r="AQ56" s="217" t="str">
        <f>IFERROR(IF(AND(MOD(ROW(56:56),3)=0,MATCH(2,C56:AG56,)),INDEX(B56:B58,MATCH(2,INDEX(C56:AG58,,MATCH(разнарядка!$I$3,график!$C$14:$AG$14,0)),)),""),"")</f>
        <v/>
      </c>
    </row>
    <row r="57" spans="1:43" s="21" customFormat="1" ht="15" customHeight="1" x14ac:dyDescent="0.25">
      <c r="A57" s="50">
        <v>43</v>
      </c>
      <c r="B57" s="87" t="s">
        <v>133</v>
      </c>
      <c r="C57" s="247" t="s">
        <v>77</v>
      </c>
      <c r="D57" s="248">
        <v>1</v>
      </c>
      <c r="E57" s="248">
        <v>1</v>
      </c>
      <c r="F57" s="248">
        <v>2</v>
      </c>
      <c r="G57" s="248">
        <v>2</v>
      </c>
      <c r="H57" s="249" t="s">
        <v>77</v>
      </c>
      <c r="I57" s="249" t="s">
        <v>77</v>
      </c>
      <c r="J57" s="248">
        <v>1</v>
      </c>
      <c r="K57" s="248">
        <v>1</v>
      </c>
      <c r="L57" s="248">
        <v>2</v>
      </c>
      <c r="M57" s="248">
        <v>2</v>
      </c>
      <c r="N57" s="248" t="s">
        <v>77</v>
      </c>
      <c r="O57" s="249" t="s">
        <v>77</v>
      </c>
      <c r="P57" s="254">
        <v>1</v>
      </c>
      <c r="Q57" s="248">
        <v>1</v>
      </c>
      <c r="R57" s="248">
        <v>2</v>
      </c>
      <c r="S57" s="248">
        <v>2</v>
      </c>
      <c r="T57" s="248" t="s">
        <v>77</v>
      </c>
      <c r="U57" s="248" t="s">
        <v>77</v>
      </c>
      <c r="V57" s="249">
        <v>1</v>
      </c>
      <c r="W57" s="249">
        <v>1</v>
      </c>
      <c r="X57" s="248">
        <v>2</v>
      </c>
      <c r="Y57" s="248">
        <v>2</v>
      </c>
      <c r="Z57" s="248" t="s">
        <v>77</v>
      </c>
      <c r="AA57" s="248" t="s">
        <v>77</v>
      </c>
      <c r="AB57" s="248">
        <v>1</v>
      </c>
      <c r="AC57" s="249">
        <v>1</v>
      </c>
      <c r="AD57" s="249">
        <v>2</v>
      </c>
      <c r="AE57" s="248">
        <v>2</v>
      </c>
      <c r="AF57" s="248" t="s">
        <v>77</v>
      </c>
      <c r="AG57" s="250" t="s">
        <v>77</v>
      </c>
      <c r="AH57" s="44" t="s">
        <v>110</v>
      </c>
      <c r="AI57" s="52"/>
      <c r="AJ57" s="269"/>
      <c r="AK57" s="194"/>
      <c r="AL57" s="180"/>
      <c r="AM57" s="182"/>
      <c r="AN57" s="180">
        <v>1</v>
      </c>
      <c r="AO57" s="180">
        <v>3</v>
      </c>
      <c r="AP57" s="216" t="str">
        <f>IF(ISNA(MATCH(2,C57:AG57,)),IF(ISEVEN(ROW(57:57)),INDEX(B57:B58,MATCH(1,INDEX(C57:AG58,,MATCH(разнарядка!$I$3,график!$C$14:$AG$14,0)),)),""),IF(MOD(ROW(57:57),3)=0,INDEX(B57:B59,MATCH(1,INDEX(C57:AG59,,MATCH(разнарядка!$I$3,график!$C$14:$AG$14,0)),)),""))</f>
        <v>Травин С.А.</v>
      </c>
      <c r="AQ57" s="217" t="str">
        <f>IFERROR(IF(AND(MOD(ROW(57:57),3)=0,MATCH(2,C57:AG57,)),INDEX(B57:B59,MATCH(2,INDEX(C57:AG59,,MATCH(разнарядка!$I$3,график!$C$14:$AG$14,0)),)),""),"")</f>
        <v>Остапенко И.А.</v>
      </c>
    </row>
    <row r="58" spans="1:43" s="21" customFormat="1" ht="15" customHeight="1" x14ac:dyDescent="0.25">
      <c r="A58" s="50">
        <v>44</v>
      </c>
      <c r="B58" s="83" t="s">
        <v>134</v>
      </c>
      <c r="C58" s="252">
        <v>2</v>
      </c>
      <c r="D58" s="253" t="s">
        <v>77</v>
      </c>
      <c r="E58" s="253" t="s">
        <v>77</v>
      </c>
      <c r="F58" s="253">
        <v>1</v>
      </c>
      <c r="G58" s="253">
        <v>1</v>
      </c>
      <c r="H58" s="254">
        <v>2</v>
      </c>
      <c r="I58" s="254">
        <v>2</v>
      </c>
      <c r="J58" s="253" t="s">
        <v>77</v>
      </c>
      <c r="K58" s="253" t="s">
        <v>77</v>
      </c>
      <c r="L58" s="253">
        <v>1</v>
      </c>
      <c r="M58" s="253">
        <v>1</v>
      </c>
      <c r="N58" s="253">
        <v>2</v>
      </c>
      <c r="O58" s="254">
        <v>2</v>
      </c>
      <c r="P58" s="254" t="s">
        <v>77</v>
      </c>
      <c r="Q58" s="253" t="s">
        <v>77</v>
      </c>
      <c r="R58" s="253">
        <v>1</v>
      </c>
      <c r="S58" s="253">
        <v>1</v>
      </c>
      <c r="T58" s="253">
        <v>2</v>
      </c>
      <c r="U58" s="253">
        <v>2</v>
      </c>
      <c r="V58" s="254" t="s">
        <v>77</v>
      </c>
      <c r="W58" s="254" t="s">
        <v>77</v>
      </c>
      <c r="X58" s="253">
        <v>1</v>
      </c>
      <c r="Y58" s="253">
        <v>1</v>
      </c>
      <c r="Z58" s="253">
        <v>2</v>
      </c>
      <c r="AA58" s="253">
        <v>2</v>
      </c>
      <c r="AB58" s="253" t="s">
        <v>77</v>
      </c>
      <c r="AC58" s="254" t="s">
        <v>77</v>
      </c>
      <c r="AD58" s="254">
        <v>1</v>
      </c>
      <c r="AE58" s="253">
        <v>1</v>
      </c>
      <c r="AF58" s="253">
        <v>2</v>
      </c>
      <c r="AG58" s="255">
        <v>2</v>
      </c>
      <c r="AH58" s="88" t="s">
        <v>135</v>
      </c>
      <c r="AI58" s="52"/>
      <c r="AJ58" s="269"/>
      <c r="AK58" s="166"/>
      <c r="AL58" s="217"/>
      <c r="AM58" s="217"/>
      <c r="AN58" s="136"/>
      <c r="AO58" s="136"/>
      <c r="AP58" s="216" t="str">
        <f>IF(ISNA(MATCH(2,C58:AG58,)),IF(ISEVEN(ROW(58:58)),INDEX(B58:B59,MATCH(1,INDEX(C58:AG59,,MATCH(разнарядка!$I$3,график!$C$14:$AG$14,0)),)),""),IF(MOD(ROW(58:58),3)=0,INDEX(B58:B60,MATCH(1,INDEX(C58:AG60,,MATCH(разнарядка!$I$3,график!$C$14:$AG$14,0)),)),""))</f>
        <v/>
      </c>
      <c r="AQ58" s="217" t="str">
        <f>IFERROR(IF(AND(MOD(ROW(58:58),3)=0,MATCH(2,C58:AG58,)),INDEX(B58:B60,MATCH(2,INDEX(C58:AG60,,MATCH(разнарядка!$I$3,график!$C$14:$AG$14,0)),)),""),"")</f>
        <v/>
      </c>
    </row>
    <row r="59" spans="1:43" s="21" customFormat="1" ht="15" customHeight="1" thickBot="1" x14ac:dyDescent="0.3">
      <c r="A59" s="50">
        <v>45</v>
      </c>
      <c r="B59" s="75" t="s">
        <v>136</v>
      </c>
      <c r="C59" s="258">
        <v>1</v>
      </c>
      <c r="D59" s="259">
        <v>2</v>
      </c>
      <c r="E59" s="259">
        <v>2</v>
      </c>
      <c r="F59" s="259" t="s">
        <v>77</v>
      </c>
      <c r="G59" s="259" t="s">
        <v>77</v>
      </c>
      <c r="H59" s="260">
        <v>1</v>
      </c>
      <c r="I59" s="260">
        <v>1</v>
      </c>
      <c r="J59" s="259">
        <v>2</v>
      </c>
      <c r="K59" s="259">
        <v>2</v>
      </c>
      <c r="L59" s="259" t="s">
        <v>77</v>
      </c>
      <c r="M59" s="259" t="s">
        <v>77</v>
      </c>
      <c r="N59" s="259">
        <v>1</v>
      </c>
      <c r="O59" s="260">
        <v>1</v>
      </c>
      <c r="P59" s="260">
        <v>2</v>
      </c>
      <c r="Q59" s="253">
        <v>2</v>
      </c>
      <c r="R59" s="259" t="s">
        <v>77</v>
      </c>
      <c r="S59" s="259" t="s">
        <v>77</v>
      </c>
      <c r="T59" s="259">
        <v>1</v>
      </c>
      <c r="U59" s="259">
        <v>1</v>
      </c>
      <c r="V59" s="260">
        <v>2</v>
      </c>
      <c r="W59" s="260">
        <v>2</v>
      </c>
      <c r="X59" s="259" t="s">
        <v>77</v>
      </c>
      <c r="Y59" s="259" t="s">
        <v>77</v>
      </c>
      <c r="Z59" s="259">
        <v>1</v>
      </c>
      <c r="AA59" s="259">
        <v>1</v>
      </c>
      <c r="AB59" s="259">
        <v>2</v>
      </c>
      <c r="AC59" s="260">
        <v>2</v>
      </c>
      <c r="AD59" s="260" t="s">
        <v>77</v>
      </c>
      <c r="AE59" s="259" t="s">
        <v>77</v>
      </c>
      <c r="AF59" s="259">
        <v>1</v>
      </c>
      <c r="AG59" s="272">
        <v>1</v>
      </c>
      <c r="AH59" s="84"/>
      <c r="AI59" s="52"/>
      <c r="AJ59" s="269"/>
      <c r="AK59" s="188"/>
      <c r="AL59" s="218"/>
      <c r="AM59" s="219"/>
      <c r="AN59" s="41"/>
      <c r="AO59" s="41"/>
      <c r="AP59" s="216" t="str">
        <f>IF(ISNA(MATCH(2,C59:AG59,)),IF(ISEVEN(ROW(59:59)),INDEX(B59:B60,MATCH(1,INDEX(C59:AG60,,MATCH(разнарядка!$I$3,график!$C$14:$AG$14,0)),)),""),IF(MOD(ROW(59:59),3)=0,INDEX(B59:B61,MATCH(1,INDEX(C59:AG61,,MATCH(разнарядка!$I$3,график!$C$14:$AG$14,0)),)),""))</f>
        <v/>
      </c>
      <c r="AQ59" s="217" t="str">
        <f>IFERROR(IF(AND(MOD(ROW(59:59),3)=0,MATCH(2,C59:AG59,)),INDEX(B59:B61,MATCH(2,INDEX(C59:AG61,,MATCH(разнарядка!$I$3,график!$C$14:$AG$14,0)),)),""),"")</f>
        <v/>
      </c>
    </row>
    <row r="60" spans="1:43" s="21" customFormat="1" ht="15" customHeight="1" x14ac:dyDescent="0.25">
      <c r="A60" s="48">
        <v>46</v>
      </c>
      <c r="B60" s="78" t="s">
        <v>137</v>
      </c>
      <c r="C60" s="263">
        <v>2</v>
      </c>
      <c r="D60" s="263" t="s">
        <v>77</v>
      </c>
      <c r="E60" s="263" t="s">
        <v>77</v>
      </c>
      <c r="F60" s="263">
        <v>1</v>
      </c>
      <c r="G60" s="263">
        <v>1</v>
      </c>
      <c r="H60" s="264">
        <v>2</v>
      </c>
      <c r="I60" s="264">
        <v>2</v>
      </c>
      <c r="J60" s="263" t="s">
        <v>77</v>
      </c>
      <c r="K60" s="263" t="s">
        <v>77</v>
      </c>
      <c r="L60" s="263">
        <v>1</v>
      </c>
      <c r="M60" s="263">
        <v>1</v>
      </c>
      <c r="N60" s="263">
        <v>2</v>
      </c>
      <c r="O60" s="264">
        <v>2</v>
      </c>
      <c r="P60" s="264" t="s">
        <v>77</v>
      </c>
      <c r="Q60" s="263" t="s">
        <v>77</v>
      </c>
      <c r="R60" s="263">
        <v>1</v>
      </c>
      <c r="S60" s="263">
        <v>1</v>
      </c>
      <c r="T60" s="263">
        <v>2</v>
      </c>
      <c r="U60" s="263">
        <v>2</v>
      </c>
      <c r="V60" s="264" t="s">
        <v>77</v>
      </c>
      <c r="W60" s="264" t="s">
        <v>77</v>
      </c>
      <c r="X60" s="263">
        <v>1</v>
      </c>
      <c r="Y60" s="263">
        <v>1</v>
      </c>
      <c r="Z60" s="263">
        <v>2</v>
      </c>
      <c r="AA60" s="263">
        <v>2</v>
      </c>
      <c r="AB60" s="263" t="s">
        <v>77</v>
      </c>
      <c r="AC60" s="264" t="s">
        <v>77</v>
      </c>
      <c r="AD60" s="264">
        <v>1</v>
      </c>
      <c r="AE60" s="263">
        <v>1</v>
      </c>
      <c r="AF60" s="263">
        <v>2</v>
      </c>
      <c r="AG60" s="263">
        <v>2</v>
      </c>
      <c r="AH60" s="85" t="s">
        <v>110</v>
      </c>
      <c r="AI60" s="52"/>
      <c r="AJ60" s="290"/>
      <c r="AK60" s="191"/>
      <c r="AL60" s="182"/>
      <c r="AM60" s="182"/>
      <c r="AN60" s="182">
        <v>3</v>
      </c>
      <c r="AO60" s="183">
        <v>2</v>
      </c>
      <c r="AP60" s="216" t="str">
        <f>IF(ISNA(MATCH(2,C60:AG60,)),IF(ISEVEN(ROW(60:60)),INDEX(B60:B61,MATCH(1,INDEX(C60:AG61,,MATCH(разнарядка!$I$3,график!$C$14:$AG$14,0)),)),""),IF(MOD(ROW(60:60),3)=0,INDEX(B60:B62,MATCH(1,INDEX(C60:AG62,,MATCH(разнарядка!$I$3,график!$C$14:$AG$14,0)),)),""))</f>
        <v>Ватлин И П</v>
      </c>
      <c r="AQ60" s="217" t="str">
        <f>IFERROR(IF(AND(MOD(ROW(60:60),3)=0,MATCH(2,C60:AG60,)),INDEX(B60:B62,MATCH(2,INDEX(C60:AG62,,MATCH(разнарядка!$I$3,график!$C$14:$AG$14,0)),)),""),"")</f>
        <v xml:space="preserve">Максимов М А </v>
      </c>
    </row>
    <row r="61" spans="1:43" s="21" customFormat="1" ht="15" customHeight="1" x14ac:dyDescent="0.25">
      <c r="A61" s="48">
        <v>47</v>
      </c>
      <c r="B61" s="90" t="s">
        <v>138</v>
      </c>
      <c r="C61" s="253">
        <v>1</v>
      </c>
      <c r="D61" s="253">
        <v>2</v>
      </c>
      <c r="E61" s="253">
        <v>2</v>
      </c>
      <c r="F61" s="253" t="s">
        <v>77</v>
      </c>
      <c r="G61" s="253" t="s">
        <v>77</v>
      </c>
      <c r="H61" s="254">
        <v>1</v>
      </c>
      <c r="I61" s="254">
        <v>1</v>
      </c>
      <c r="J61" s="253">
        <v>2</v>
      </c>
      <c r="K61" s="288">
        <v>2</v>
      </c>
      <c r="L61" s="288" t="s">
        <v>77</v>
      </c>
      <c r="M61" s="288" t="s">
        <v>77</v>
      </c>
      <c r="N61" s="288">
        <v>1</v>
      </c>
      <c r="O61" s="288">
        <v>1</v>
      </c>
      <c r="P61" s="288">
        <v>2</v>
      </c>
      <c r="Q61" s="288">
        <v>2</v>
      </c>
      <c r="R61" s="288" t="s">
        <v>77</v>
      </c>
      <c r="S61" s="288" t="s">
        <v>77</v>
      </c>
      <c r="T61" s="288">
        <v>1</v>
      </c>
      <c r="U61" s="288">
        <v>1</v>
      </c>
      <c r="V61" s="288">
        <v>2</v>
      </c>
      <c r="W61" s="288">
        <v>2</v>
      </c>
      <c r="X61" s="288" t="s">
        <v>77</v>
      </c>
      <c r="Y61" s="253" t="s">
        <v>77</v>
      </c>
      <c r="Z61" s="253">
        <v>1</v>
      </c>
      <c r="AA61" s="253">
        <v>1</v>
      </c>
      <c r="AB61" s="253">
        <v>2</v>
      </c>
      <c r="AC61" s="254">
        <v>2</v>
      </c>
      <c r="AD61" s="254" t="s">
        <v>77</v>
      </c>
      <c r="AE61" s="253" t="s">
        <v>77</v>
      </c>
      <c r="AF61" s="253">
        <v>1</v>
      </c>
      <c r="AG61" s="253">
        <v>1</v>
      </c>
      <c r="AH61" s="80" t="s">
        <v>139</v>
      </c>
      <c r="AI61" s="52"/>
      <c r="AJ61" s="269"/>
      <c r="AK61" s="166"/>
      <c r="AL61" s="221"/>
      <c r="AM61" s="217"/>
      <c r="AN61" s="136"/>
      <c r="AO61" s="184"/>
      <c r="AP61" s="216" t="str">
        <f>IF(ISNA(MATCH(2,C61:AG61,)),IF(ISEVEN(ROW(61:61)),INDEX(B61:B62,MATCH(1,INDEX(C61:AG62,,MATCH(разнарядка!$I$3,график!$C$14:$AG$14,0)),)),""),IF(MOD(ROW(61:61),3)=0,INDEX(B61:B63,MATCH(1,INDEX(C61:AG63,,MATCH(разнарядка!$I$3,график!$C$14:$AG$14,0)),)),""))</f>
        <v/>
      </c>
      <c r="AQ61" s="217" t="str">
        <f>IFERROR(IF(AND(MOD(ROW(61:61),3)=0,MATCH(2,C61:AG61,)),INDEX(B61:B63,MATCH(2,INDEX(C61:AG63,,MATCH(разнарядка!$I$3,график!$C$14:$AG$14,0)),)),""),"")</f>
        <v/>
      </c>
    </row>
    <row r="62" spans="1:43" s="21" customFormat="1" ht="15" customHeight="1" thickBot="1" x14ac:dyDescent="0.3">
      <c r="A62" s="48">
        <v>48</v>
      </c>
      <c r="B62" s="91" t="s">
        <v>140</v>
      </c>
      <c r="C62" s="267" t="s">
        <v>77</v>
      </c>
      <c r="D62" s="267">
        <v>1</v>
      </c>
      <c r="E62" s="267">
        <v>1</v>
      </c>
      <c r="F62" s="267">
        <v>2</v>
      </c>
      <c r="G62" s="267">
        <v>2</v>
      </c>
      <c r="H62" s="268" t="s">
        <v>77</v>
      </c>
      <c r="I62" s="268" t="s">
        <v>77</v>
      </c>
      <c r="J62" s="267">
        <v>1</v>
      </c>
      <c r="K62" s="267">
        <v>1</v>
      </c>
      <c r="L62" s="267">
        <v>2</v>
      </c>
      <c r="M62" s="267">
        <v>2</v>
      </c>
      <c r="N62" s="267" t="s">
        <v>77</v>
      </c>
      <c r="O62" s="268" t="s">
        <v>77</v>
      </c>
      <c r="P62" s="268">
        <v>1</v>
      </c>
      <c r="Q62" s="267">
        <v>1</v>
      </c>
      <c r="R62" s="267">
        <v>2</v>
      </c>
      <c r="S62" s="267">
        <v>2</v>
      </c>
      <c r="T62" s="267" t="s">
        <v>77</v>
      </c>
      <c r="U62" s="267" t="s">
        <v>77</v>
      </c>
      <c r="V62" s="268">
        <v>1</v>
      </c>
      <c r="W62" s="268">
        <v>1</v>
      </c>
      <c r="X62" s="267">
        <v>2</v>
      </c>
      <c r="Y62" s="267">
        <v>2</v>
      </c>
      <c r="Z62" s="267" t="s">
        <v>77</v>
      </c>
      <c r="AA62" s="267" t="s">
        <v>77</v>
      </c>
      <c r="AB62" s="267">
        <v>1</v>
      </c>
      <c r="AC62" s="268">
        <v>1</v>
      </c>
      <c r="AD62" s="268">
        <v>2</v>
      </c>
      <c r="AE62" s="267">
        <v>2</v>
      </c>
      <c r="AF62" s="267" t="s">
        <v>77</v>
      </c>
      <c r="AG62" s="267" t="s">
        <v>77</v>
      </c>
      <c r="AH62" s="92"/>
      <c r="AI62" s="52"/>
      <c r="AJ62" s="269"/>
      <c r="AK62" s="192"/>
      <c r="AL62" s="222"/>
      <c r="AM62" s="219"/>
      <c r="AN62" s="186"/>
      <c r="AO62" s="187"/>
      <c r="AP62" s="216" t="str">
        <f>IF(ISNA(MATCH(2,C62:AG62,)),IF(ISEVEN(ROW(62:62)),INDEX(B62:B63,MATCH(1,INDEX(C62:AG63,,MATCH(разнарядка!$I$3,график!$C$14:$AG$14,0)),)),""),IF(MOD(ROW(62:62),3)=0,INDEX(B62:B64,MATCH(1,INDEX(C62:AG64,,MATCH(разнарядка!$I$3,график!$C$14:$AG$14,0)),)),""))</f>
        <v/>
      </c>
      <c r="AQ62" s="217" t="str">
        <f>IFERROR(IF(AND(MOD(ROW(62:62),3)=0,MATCH(2,C62:AG62,)),INDEX(B62:B64,MATCH(2,INDEX(C62:AG64,,MATCH(разнарядка!$I$3,график!$C$14:$AG$14,0)),)),""),"")</f>
        <v/>
      </c>
    </row>
    <row r="63" spans="1:43" s="21" customFormat="1" ht="15" customHeight="1" x14ac:dyDescent="0.25">
      <c r="A63" s="50">
        <v>49</v>
      </c>
      <c r="B63" s="51" t="s">
        <v>141</v>
      </c>
      <c r="C63" s="247">
        <v>1</v>
      </c>
      <c r="D63" s="248">
        <v>2</v>
      </c>
      <c r="E63" s="248">
        <v>2</v>
      </c>
      <c r="F63" s="248" t="s">
        <v>77</v>
      </c>
      <c r="G63" s="248" t="s">
        <v>77</v>
      </c>
      <c r="H63" s="249">
        <v>1</v>
      </c>
      <c r="I63" s="249">
        <v>1</v>
      </c>
      <c r="J63" s="248">
        <v>2</v>
      </c>
      <c r="K63" s="248">
        <v>2</v>
      </c>
      <c r="L63" s="248" t="s">
        <v>77</v>
      </c>
      <c r="M63" s="248" t="s">
        <v>77</v>
      </c>
      <c r="N63" s="248">
        <v>1</v>
      </c>
      <c r="O63" s="249">
        <v>1</v>
      </c>
      <c r="P63" s="249">
        <v>2</v>
      </c>
      <c r="Q63" s="248">
        <v>2</v>
      </c>
      <c r="R63" s="248" t="s">
        <v>77</v>
      </c>
      <c r="S63" s="248" t="s">
        <v>77</v>
      </c>
      <c r="T63" s="248">
        <v>1</v>
      </c>
      <c r="U63" s="248">
        <v>1</v>
      </c>
      <c r="V63" s="249">
        <v>2</v>
      </c>
      <c r="W63" s="249">
        <v>2</v>
      </c>
      <c r="X63" s="248" t="s">
        <v>77</v>
      </c>
      <c r="Y63" s="248" t="s">
        <v>77</v>
      </c>
      <c r="Z63" s="248">
        <v>1</v>
      </c>
      <c r="AA63" s="248">
        <v>1</v>
      </c>
      <c r="AB63" s="248">
        <v>2</v>
      </c>
      <c r="AC63" s="249">
        <v>2</v>
      </c>
      <c r="AD63" s="249" t="s">
        <v>77</v>
      </c>
      <c r="AE63" s="248" t="s">
        <v>77</v>
      </c>
      <c r="AF63" s="248">
        <v>1</v>
      </c>
      <c r="AG63" s="250">
        <v>1</v>
      </c>
      <c r="AH63" s="44" t="s">
        <v>142</v>
      </c>
      <c r="AI63" s="52"/>
      <c r="AJ63" s="269"/>
      <c r="AK63" s="179"/>
      <c r="AL63" s="195"/>
      <c r="AM63" s="182"/>
      <c r="AN63" s="180">
        <v>3</v>
      </c>
      <c r="AO63" s="180">
        <v>1</v>
      </c>
      <c r="AP63" s="216" t="str">
        <f>IF(ISNA(MATCH(2,C63:AG63,)),IF(ISEVEN(ROW(63:63)),INDEX(B63:B64,MATCH(1,INDEX(C63:AG64,,MATCH(разнарядка!$I$3,график!$C$14:$AG$14,0)),)),""),IF(MOD(ROW(63:63),3)=0,INDEX(B63:B65,MATCH(1,INDEX(C63:AG65,,MATCH(разнарядка!$I$3,график!$C$14:$AG$14,0)),)),""))</f>
        <v>Клочков М Ю</v>
      </c>
      <c r="AQ63" s="217" t="str">
        <f>IFERROR(IF(AND(MOD(ROW(63:63),3)=0,MATCH(2,C63:AG63,)),INDEX(B63:B65,MATCH(2,INDEX(C63:AG65,,MATCH(разнарядка!$I$3,график!$C$14:$AG$14,0)),)),""),"")</f>
        <v>Клюшов А Ф</v>
      </c>
    </row>
    <row r="64" spans="1:43" s="21" customFormat="1" ht="15" customHeight="1" x14ac:dyDescent="0.25">
      <c r="A64" s="50">
        <v>50</v>
      </c>
      <c r="B64" s="83" t="s">
        <v>143</v>
      </c>
      <c r="C64" s="291">
        <v>2</v>
      </c>
      <c r="D64" s="288" t="s">
        <v>77</v>
      </c>
      <c r="E64" s="288" t="s">
        <v>77</v>
      </c>
      <c r="F64" s="288">
        <v>1</v>
      </c>
      <c r="G64" s="288">
        <v>1</v>
      </c>
      <c r="H64" s="288">
        <v>2</v>
      </c>
      <c r="I64" s="288">
        <v>2</v>
      </c>
      <c r="J64" s="288" t="s">
        <v>77</v>
      </c>
      <c r="K64" s="288" t="s">
        <v>77</v>
      </c>
      <c r="L64" s="288">
        <v>1</v>
      </c>
      <c r="M64" s="253">
        <v>1</v>
      </c>
      <c r="N64" s="253">
        <v>2</v>
      </c>
      <c r="O64" s="254">
        <v>2</v>
      </c>
      <c r="P64" s="254" t="s">
        <v>77</v>
      </c>
      <c r="Q64" s="253" t="s">
        <v>77</v>
      </c>
      <c r="R64" s="253">
        <v>1</v>
      </c>
      <c r="S64" s="253">
        <v>1</v>
      </c>
      <c r="T64" s="253">
        <v>2</v>
      </c>
      <c r="U64" s="253">
        <v>2</v>
      </c>
      <c r="V64" s="254" t="s">
        <v>77</v>
      </c>
      <c r="W64" s="254" t="s">
        <v>77</v>
      </c>
      <c r="X64" s="253">
        <v>1</v>
      </c>
      <c r="Y64" s="253">
        <v>1</v>
      </c>
      <c r="Z64" s="253">
        <v>2</v>
      </c>
      <c r="AA64" s="253">
        <v>2</v>
      </c>
      <c r="AB64" s="253" t="s">
        <v>77</v>
      </c>
      <c r="AC64" s="254" t="s">
        <v>77</v>
      </c>
      <c r="AD64" s="254">
        <v>1</v>
      </c>
      <c r="AE64" s="253">
        <v>1</v>
      </c>
      <c r="AF64" s="253">
        <v>2</v>
      </c>
      <c r="AG64" s="255">
        <v>2</v>
      </c>
      <c r="AH64" s="88" t="s">
        <v>144</v>
      </c>
      <c r="AI64" s="52"/>
      <c r="AJ64" s="269"/>
      <c r="AK64" s="166"/>
      <c r="AL64" s="221"/>
      <c r="AM64" s="217"/>
      <c r="AN64" s="136"/>
      <c r="AO64" s="136"/>
      <c r="AP64" s="216" t="str">
        <f>IF(ISNA(MATCH(2,C64:AG64,)),IF(ISEVEN(ROW(64:64)),INDEX(B64:B65,MATCH(1,INDEX(C64:AG65,,MATCH(разнарядка!$I$3,график!$C$14:$AG$14,0)),)),""),IF(MOD(ROW(64:64),3)=0,INDEX(B64:B66,MATCH(1,INDEX(C64:AG66,,MATCH(разнарядка!$I$3,график!$C$14:$AG$14,0)),)),""))</f>
        <v/>
      </c>
      <c r="AQ64" s="217" t="str">
        <f>IFERROR(IF(AND(MOD(ROW(64:64),3)=0,MATCH(2,C64:AG64,)),INDEX(B64:B66,MATCH(2,INDEX(C64:AG66,,MATCH(разнарядка!$I$3,график!$C$14:$AG$14,0)),)),""),"")</f>
        <v/>
      </c>
    </row>
    <row r="65" spans="1:43" s="21" customFormat="1" ht="15" customHeight="1" thickBot="1" x14ac:dyDescent="0.3">
      <c r="A65" s="50">
        <v>51</v>
      </c>
      <c r="B65" s="93" t="s">
        <v>145</v>
      </c>
      <c r="C65" s="258" t="s">
        <v>77</v>
      </c>
      <c r="D65" s="259">
        <v>1</v>
      </c>
      <c r="E65" s="259">
        <v>1</v>
      </c>
      <c r="F65" s="259">
        <v>2</v>
      </c>
      <c r="G65" s="259">
        <v>2</v>
      </c>
      <c r="H65" s="260" t="s">
        <v>77</v>
      </c>
      <c r="I65" s="260" t="s">
        <v>77</v>
      </c>
      <c r="J65" s="259">
        <v>1</v>
      </c>
      <c r="K65" s="259">
        <v>1</v>
      </c>
      <c r="L65" s="259">
        <v>2</v>
      </c>
      <c r="M65" s="259">
        <v>2</v>
      </c>
      <c r="N65" s="259" t="s">
        <v>77</v>
      </c>
      <c r="O65" s="260" t="s">
        <v>77</v>
      </c>
      <c r="P65" s="260">
        <v>1</v>
      </c>
      <c r="Q65" s="259">
        <v>1</v>
      </c>
      <c r="R65" s="259">
        <v>2</v>
      </c>
      <c r="S65" s="259">
        <v>2</v>
      </c>
      <c r="T65" s="259" t="s">
        <v>77</v>
      </c>
      <c r="U65" s="259" t="s">
        <v>77</v>
      </c>
      <c r="V65" s="260">
        <v>1</v>
      </c>
      <c r="W65" s="260">
        <v>1</v>
      </c>
      <c r="X65" s="259">
        <v>2</v>
      </c>
      <c r="Y65" s="259">
        <v>2</v>
      </c>
      <c r="Z65" s="259" t="s">
        <v>77</v>
      </c>
      <c r="AA65" s="259" t="s">
        <v>77</v>
      </c>
      <c r="AB65" s="259">
        <v>1</v>
      </c>
      <c r="AC65" s="260">
        <v>1</v>
      </c>
      <c r="AD65" s="260">
        <v>2</v>
      </c>
      <c r="AE65" s="259">
        <v>2</v>
      </c>
      <c r="AF65" s="259" t="s">
        <v>77</v>
      </c>
      <c r="AG65" s="272" t="s">
        <v>77</v>
      </c>
      <c r="AH65" s="94"/>
      <c r="AI65" s="52"/>
      <c r="AJ65" s="269"/>
      <c r="AK65" s="188"/>
      <c r="AL65" s="218"/>
      <c r="AM65" s="219"/>
      <c r="AN65" s="41"/>
      <c r="AO65" s="41"/>
      <c r="AP65" s="216" t="str">
        <f>IF(ISNA(MATCH(2,C65:AG65,)),IF(ISEVEN(ROW(65:65)),INDEX(B65:B66,MATCH(1,INDEX(C65:AG66,,MATCH(разнарядка!$I$3,график!$C$14:$AG$14,0)),)),""),IF(MOD(ROW(65:65),3)=0,INDEX(B65:B67,MATCH(1,INDEX(C65:AG67,,MATCH(разнарядка!$I$3,график!$C$14:$AG$14,0)),)),""))</f>
        <v/>
      </c>
      <c r="AQ65" s="217" t="str">
        <f>IFERROR(IF(AND(MOD(ROW(65:65),3)=0,MATCH(2,C65:AG65,)),INDEX(B65:B67,MATCH(2,INDEX(C65:AG67,,MATCH(разнарядка!$I$3,график!$C$14:$AG$14,0)),)),""),"")</f>
        <v/>
      </c>
    </row>
    <row r="66" spans="1:43" s="21" customFormat="1" ht="15" customHeight="1" x14ac:dyDescent="0.25">
      <c r="A66" s="48">
        <v>52</v>
      </c>
      <c r="B66" s="57" t="s">
        <v>146</v>
      </c>
      <c r="C66" s="263">
        <v>2</v>
      </c>
      <c r="D66" s="263" t="s">
        <v>77</v>
      </c>
      <c r="E66" s="263" t="s">
        <v>77</v>
      </c>
      <c r="F66" s="263">
        <v>1</v>
      </c>
      <c r="G66" s="263">
        <v>1</v>
      </c>
      <c r="H66" s="264">
        <v>2</v>
      </c>
      <c r="I66" s="264">
        <v>2</v>
      </c>
      <c r="J66" s="263" t="s">
        <v>77</v>
      </c>
      <c r="K66" s="263" t="s">
        <v>77</v>
      </c>
      <c r="L66" s="263">
        <v>1</v>
      </c>
      <c r="M66" s="263">
        <v>1</v>
      </c>
      <c r="N66" s="263">
        <v>2</v>
      </c>
      <c r="O66" s="264">
        <v>2</v>
      </c>
      <c r="P66" s="264" t="s">
        <v>77</v>
      </c>
      <c r="Q66" s="263" t="s">
        <v>77</v>
      </c>
      <c r="R66" s="263">
        <v>1</v>
      </c>
      <c r="S66" s="263">
        <v>1</v>
      </c>
      <c r="T66" s="263">
        <v>2</v>
      </c>
      <c r="U66" s="263">
        <v>2</v>
      </c>
      <c r="V66" s="264" t="s">
        <v>77</v>
      </c>
      <c r="W66" s="264" t="s">
        <v>77</v>
      </c>
      <c r="X66" s="263">
        <v>1</v>
      </c>
      <c r="Y66" s="263">
        <v>1</v>
      </c>
      <c r="Z66" s="263">
        <v>2</v>
      </c>
      <c r="AA66" s="263">
        <v>2</v>
      </c>
      <c r="AB66" s="263" t="s">
        <v>77</v>
      </c>
      <c r="AC66" s="264" t="s">
        <v>77</v>
      </c>
      <c r="AD66" s="264">
        <v>1</v>
      </c>
      <c r="AE66" s="263">
        <v>1</v>
      </c>
      <c r="AF66" s="263">
        <v>2</v>
      </c>
      <c r="AG66" s="263">
        <v>2</v>
      </c>
      <c r="AH66" s="95" t="s">
        <v>110</v>
      </c>
      <c r="AI66" s="96"/>
      <c r="AJ66" s="269"/>
      <c r="AK66" s="193"/>
      <c r="AL66" s="182"/>
      <c r="AM66" s="182"/>
      <c r="AN66" s="182">
        <v>2</v>
      </c>
      <c r="AO66" s="183">
        <v>3</v>
      </c>
      <c r="AP66" s="216" t="str">
        <f>IF(ISNA(MATCH(2,C66:AG66,)),IF(ISEVEN(ROW(66:66)),INDEX(B66:B67,MATCH(1,INDEX(C66:AG67,,MATCH(разнарядка!$I$3,график!$C$14:$AG$14,0)),)),""),IF(MOD(ROW(66:66),3)=0,INDEX(B66:B68,MATCH(1,INDEX(C66:AG68,,MATCH(разнарядка!$I$3,график!$C$14:$AG$14,0)),)),""))</f>
        <v>Захаров А Л</v>
      </c>
      <c r="AQ66" s="217" t="str">
        <f>IFERROR(IF(AND(MOD(ROW(66:66),3)=0,MATCH(2,C66:AG66,)),INDEX(B66:B68,MATCH(2,INDEX(C66:AG68,,MATCH(разнарядка!$I$3,график!$C$14:$AG$14,0)),)),""),"")</f>
        <v>Немтинов А А</v>
      </c>
    </row>
    <row r="67" spans="1:43" s="21" customFormat="1" ht="15" customHeight="1" x14ac:dyDescent="0.25">
      <c r="A67" s="48">
        <v>53</v>
      </c>
      <c r="B67" s="97" t="s">
        <v>147</v>
      </c>
      <c r="C67" s="253" t="s">
        <v>77</v>
      </c>
      <c r="D67" s="253">
        <v>1</v>
      </c>
      <c r="E67" s="253">
        <v>1</v>
      </c>
      <c r="F67" s="253">
        <v>2</v>
      </c>
      <c r="G67" s="253">
        <v>2</v>
      </c>
      <c r="H67" s="254" t="s">
        <v>77</v>
      </c>
      <c r="I67" s="254" t="s">
        <v>77</v>
      </c>
      <c r="J67" s="253">
        <v>1</v>
      </c>
      <c r="K67" s="253">
        <v>1</v>
      </c>
      <c r="L67" s="253">
        <v>2</v>
      </c>
      <c r="M67" s="253">
        <v>2</v>
      </c>
      <c r="N67" s="253" t="s">
        <v>77</v>
      </c>
      <c r="O67" s="254" t="s">
        <v>77</v>
      </c>
      <c r="P67" s="254">
        <v>1</v>
      </c>
      <c r="Q67" s="253">
        <v>1</v>
      </c>
      <c r="R67" s="253">
        <v>2</v>
      </c>
      <c r="S67" s="253">
        <v>2</v>
      </c>
      <c r="T67" s="253" t="s">
        <v>77</v>
      </c>
      <c r="U67" s="253" t="s">
        <v>77</v>
      </c>
      <c r="V67" s="254">
        <v>1</v>
      </c>
      <c r="W67" s="254">
        <v>1</v>
      </c>
      <c r="X67" s="253">
        <v>2</v>
      </c>
      <c r="Y67" s="253">
        <v>2</v>
      </c>
      <c r="Z67" s="253" t="s">
        <v>77</v>
      </c>
      <c r="AA67" s="253" t="s">
        <v>77</v>
      </c>
      <c r="AB67" s="253">
        <v>1</v>
      </c>
      <c r="AC67" s="254">
        <v>1</v>
      </c>
      <c r="AD67" s="254">
        <v>2</v>
      </c>
      <c r="AE67" s="253">
        <v>2</v>
      </c>
      <c r="AF67" s="253" t="s">
        <v>77</v>
      </c>
      <c r="AG67" s="253" t="s">
        <v>77</v>
      </c>
      <c r="AH67" s="98" t="s">
        <v>148</v>
      </c>
      <c r="AI67" s="96"/>
      <c r="AJ67" s="269"/>
      <c r="AK67" s="166"/>
      <c r="AL67" s="217"/>
      <c r="AM67" s="217"/>
      <c r="AN67" s="136"/>
      <c r="AO67" s="184"/>
      <c r="AP67" s="216" t="str">
        <f>IF(ISNA(MATCH(2,C67:AG67,)),IF(ISEVEN(ROW(67:67)),INDEX(B67:B68,MATCH(1,INDEX(C67:AG68,,MATCH(разнарядка!$I$3,график!$C$14:$AG$14,0)),)),""),IF(MOD(ROW(67:67),3)=0,INDEX(B67:B69,MATCH(1,INDEX(C67:AG69,,MATCH(разнарядка!$I$3,график!$C$14:$AG$14,0)),)),""))</f>
        <v/>
      </c>
      <c r="AQ67" s="217" t="str">
        <f>IFERROR(IF(AND(MOD(ROW(67:67),3)=0,MATCH(2,C67:AG67,)),INDEX(B67:B69,MATCH(2,INDEX(C67:AG69,,MATCH(разнарядка!$I$3,график!$C$14:$AG$14,0)),)),""),"")</f>
        <v/>
      </c>
    </row>
    <row r="68" spans="1:43" s="21" customFormat="1" ht="15" customHeight="1" thickBot="1" x14ac:dyDescent="0.3">
      <c r="A68" s="48">
        <v>54</v>
      </c>
      <c r="B68" s="61" t="s">
        <v>149</v>
      </c>
      <c r="C68" s="267">
        <v>1</v>
      </c>
      <c r="D68" s="267">
        <v>2</v>
      </c>
      <c r="E68" s="267">
        <v>2</v>
      </c>
      <c r="F68" s="267" t="s">
        <v>77</v>
      </c>
      <c r="G68" s="267" t="s">
        <v>77</v>
      </c>
      <c r="H68" s="268">
        <v>1</v>
      </c>
      <c r="I68" s="268">
        <v>1</v>
      </c>
      <c r="J68" s="267">
        <v>2</v>
      </c>
      <c r="K68" s="267">
        <v>2</v>
      </c>
      <c r="L68" s="267" t="s">
        <v>77</v>
      </c>
      <c r="M68" s="267" t="s">
        <v>77</v>
      </c>
      <c r="N68" s="267">
        <v>1</v>
      </c>
      <c r="O68" s="268">
        <v>1</v>
      </c>
      <c r="P68" s="268">
        <v>2</v>
      </c>
      <c r="Q68" s="267">
        <v>2</v>
      </c>
      <c r="R68" s="267" t="s">
        <v>77</v>
      </c>
      <c r="S68" s="267" t="s">
        <v>77</v>
      </c>
      <c r="T68" s="267">
        <v>1</v>
      </c>
      <c r="U68" s="267">
        <v>1</v>
      </c>
      <c r="V68" s="268">
        <v>2</v>
      </c>
      <c r="W68" s="268">
        <v>2</v>
      </c>
      <c r="X68" s="267" t="s">
        <v>77</v>
      </c>
      <c r="Y68" s="267" t="s">
        <v>77</v>
      </c>
      <c r="Z68" s="267">
        <v>1</v>
      </c>
      <c r="AA68" s="267">
        <v>1</v>
      </c>
      <c r="AB68" s="267">
        <v>2</v>
      </c>
      <c r="AC68" s="268">
        <v>2</v>
      </c>
      <c r="AD68" s="268" t="s">
        <v>77</v>
      </c>
      <c r="AE68" s="267" t="s">
        <v>77</v>
      </c>
      <c r="AF68" s="267">
        <v>1</v>
      </c>
      <c r="AG68" s="267">
        <v>1</v>
      </c>
      <c r="AH68" s="99"/>
      <c r="AI68" s="96"/>
      <c r="AJ68" s="269"/>
      <c r="AK68" s="192"/>
      <c r="AL68" s="219"/>
      <c r="AM68" s="219"/>
      <c r="AN68" s="186"/>
      <c r="AO68" s="187"/>
      <c r="AP68" s="216" t="str">
        <f>IF(ISNA(MATCH(2,C68:AG68,)),IF(ISEVEN(ROW(68:68)),INDEX(B68:B69,MATCH(1,INDEX(C68:AG69,,MATCH(разнарядка!$I$3,график!$C$14:$AG$14,0)),)),""),IF(MOD(ROW(68:68),3)=0,INDEX(B68:B70,MATCH(1,INDEX(C68:AG70,,MATCH(разнарядка!$I$3,график!$C$14:$AG$14,0)),)),""))</f>
        <v/>
      </c>
      <c r="AQ68" s="217" t="str">
        <f>IFERROR(IF(AND(MOD(ROW(68:68),3)=0,MATCH(2,C68:AG68,)),INDEX(B68:B70,MATCH(2,INDEX(C68:AG70,,MATCH(разнарядка!$I$3,график!$C$14:$AG$14,0)),)),""),"")</f>
        <v/>
      </c>
    </row>
    <row r="69" spans="1:43" s="21" customFormat="1" ht="15" customHeight="1" x14ac:dyDescent="0.25">
      <c r="A69" s="50">
        <v>55</v>
      </c>
      <c r="B69" s="100" t="s">
        <v>150</v>
      </c>
      <c r="C69" s="247">
        <v>1</v>
      </c>
      <c r="D69" s="248">
        <v>2</v>
      </c>
      <c r="E69" s="248">
        <v>2</v>
      </c>
      <c r="F69" s="248" t="s">
        <v>77</v>
      </c>
      <c r="G69" s="248" t="s">
        <v>77</v>
      </c>
      <c r="H69" s="249">
        <v>1</v>
      </c>
      <c r="I69" s="249">
        <v>1</v>
      </c>
      <c r="J69" s="248">
        <v>2</v>
      </c>
      <c r="K69" s="248">
        <v>2</v>
      </c>
      <c r="L69" s="248" t="s">
        <v>77</v>
      </c>
      <c r="M69" s="248" t="s">
        <v>77</v>
      </c>
      <c r="N69" s="248">
        <v>1</v>
      </c>
      <c r="O69" s="249">
        <v>1</v>
      </c>
      <c r="P69" s="249">
        <v>2</v>
      </c>
      <c r="Q69" s="248">
        <v>2</v>
      </c>
      <c r="R69" s="248" t="s">
        <v>77</v>
      </c>
      <c r="S69" s="248" t="s">
        <v>77</v>
      </c>
      <c r="T69" s="248">
        <v>1</v>
      </c>
      <c r="U69" s="248">
        <v>1</v>
      </c>
      <c r="V69" s="249">
        <v>2</v>
      </c>
      <c r="W69" s="249">
        <v>2</v>
      </c>
      <c r="X69" s="248" t="s">
        <v>77</v>
      </c>
      <c r="Y69" s="248" t="s">
        <v>77</v>
      </c>
      <c r="Z69" s="248">
        <v>1</v>
      </c>
      <c r="AA69" s="248">
        <v>1</v>
      </c>
      <c r="AB69" s="248">
        <v>2</v>
      </c>
      <c r="AC69" s="249">
        <v>2</v>
      </c>
      <c r="AD69" s="249" t="s">
        <v>77</v>
      </c>
      <c r="AE69" s="248" t="s">
        <v>77</v>
      </c>
      <c r="AF69" s="248">
        <v>1</v>
      </c>
      <c r="AG69" s="250">
        <v>1</v>
      </c>
      <c r="AH69" s="101" t="s">
        <v>110</v>
      </c>
      <c r="AI69" s="96"/>
      <c r="AJ69" s="269"/>
      <c r="AK69" s="179"/>
      <c r="AL69" s="180"/>
      <c r="AM69" s="182"/>
      <c r="AN69" s="180">
        <v>2</v>
      </c>
      <c r="AO69" s="180">
        <v>1</v>
      </c>
      <c r="AP69" s="216" t="str">
        <f>IF(ISNA(MATCH(2,C69:AG69,)),IF(ISEVEN(ROW(69:69)),INDEX(B69:B70,MATCH(1,INDEX(C69:AG70,,MATCH(разнарядка!$I$3,график!$C$14:$AG$14,0)),)),""),IF(MOD(ROW(69:69),3)=0,INDEX(B69:B71,MATCH(1,INDEX(C69:AG71,,MATCH(разнарядка!$I$3,график!$C$14:$AG$14,0)),)),""))</f>
        <v>Назаренко Д С</v>
      </c>
      <c r="AQ69" s="217" t="str">
        <f>IFERROR(IF(AND(MOD(ROW(69:69),3)=0,MATCH(2,C69:AG69,)),INDEX(B69:B71,MATCH(2,INDEX(C69:AG71,,MATCH(разнарядка!$I$3,график!$C$14:$AG$14,0)),)),""),"")</f>
        <v>Киров  С А</v>
      </c>
    </row>
    <row r="70" spans="1:43" s="21" customFormat="1" ht="15" customHeight="1" x14ac:dyDescent="0.25">
      <c r="A70" s="50">
        <v>56</v>
      </c>
      <c r="B70" s="51" t="s">
        <v>151</v>
      </c>
      <c r="C70" s="252" t="s">
        <v>77</v>
      </c>
      <c r="D70" s="253">
        <v>1</v>
      </c>
      <c r="E70" s="253">
        <v>1</v>
      </c>
      <c r="F70" s="253">
        <v>2</v>
      </c>
      <c r="G70" s="253">
        <v>2</v>
      </c>
      <c r="H70" s="254" t="s">
        <v>77</v>
      </c>
      <c r="I70" s="254" t="s">
        <v>77</v>
      </c>
      <c r="J70" s="253">
        <v>1</v>
      </c>
      <c r="K70" s="253">
        <v>1</v>
      </c>
      <c r="L70" s="253">
        <v>2</v>
      </c>
      <c r="M70" s="253">
        <v>2</v>
      </c>
      <c r="N70" s="253" t="s">
        <v>77</v>
      </c>
      <c r="O70" s="254" t="s">
        <v>77</v>
      </c>
      <c r="P70" s="254">
        <v>1</v>
      </c>
      <c r="Q70" s="253">
        <v>1</v>
      </c>
      <c r="R70" s="253">
        <v>2</v>
      </c>
      <c r="S70" s="253">
        <v>2</v>
      </c>
      <c r="T70" s="253" t="s">
        <v>77</v>
      </c>
      <c r="U70" s="253" t="s">
        <v>77</v>
      </c>
      <c r="V70" s="254">
        <v>1</v>
      </c>
      <c r="W70" s="254">
        <v>1</v>
      </c>
      <c r="X70" s="253">
        <v>2</v>
      </c>
      <c r="Y70" s="253">
        <v>2</v>
      </c>
      <c r="Z70" s="253" t="s">
        <v>77</v>
      </c>
      <c r="AA70" s="253" t="s">
        <v>77</v>
      </c>
      <c r="AB70" s="253">
        <v>1</v>
      </c>
      <c r="AC70" s="254">
        <v>1</v>
      </c>
      <c r="AD70" s="254">
        <v>2</v>
      </c>
      <c r="AE70" s="253">
        <v>2</v>
      </c>
      <c r="AF70" s="253" t="s">
        <v>77</v>
      </c>
      <c r="AG70" s="255" t="s">
        <v>77</v>
      </c>
      <c r="AH70" s="102" t="s">
        <v>152</v>
      </c>
      <c r="AI70" s="96"/>
      <c r="AJ70" s="290"/>
      <c r="AK70" s="166"/>
      <c r="AL70" s="217"/>
      <c r="AM70" s="217"/>
      <c r="AN70" s="136"/>
      <c r="AO70" s="136"/>
      <c r="AP70" s="216" t="str">
        <f>IF(ISNA(MATCH(2,C70:AG70,)),IF(ISEVEN(ROW(70:70)),INDEX(B70:B71,MATCH(1,INDEX(C70:AG71,,MATCH(разнарядка!$I$3,график!$C$14:$AG$14,0)),)),""),IF(MOD(ROW(70:70),3)=0,INDEX(B70:B72,MATCH(1,INDEX(C70:AG72,,MATCH(разнарядка!$I$3,график!$C$14:$AG$14,0)),)),""))</f>
        <v/>
      </c>
      <c r="AQ70" s="217" t="str">
        <f>IFERROR(IF(AND(MOD(ROW(70:70),3)=0,MATCH(2,C70:AG70,)),INDEX(B70:B72,MATCH(2,INDEX(C70:AG72,,MATCH(разнарядка!$I$3,график!$C$14:$AG$14,0)),)),""),"")</f>
        <v/>
      </c>
    </row>
    <row r="71" spans="1:43" s="21" customFormat="1" ht="15" customHeight="1" thickBot="1" x14ac:dyDescent="0.3">
      <c r="A71" s="50">
        <v>57</v>
      </c>
      <c r="B71" s="64" t="s">
        <v>153</v>
      </c>
      <c r="C71" s="258">
        <v>2</v>
      </c>
      <c r="D71" s="259" t="s">
        <v>77</v>
      </c>
      <c r="E71" s="259" t="s">
        <v>77</v>
      </c>
      <c r="F71" s="259">
        <v>1</v>
      </c>
      <c r="G71" s="259">
        <v>1</v>
      </c>
      <c r="H71" s="260">
        <v>2</v>
      </c>
      <c r="I71" s="260">
        <v>2</v>
      </c>
      <c r="J71" s="259" t="s">
        <v>77</v>
      </c>
      <c r="K71" s="259" t="s">
        <v>77</v>
      </c>
      <c r="L71" s="259">
        <v>1</v>
      </c>
      <c r="M71" s="259">
        <v>1</v>
      </c>
      <c r="N71" s="259">
        <v>2</v>
      </c>
      <c r="O71" s="260">
        <v>2</v>
      </c>
      <c r="P71" s="260" t="s">
        <v>77</v>
      </c>
      <c r="Q71" s="259" t="s">
        <v>77</v>
      </c>
      <c r="R71" s="259">
        <v>1</v>
      </c>
      <c r="S71" s="259">
        <v>1</v>
      </c>
      <c r="T71" s="259">
        <v>2</v>
      </c>
      <c r="U71" s="259">
        <v>2</v>
      </c>
      <c r="V71" s="260" t="s">
        <v>77</v>
      </c>
      <c r="W71" s="260" t="s">
        <v>77</v>
      </c>
      <c r="X71" s="259">
        <v>1</v>
      </c>
      <c r="Y71" s="259">
        <v>1</v>
      </c>
      <c r="Z71" s="259">
        <v>2</v>
      </c>
      <c r="AA71" s="259">
        <v>2</v>
      </c>
      <c r="AB71" s="259" t="s">
        <v>77</v>
      </c>
      <c r="AC71" s="260" t="s">
        <v>77</v>
      </c>
      <c r="AD71" s="260">
        <v>1</v>
      </c>
      <c r="AE71" s="259">
        <v>1</v>
      </c>
      <c r="AF71" s="259">
        <v>2</v>
      </c>
      <c r="AG71" s="272">
        <v>2</v>
      </c>
      <c r="AH71" s="103"/>
      <c r="AI71" s="96"/>
      <c r="AJ71" s="269"/>
      <c r="AK71" s="188"/>
      <c r="AL71" s="218"/>
      <c r="AM71" s="219"/>
      <c r="AN71" s="41"/>
      <c r="AO71" s="41"/>
      <c r="AP71" s="216" t="str">
        <f>IF(ISNA(MATCH(2,C71:AG71,)),IF(ISEVEN(ROW(71:71)),INDEX(B71:B72,MATCH(1,INDEX(C71:AG72,,MATCH(разнарядка!$I$3,график!$C$14:$AG$14,0)),)),""),IF(MOD(ROW(71:71),3)=0,INDEX(B71:B73,MATCH(1,INDEX(C71:AG73,,MATCH(разнарядка!$I$3,график!$C$14:$AG$14,0)),)),""))</f>
        <v/>
      </c>
      <c r="AQ71" s="217" t="str">
        <f>IFERROR(IF(AND(MOD(ROW(71:71),3)=0,MATCH(2,C71:AG71,)),INDEX(B71:B73,MATCH(2,INDEX(C71:AG73,,MATCH(разнарядка!$I$3,график!$C$14:$AG$14,0)),)),""),"")</f>
        <v/>
      </c>
    </row>
    <row r="72" spans="1:43" s="21" customFormat="1" ht="15" customHeight="1" x14ac:dyDescent="0.25">
      <c r="A72" s="48">
        <v>58</v>
      </c>
      <c r="B72" s="104" t="s">
        <v>154</v>
      </c>
      <c r="C72" s="263">
        <v>1</v>
      </c>
      <c r="D72" s="263">
        <v>2</v>
      </c>
      <c r="E72" s="263">
        <v>2</v>
      </c>
      <c r="F72" s="263" t="s">
        <v>77</v>
      </c>
      <c r="G72" s="292" t="s">
        <v>77</v>
      </c>
      <c r="H72" s="292">
        <v>1</v>
      </c>
      <c r="I72" s="292">
        <v>1</v>
      </c>
      <c r="J72" s="292">
        <v>2</v>
      </c>
      <c r="K72" s="292">
        <v>2</v>
      </c>
      <c r="L72" s="292" t="s">
        <v>77</v>
      </c>
      <c r="M72" s="292" t="s">
        <v>77</v>
      </c>
      <c r="N72" s="292">
        <v>1</v>
      </c>
      <c r="O72" s="292">
        <v>1</v>
      </c>
      <c r="P72" s="292">
        <v>2</v>
      </c>
      <c r="Q72" s="292">
        <v>2</v>
      </c>
      <c r="R72" s="292" t="s">
        <v>77</v>
      </c>
      <c r="S72" s="292" t="s">
        <v>77</v>
      </c>
      <c r="T72" s="292">
        <v>1</v>
      </c>
      <c r="U72" s="292">
        <v>1</v>
      </c>
      <c r="V72" s="292">
        <v>2</v>
      </c>
      <c r="W72" s="292">
        <v>2</v>
      </c>
      <c r="X72" s="292" t="s">
        <v>77</v>
      </c>
      <c r="Y72" s="292" t="s">
        <v>77</v>
      </c>
      <c r="Z72" s="292">
        <v>1</v>
      </c>
      <c r="AA72" s="292">
        <v>1</v>
      </c>
      <c r="AB72" s="292">
        <v>2</v>
      </c>
      <c r="AC72" s="292">
        <v>2</v>
      </c>
      <c r="AD72" s="292" t="s">
        <v>77</v>
      </c>
      <c r="AE72" s="292" t="s">
        <v>77</v>
      </c>
      <c r="AF72" s="292">
        <v>1</v>
      </c>
      <c r="AG72" s="292">
        <v>1</v>
      </c>
      <c r="AH72" s="105" t="s">
        <v>110</v>
      </c>
      <c r="AI72" s="52" t="s">
        <v>155</v>
      </c>
      <c r="AJ72" s="269"/>
      <c r="AK72" s="191"/>
      <c r="AL72" s="182"/>
      <c r="AM72" s="182"/>
      <c r="AN72" s="182">
        <v>2</v>
      </c>
      <c r="AO72" s="183">
        <v>1</v>
      </c>
      <c r="AP72" s="216" t="str">
        <f>IF(ISNA(MATCH(2,C72:AG72,)),IF(ISEVEN(ROW(72:72)),INDEX(B72:B73,MATCH(1,INDEX(C72:AG73,,MATCH(разнарядка!$I$3,график!$C$14:$AG$14,0)),)),""),IF(MOD(ROW(72:72),3)=0,INDEX(B72:B74,MATCH(1,INDEX(C72:AG74,,MATCH(разнарядка!$I$3,график!$C$14:$AG$14,0)),)),""))</f>
        <v>Башлачев А Н</v>
      </c>
      <c r="AQ72" s="217" t="str">
        <f>IFERROR(IF(AND(MOD(ROW(72:72),3)=0,MATCH(2,C72:AG72,)),INDEX(B72:B74,MATCH(2,INDEX(C72:AG74,,MATCH(разнарядка!$I$3,график!$C$14:$AG$14,0)),)),""),"")</f>
        <v>Забелин Р Ю</v>
      </c>
    </row>
    <row r="73" spans="1:43" s="21" customFormat="1" ht="15" customHeight="1" x14ac:dyDescent="0.25">
      <c r="A73" s="48">
        <v>59</v>
      </c>
      <c r="B73" s="90" t="s">
        <v>156</v>
      </c>
      <c r="C73" s="253" t="s">
        <v>77</v>
      </c>
      <c r="D73" s="253">
        <v>1</v>
      </c>
      <c r="E73" s="253">
        <v>1</v>
      </c>
      <c r="F73" s="253">
        <v>2</v>
      </c>
      <c r="G73" s="253">
        <v>2</v>
      </c>
      <c r="H73" s="254" t="s">
        <v>77</v>
      </c>
      <c r="I73" s="254" t="s">
        <v>77</v>
      </c>
      <c r="J73" s="253">
        <v>1</v>
      </c>
      <c r="K73" s="253">
        <v>1</v>
      </c>
      <c r="L73" s="253">
        <v>2</v>
      </c>
      <c r="M73" s="253">
        <v>2</v>
      </c>
      <c r="N73" s="253" t="s">
        <v>77</v>
      </c>
      <c r="O73" s="254" t="s">
        <v>77</v>
      </c>
      <c r="P73" s="254">
        <v>1</v>
      </c>
      <c r="Q73" s="253">
        <v>1</v>
      </c>
      <c r="R73" s="253">
        <v>2</v>
      </c>
      <c r="S73" s="253">
        <v>2</v>
      </c>
      <c r="T73" s="253" t="s">
        <v>77</v>
      </c>
      <c r="U73" s="253" t="s">
        <v>77</v>
      </c>
      <c r="V73" s="254">
        <v>1</v>
      </c>
      <c r="W73" s="254">
        <v>1</v>
      </c>
      <c r="X73" s="253">
        <v>2</v>
      </c>
      <c r="Y73" s="253">
        <v>2</v>
      </c>
      <c r="Z73" s="253" t="s">
        <v>77</v>
      </c>
      <c r="AA73" s="253" t="s">
        <v>77</v>
      </c>
      <c r="AB73" s="253">
        <v>1</v>
      </c>
      <c r="AC73" s="254">
        <v>1</v>
      </c>
      <c r="AD73" s="254">
        <v>2</v>
      </c>
      <c r="AE73" s="253">
        <v>2</v>
      </c>
      <c r="AF73" s="253" t="s">
        <v>77</v>
      </c>
      <c r="AG73" s="253" t="s">
        <v>77</v>
      </c>
      <c r="AH73" s="106" t="s">
        <v>157</v>
      </c>
      <c r="AI73" s="52"/>
      <c r="AJ73" s="269"/>
      <c r="AK73" s="166"/>
      <c r="AL73" s="217"/>
      <c r="AM73" s="217"/>
      <c r="AN73" s="136"/>
      <c r="AO73" s="184"/>
      <c r="AP73" s="216" t="str">
        <f>IF(ISNA(MATCH(2,C73:AG73,)),IF(ISEVEN(ROW(73:73)),INDEX(B73:B74,MATCH(1,INDEX(C73:AG74,,MATCH(разнарядка!$I$3,график!$C$14:$AG$14,0)),)),""),IF(MOD(ROW(73:73),3)=0,INDEX(B73:B75,MATCH(1,INDEX(C73:AG75,,MATCH(разнарядка!$I$3,график!$C$14:$AG$14,0)),)),""))</f>
        <v/>
      </c>
      <c r="AQ73" s="217" t="str">
        <f>IFERROR(IF(AND(MOD(ROW(73:73),3)=0,MATCH(2,C73:AG73,)),INDEX(B73:B75,MATCH(2,INDEX(C73:AG75,,MATCH(разнарядка!$I$3,график!$C$14:$AG$14,0)),)),""),"")</f>
        <v/>
      </c>
    </row>
    <row r="74" spans="1:43" s="21" customFormat="1" ht="15" customHeight="1" thickBot="1" x14ac:dyDescent="0.3">
      <c r="A74" s="48">
        <v>60</v>
      </c>
      <c r="B74" s="61" t="s">
        <v>158</v>
      </c>
      <c r="C74" s="267">
        <v>2</v>
      </c>
      <c r="D74" s="267" t="s">
        <v>77</v>
      </c>
      <c r="E74" s="267" t="s">
        <v>77</v>
      </c>
      <c r="F74" s="267">
        <v>1</v>
      </c>
      <c r="G74" s="267">
        <v>1</v>
      </c>
      <c r="H74" s="268">
        <v>2</v>
      </c>
      <c r="I74" s="268">
        <v>2</v>
      </c>
      <c r="J74" s="267" t="s">
        <v>77</v>
      </c>
      <c r="K74" s="267" t="s">
        <v>77</v>
      </c>
      <c r="L74" s="267">
        <v>1</v>
      </c>
      <c r="M74" s="267">
        <v>1</v>
      </c>
      <c r="N74" s="267">
        <v>2</v>
      </c>
      <c r="O74" s="268">
        <v>2</v>
      </c>
      <c r="P74" s="268" t="s">
        <v>77</v>
      </c>
      <c r="Q74" s="267" t="s">
        <v>77</v>
      </c>
      <c r="R74" s="267">
        <v>1</v>
      </c>
      <c r="S74" s="267">
        <v>1</v>
      </c>
      <c r="T74" s="267">
        <v>2</v>
      </c>
      <c r="U74" s="267">
        <v>2</v>
      </c>
      <c r="V74" s="268" t="s">
        <v>77</v>
      </c>
      <c r="W74" s="268" t="s">
        <v>77</v>
      </c>
      <c r="X74" s="267">
        <v>1</v>
      </c>
      <c r="Y74" s="267">
        <v>1</v>
      </c>
      <c r="Z74" s="267">
        <v>2</v>
      </c>
      <c r="AA74" s="267">
        <v>2</v>
      </c>
      <c r="AB74" s="267" t="s">
        <v>77</v>
      </c>
      <c r="AC74" s="268" t="s">
        <v>77</v>
      </c>
      <c r="AD74" s="268">
        <v>1</v>
      </c>
      <c r="AE74" s="267">
        <v>1</v>
      </c>
      <c r="AF74" s="267">
        <v>2</v>
      </c>
      <c r="AG74" s="267">
        <v>2</v>
      </c>
      <c r="AH74" s="99"/>
      <c r="AI74" s="96"/>
      <c r="AJ74" s="269"/>
      <c r="AK74" s="192"/>
      <c r="AL74" s="219"/>
      <c r="AM74" s="219"/>
      <c r="AN74" s="186"/>
      <c r="AO74" s="187"/>
      <c r="AP74" s="216" t="str">
        <f>IF(ISNA(MATCH(2,C74:AG74,)),IF(ISEVEN(ROW(74:74)),INDEX(B74:B75,MATCH(1,INDEX(C74:AG75,,MATCH(разнарядка!$I$3,график!$C$14:$AG$14,0)),)),""),IF(MOD(ROW(74:74),3)=0,INDEX(B74:B76,MATCH(1,INDEX(C74:AG76,,MATCH(разнарядка!$I$3,график!$C$14:$AG$14,0)),)),""))</f>
        <v/>
      </c>
      <c r="AQ74" s="217" t="str">
        <f>IFERROR(IF(AND(MOD(ROW(74:74),3)=0,MATCH(2,C74:AG74,)),INDEX(B74:B76,MATCH(2,INDEX(C74:AG76,,MATCH(разнарядка!$I$3,график!$C$14:$AG$14,0)),)),""),"")</f>
        <v/>
      </c>
    </row>
    <row r="75" spans="1:43" s="21" customFormat="1" ht="15" customHeight="1" x14ac:dyDescent="0.25">
      <c r="A75" s="107">
        <v>61</v>
      </c>
      <c r="B75" s="51" t="s">
        <v>159</v>
      </c>
      <c r="C75" s="293">
        <v>2</v>
      </c>
      <c r="D75" s="294">
        <v>2</v>
      </c>
      <c r="E75" s="294" t="s">
        <v>77</v>
      </c>
      <c r="F75" s="294" t="s">
        <v>77</v>
      </c>
      <c r="G75" s="294">
        <v>1</v>
      </c>
      <c r="H75" s="294">
        <v>1</v>
      </c>
      <c r="I75" s="294">
        <v>2</v>
      </c>
      <c r="J75" s="294">
        <v>2</v>
      </c>
      <c r="K75" s="294" t="s">
        <v>77</v>
      </c>
      <c r="L75" s="294" t="s">
        <v>77</v>
      </c>
      <c r="M75" s="294">
        <v>1</v>
      </c>
      <c r="N75" s="294">
        <v>1</v>
      </c>
      <c r="O75" s="288">
        <v>2</v>
      </c>
      <c r="P75" s="294">
        <v>2</v>
      </c>
      <c r="Q75" s="294" t="s">
        <v>77</v>
      </c>
      <c r="R75" s="294" t="s">
        <v>77</v>
      </c>
      <c r="S75" s="294">
        <v>1</v>
      </c>
      <c r="T75" s="294">
        <v>1</v>
      </c>
      <c r="U75" s="294">
        <v>2</v>
      </c>
      <c r="V75" s="249">
        <v>2</v>
      </c>
      <c r="W75" s="249" t="s">
        <v>77</v>
      </c>
      <c r="X75" s="248" t="s">
        <v>77</v>
      </c>
      <c r="Y75" s="248">
        <v>1</v>
      </c>
      <c r="Z75" s="248">
        <v>1</v>
      </c>
      <c r="AA75" s="248">
        <v>2</v>
      </c>
      <c r="AB75" s="248">
        <v>2</v>
      </c>
      <c r="AC75" s="249" t="s">
        <v>77</v>
      </c>
      <c r="AD75" s="249" t="s">
        <v>77</v>
      </c>
      <c r="AE75" s="248">
        <v>1</v>
      </c>
      <c r="AF75" s="248">
        <v>1</v>
      </c>
      <c r="AG75" s="250">
        <v>2</v>
      </c>
      <c r="AH75" s="108" t="s">
        <v>110</v>
      </c>
      <c r="AI75" s="96"/>
      <c r="AJ75" s="269"/>
      <c r="AK75" s="179"/>
      <c r="AL75" s="180"/>
      <c r="AM75" s="182"/>
      <c r="AN75" s="180">
        <v>3</v>
      </c>
      <c r="AO75" s="180">
        <v>1</v>
      </c>
      <c r="AP75" s="216" t="str">
        <f>IF(ISNA(MATCH(2,C75:AG75,)),IF(ISEVEN(ROW(75:75)),INDEX(B75:B76,MATCH(1,INDEX(C75:AG76,,MATCH(разнарядка!$I$3,график!$C$14:$AG$14,0)),)),""),IF(MOD(ROW(75:75),3)=0,INDEX(B75:B77,MATCH(1,INDEX(C75:AG77,,MATCH(разнарядка!$I$3,график!$C$14:$AG$14,0)),)),""))</f>
        <v>Марьинский В А</v>
      </c>
      <c r="AQ75" s="217" t="str">
        <f>IFERROR(IF(AND(MOD(ROW(75:75),3)=0,MATCH(2,C75:AG75,)),INDEX(B75:B77,MATCH(2,INDEX(C75:AG77,,MATCH(разнарядка!$I$3,график!$C$14:$AG$14,0)),)),""),"")</f>
        <v>Волокитин В В</v>
      </c>
    </row>
    <row r="76" spans="1:43" s="21" customFormat="1" ht="15" customHeight="1" x14ac:dyDescent="0.25">
      <c r="A76" s="107">
        <v>62</v>
      </c>
      <c r="B76" s="64" t="s">
        <v>160</v>
      </c>
      <c r="C76" s="252" t="s">
        <v>77</v>
      </c>
      <c r="D76" s="253" t="s">
        <v>77</v>
      </c>
      <c r="E76" s="253">
        <v>1</v>
      </c>
      <c r="F76" s="253">
        <v>1</v>
      </c>
      <c r="G76" s="253">
        <v>2</v>
      </c>
      <c r="H76" s="254">
        <v>2</v>
      </c>
      <c r="I76" s="254" t="s">
        <v>77</v>
      </c>
      <c r="J76" s="253" t="s">
        <v>77</v>
      </c>
      <c r="K76" s="253">
        <v>1</v>
      </c>
      <c r="L76" s="253">
        <v>1</v>
      </c>
      <c r="M76" s="253">
        <v>2</v>
      </c>
      <c r="N76" s="253">
        <v>2</v>
      </c>
      <c r="O76" s="254" t="s">
        <v>77</v>
      </c>
      <c r="P76" s="254" t="s">
        <v>77</v>
      </c>
      <c r="Q76" s="253">
        <v>1</v>
      </c>
      <c r="R76" s="253">
        <v>1</v>
      </c>
      <c r="S76" s="253">
        <v>2</v>
      </c>
      <c r="T76" s="253">
        <v>2</v>
      </c>
      <c r="U76" s="253" t="s">
        <v>77</v>
      </c>
      <c r="V76" s="254" t="s">
        <v>77</v>
      </c>
      <c r="W76" s="254">
        <v>1</v>
      </c>
      <c r="X76" s="253">
        <v>1</v>
      </c>
      <c r="Y76" s="253">
        <v>2</v>
      </c>
      <c r="Z76" s="253">
        <v>2</v>
      </c>
      <c r="AA76" s="253" t="s">
        <v>77</v>
      </c>
      <c r="AB76" s="253" t="s">
        <v>77</v>
      </c>
      <c r="AC76" s="254">
        <v>1</v>
      </c>
      <c r="AD76" s="254">
        <v>1</v>
      </c>
      <c r="AE76" s="253">
        <v>2</v>
      </c>
      <c r="AF76" s="253">
        <v>2</v>
      </c>
      <c r="AG76" s="255" t="s">
        <v>77</v>
      </c>
      <c r="AH76" s="102" t="s">
        <v>161</v>
      </c>
      <c r="AI76" s="96"/>
      <c r="AJ76" s="269"/>
      <c r="AK76" s="166"/>
      <c r="AL76" s="217"/>
      <c r="AM76" s="217"/>
      <c r="AN76" s="136"/>
      <c r="AO76" s="136"/>
      <c r="AP76" s="216" t="str">
        <f>IF(ISNA(MATCH(2,C76:AG76,)),IF(ISEVEN(ROW(76:76)),INDEX(B76:B77,MATCH(1,INDEX(C76:AG77,,MATCH(разнарядка!$I$3,график!$C$14:$AG$14,0)),)),""),IF(MOD(ROW(76:76),3)=0,INDEX(B76:B78,MATCH(1,INDEX(C76:AG78,,MATCH(разнарядка!$I$3,график!$C$14:$AG$14,0)),)),""))</f>
        <v/>
      </c>
      <c r="AQ76" s="217" t="str">
        <f>IFERROR(IF(AND(MOD(ROW(76:76),3)=0,MATCH(2,C76:AG76,)),INDEX(B76:B78,MATCH(2,INDEX(C76:AG78,,MATCH(разнарядка!$I$3,график!$C$14:$AG$14,0)),)),""),"")</f>
        <v/>
      </c>
    </row>
    <row r="77" spans="1:43" s="21" customFormat="1" ht="15" customHeight="1" thickBot="1" x14ac:dyDescent="0.3">
      <c r="A77" s="107">
        <v>63</v>
      </c>
      <c r="B77" s="64" t="s">
        <v>162</v>
      </c>
      <c r="C77" s="258">
        <v>1</v>
      </c>
      <c r="D77" s="259">
        <v>1</v>
      </c>
      <c r="E77" s="259">
        <v>2</v>
      </c>
      <c r="F77" s="259">
        <v>2</v>
      </c>
      <c r="G77" s="259" t="s">
        <v>77</v>
      </c>
      <c r="H77" s="275" t="s">
        <v>77</v>
      </c>
      <c r="I77" s="275">
        <v>1</v>
      </c>
      <c r="J77" s="259">
        <v>1</v>
      </c>
      <c r="K77" s="259">
        <v>2</v>
      </c>
      <c r="L77" s="259">
        <v>2</v>
      </c>
      <c r="M77" s="259" t="s">
        <v>77</v>
      </c>
      <c r="N77" s="276" t="s">
        <v>77</v>
      </c>
      <c r="O77" s="254">
        <v>1</v>
      </c>
      <c r="P77" s="260">
        <v>1</v>
      </c>
      <c r="Q77" s="259">
        <v>2</v>
      </c>
      <c r="R77" s="259">
        <v>2</v>
      </c>
      <c r="S77" s="259" t="s">
        <v>77</v>
      </c>
      <c r="T77" s="276" t="s">
        <v>77</v>
      </c>
      <c r="U77" s="276">
        <v>1</v>
      </c>
      <c r="V77" s="260">
        <v>1</v>
      </c>
      <c r="W77" s="260">
        <v>2</v>
      </c>
      <c r="X77" s="259">
        <v>2</v>
      </c>
      <c r="Y77" s="259" t="s">
        <v>77</v>
      </c>
      <c r="Z77" s="276" t="s">
        <v>77</v>
      </c>
      <c r="AA77" s="276">
        <v>1</v>
      </c>
      <c r="AB77" s="259">
        <v>1</v>
      </c>
      <c r="AC77" s="260">
        <v>2</v>
      </c>
      <c r="AD77" s="260">
        <v>2</v>
      </c>
      <c r="AE77" s="259" t="s">
        <v>77</v>
      </c>
      <c r="AF77" s="276" t="s">
        <v>77</v>
      </c>
      <c r="AG77" s="295">
        <v>1</v>
      </c>
      <c r="AH77" s="109"/>
      <c r="AI77" s="110"/>
      <c r="AJ77" s="290"/>
      <c r="AK77" s="188"/>
      <c r="AL77" s="218"/>
      <c r="AM77" s="219"/>
      <c r="AN77" s="41"/>
      <c r="AO77" s="41"/>
      <c r="AP77" s="216" t="str">
        <f>IF(ISNA(MATCH(2,C77:AG77,)),IF(ISEVEN(ROW(77:77)),INDEX(B77:B78,MATCH(1,INDEX(C77:AG78,,MATCH(разнарядка!$I$3,график!$C$14:$AG$14,0)),)),""),IF(MOD(ROW(77:77),3)=0,INDEX(B77:B79,MATCH(1,INDEX(C77:AG79,,MATCH(разнарядка!$I$3,график!$C$14:$AG$14,0)),)),""))</f>
        <v/>
      </c>
      <c r="AQ77" s="217" t="str">
        <f>IFERROR(IF(AND(MOD(ROW(77:77),3)=0,MATCH(2,C77:AG77,)),INDEX(B77:B79,MATCH(2,INDEX(C77:AG79,,MATCH(разнарядка!$I$3,график!$C$14:$AG$14,0)),)),""),"")</f>
        <v/>
      </c>
    </row>
    <row r="78" spans="1:43" s="21" customFormat="1" ht="15" customHeight="1" x14ac:dyDescent="0.25">
      <c r="A78" s="48">
        <v>64</v>
      </c>
      <c r="B78" s="111" t="s">
        <v>163</v>
      </c>
      <c r="C78" s="263">
        <v>1</v>
      </c>
      <c r="D78" s="263">
        <v>2</v>
      </c>
      <c r="E78" s="263">
        <v>2</v>
      </c>
      <c r="F78" s="263" t="s">
        <v>77</v>
      </c>
      <c r="G78" s="263" t="s">
        <v>77</v>
      </c>
      <c r="H78" s="264">
        <v>1</v>
      </c>
      <c r="I78" s="264">
        <v>1</v>
      </c>
      <c r="J78" s="263">
        <v>2</v>
      </c>
      <c r="K78" s="263">
        <v>2</v>
      </c>
      <c r="L78" s="263" t="s">
        <v>77</v>
      </c>
      <c r="M78" s="263" t="s">
        <v>77</v>
      </c>
      <c r="N78" s="263">
        <v>1</v>
      </c>
      <c r="O78" s="264">
        <v>1</v>
      </c>
      <c r="P78" s="264">
        <v>2</v>
      </c>
      <c r="Q78" s="263">
        <v>2</v>
      </c>
      <c r="R78" s="263" t="s">
        <v>77</v>
      </c>
      <c r="S78" s="263" t="s">
        <v>77</v>
      </c>
      <c r="T78" s="263">
        <v>1</v>
      </c>
      <c r="U78" s="263">
        <v>1</v>
      </c>
      <c r="V78" s="264">
        <v>2</v>
      </c>
      <c r="W78" s="264">
        <v>2</v>
      </c>
      <c r="X78" s="263" t="s">
        <v>77</v>
      </c>
      <c r="Y78" s="263" t="s">
        <v>77</v>
      </c>
      <c r="Z78" s="263">
        <v>1</v>
      </c>
      <c r="AA78" s="263">
        <v>1</v>
      </c>
      <c r="AB78" s="263">
        <v>2</v>
      </c>
      <c r="AC78" s="264">
        <v>2</v>
      </c>
      <c r="AD78" s="264" t="s">
        <v>77</v>
      </c>
      <c r="AE78" s="263" t="s">
        <v>77</v>
      </c>
      <c r="AF78" s="263">
        <v>1</v>
      </c>
      <c r="AG78" s="263">
        <v>1</v>
      </c>
      <c r="AH78" s="112" t="s">
        <v>110</v>
      </c>
      <c r="AI78" s="110"/>
      <c r="AJ78" s="269"/>
      <c r="AK78" s="196"/>
      <c r="AL78" s="182"/>
      <c r="AM78" s="182"/>
      <c r="AN78" s="182">
        <v>2</v>
      </c>
      <c r="AO78" s="183">
        <v>1</v>
      </c>
      <c r="AP78" s="216" t="str">
        <f>IF(ISNA(MATCH(2,C78:AG78,)),IF(ISEVEN(ROW(78:78)),INDEX(B78:B79,MATCH(1,INDEX(C78:AG79,,MATCH(разнарядка!$I$3,график!$C$14:$AG$14,0)),)),""),IF(MOD(ROW(78:78),3)=0,INDEX(B78:B80,MATCH(1,INDEX(C78:AG80,,MATCH(разнарядка!$I$3,график!$C$14:$AG$14,0)),)),""))</f>
        <v>Лубнин А Н</v>
      </c>
      <c r="AQ78" s="217" t="str">
        <f>IFERROR(IF(AND(MOD(ROW(78:78),3)=0,MATCH(2,C78:AG78,)),INDEX(B78:B80,MATCH(2,INDEX(C78:AG80,,MATCH(разнарядка!$I$3,график!$C$14:$AG$14,0)),)),""),"")</f>
        <v>Шутов П В</v>
      </c>
    </row>
    <row r="79" spans="1:43" s="21" customFormat="1" ht="15" customHeight="1" x14ac:dyDescent="0.25">
      <c r="A79" s="48">
        <v>65</v>
      </c>
      <c r="B79" s="90" t="s">
        <v>164</v>
      </c>
      <c r="C79" s="288" t="s">
        <v>77</v>
      </c>
      <c r="D79" s="288">
        <v>1</v>
      </c>
      <c r="E79" s="288">
        <v>1</v>
      </c>
      <c r="F79" s="253">
        <v>2</v>
      </c>
      <c r="G79" s="253">
        <v>2</v>
      </c>
      <c r="H79" s="254" t="s">
        <v>77</v>
      </c>
      <c r="I79" s="254" t="s">
        <v>77</v>
      </c>
      <c r="J79" s="253">
        <v>1</v>
      </c>
      <c r="K79" s="253">
        <v>1</v>
      </c>
      <c r="L79" s="253">
        <v>2</v>
      </c>
      <c r="M79" s="253">
        <v>2</v>
      </c>
      <c r="N79" s="253" t="s">
        <v>77</v>
      </c>
      <c r="O79" s="254" t="s">
        <v>77</v>
      </c>
      <c r="P79" s="254">
        <v>1</v>
      </c>
      <c r="Q79" s="253">
        <v>1</v>
      </c>
      <c r="R79" s="253">
        <v>2</v>
      </c>
      <c r="S79" s="253">
        <v>2</v>
      </c>
      <c r="T79" s="253" t="s">
        <v>77</v>
      </c>
      <c r="U79" s="253" t="s">
        <v>77</v>
      </c>
      <c r="V79" s="254">
        <v>1</v>
      </c>
      <c r="W79" s="254">
        <v>1</v>
      </c>
      <c r="X79" s="253">
        <v>2</v>
      </c>
      <c r="Y79" s="253">
        <v>2</v>
      </c>
      <c r="Z79" s="253" t="s">
        <v>77</v>
      </c>
      <c r="AA79" s="253" t="s">
        <v>77</v>
      </c>
      <c r="AB79" s="253">
        <v>1</v>
      </c>
      <c r="AC79" s="254">
        <v>1</v>
      </c>
      <c r="AD79" s="254">
        <v>2</v>
      </c>
      <c r="AE79" s="253">
        <v>2</v>
      </c>
      <c r="AF79" s="253" t="s">
        <v>77</v>
      </c>
      <c r="AG79" s="253" t="s">
        <v>77</v>
      </c>
      <c r="AH79" s="98" t="s">
        <v>165</v>
      </c>
      <c r="AI79" s="96"/>
      <c r="AJ79" s="269" t="s">
        <v>219</v>
      </c>
      <c r="AK79" s="166"/>
      <c r="AL79" s="217"/>
      <c r="AM79" s="217"/>
      <c r="AN79" s="136"/>
      <c r="AO79" s="184"/>
      <c r="AP79" s="216" t="str">
        <f>IF(ISNA(MATCH(2,C79:AG79,)),IF(ISEVEN(ROW(79:79)),INDEX(B79:B80,MATCH(1,INDEX(C79:AG80,,MATCH(разнарядка!$I$3,график!$C$14:$AG$14,0)),)),""),IF(MOD(ROW(79:79),3)=0,INDEX(B79:B81,MATCH(1,INDEX(C79:AG81,,MATCH(разнарядка!$I$3,график!$C$14:$AG$14,0)),)),""))</f>
        <v/>
      </c>
      <c r="AQ79" s="217" t="str">
        <f>IFERROR(IF(AND(MOD(ROW(79:79),3)=0,MATCH(2,C79:AG79,)),INDEX(B79:B81,MATCH(2,INDEX(C79:AG81,,MATCH(разнарядка!$I$3,график!$C$14:$AG$14,0)),)),""),"")</f>
        <v/>
      </c>
    </row>
    <row r="80" spans="1:43" s="21" customFormat="1" ht="15" customHeight="1" thickBot="1" x14ac:dyDescent="0.3">
      <c r="A80" s="48">
        <v>66</v>
      </c>
      <c r="B80" s="61" t="s">
        <v>166</v>
      </c>
      <c r="C80" s="267">
        <v>2</v>
      </c>
      <c r="D80" s="267" t="s">
        <v>77</v>
      </c>
      <c r="E80" s="267" t="s">
        <v>77</v>
      </c>
      <c r="F80" s="267">
        <v>1</v>
      </c>
      <c r="G80" s="267">
        <v>1</v>
      </c>
      <c r="H80" s="268">
        <v>2</v>
      </c>
      <c r="I80" s="268">
        <v>2</v>
      </c>
      <c r="J80" s="267" t="s">
        <v>77</v>
      </c>
      <c r="K80" s="267" t="s">
        <v>77</v>
      </c>
      <c r="L80" s="267">
        <v>1</v>
      </c>
      <c r="M80" s="267">
        <v>1</v>
      </c>
      <c r="N80" s="267">
        <v>2</v>
      </c>
      <c r="O80" s="268">
        <v>2</v>
      </c>
      <c r="P80" s="268" t="s">
        <v>77</v>
      </c>
      <c r="Q80" s="267" t="s">
        <v>77</v>
      </c>
      <c r="R80" s="267">
        <v>1</v>
      </c>
      <c r="S80" s="267">
        <v>1</v>
      </c>
      <c r="T80" s="267">
        <v>2</v>
      </c>
      <c r="U80" s="267">
        <v>2</v>
      </c>
      <c r="V80" s="268" t="s">
        <v>77</v>
      </c>
      <c r="W80" s="268" t="s">
        <v>77</v>
      </c>
      <c r="X80" s="267">
        <v>1</v>
      </c>
      <c r="Y80" s="267">
        <v>1</v>
      </c>
      <c r="Z80" s="267">
        <v>2</v>
      </c>
      <c r="AA80" s="267">
        <v>2</v>
      </c>
      <c r="AB80" s="267" t="s">
        <v>77</v>
      </c>
      <c r="AC80" s="268" t="s">
        <v>77</v>
      </c>
      <c r="AD80" s="268">
        <v>1</v>
      </c>
      <c r="AE80" s="267">
        <v>1</v>
      </c>
      <c r="AF80" s="267">
        <v>2</v>
      </c>
      <c r="AG80" s="267">
        <v>2</v>
      </c>
      <c r="AH80" s="99"/>
      <c r="AI80" s="96"/>
      <c r="AJ80" s="269"/>
      <c r="AK80" s="197"/>
      <c r="AL80" s="219"/>
      <c r="AM80" s="219"/>
      <c r="AN80" s="186"/>
      <c r="AO80" s="187"/>
      <c r="AP80" s="216" t="str">
        <f>IF(ISNA(MATCH(2,C80:AG80,)),IF(ISEVEN(ROW(80:80)),INDEX(B80:B81,MATCH(1,INDEX(C80:AG81,,MATCH(разнарядка!$I$3,график!$C$14:$AG$14,0)),)),""),IF(MOD(ROW(80:80),3)=0,INDEX(B80:B82,MATCH(1,INDEX(C80:AG82,,MATCH(разнарядка!$I$3,график!$C$14:$AG$14,0)),)),""))</f>
        <v/>
      </c>
      <c r="AQ80" s="217" t="str">
        <f>IFERROR(IF(AND(MOD(ROW(80:80),3)=0,MATCH(2,C80:AG80,)),INDEX(B80:B82,MATCH(2,INDEX(C80:AG82,,MATCH(разнарядка!$I$3,график!$C$14:$AG$14,0)),)),""),"")</f>
        <v/>
      </c>
    </row>
    <row r="81" spans="1:43" s="21" customFormat="1" ht="15" customHeight="1" x14ac:dyDescent="0.25">
      <c r="A81" s="107">
        <v>67</v>
      </c>
      <c r="B81" s="51" t="s">
        <v>167</v>
      </c>
      <c r="C81" s="247">
        <v>2</v>
      </c>
      <c r="D81" s="248">
        <v>2</v>
      </c>
      <c r="E81" s="248" t="s">
        <v>77</v>
      </c>
      <c r="F81" s="248" t="s">
        <v>77</v>
      </c>
      <c r="G81" s="248">
        <v>1</v>
      </c>
      <c r="H81" s="249">
        <v>1</v>
      </c>
      <c r="I81" s="249">
        <v>2</v>
      </c>
      <c r="J81" s="248">
        <v>2</v>
      </c>
      <c r="K81" s="248" t="s">
        <v>77</v>
      </c>
      <c r="L81" s="248" t="s">
        <v>77</v>
      </c>
      <c r="M81" s="248">
        <v>1</v>
      </c>
      <c r="N81" s="248">
        <v>1</v>
      </c>
      <c r="O81" s="249">
        <v>2</v>
      </c>
      <c r="P81" s="249">
        <v>2</v>
      </c>
      <c r="Q81" s="248" t="s">
        <v>77</v>
      </c>
      <c r="R81" s="248" t="s">
        <v>77</v>
      </c>
      <c r="S81" s="248">
        <v>1</v>
      </c>
      <c r="T81" s="248">
        <v>1</v>
      </c>
      <c r="U81" s="248">
        <v>2</v>
      </c>
      <c r="V81" s="249">
        <v>2</v>
      </c>
      <c r="W81" s="249" t="s">
        <v>77</v>
      </c>
      <c r="X81" s="248" t="s">
        <v>77</v>
      </c>
      <c r="Y81" s="248">
        <v>1</v>
      </c>
      <c r="Z81" s="248">
        <v>1</v>
      </c>
      <c r="AA81" s="248">
        <v>2</v>
      </c>
      <c r="AB81" s="248">
        <v>2</v>
      </c>
      <c r="AC81" s="249" t="s">
        <v>77</v>
      </c>
      <c r="AD81" s="249" t="s">
        <v>77</v>
      </c>
      <c r="AE81" s="248">
        <v>1</v>
      </c>
      <c r="AF81" s="248">
        <v>1</v>
      </c>
      <c r="AG81" s="250">
        <v>2</v>
      </c>
      <c r="AH81" s="113" t="s">
        <v>110</v>
      </c>
      <c r="AI81" s="96"/>
      <c r="AJ81" s="269"/>
      <c r="AK81" s="179"/>
      <c r="AL81" s="180"/>
      <c r="AM81" s="182"/>
      <c r="AN81" s="180">
        <v>3</v>
      </c>
      <c r="AO81" s="180">
        <v>1</v>
      </c>
      <c r="AP81" s="216" t="str">
        <f>IF(ISNA(MATCH(2,C81:AG81,)),IF(ISEVEN(ROW(81:81)),INDEX(B81:B82,MATCH(1,INDEX(C81:AG82,,MATCH(разнарядка!$I$3,график!$C$14:$AG$14,0)),)),""),IF(MOD(ROW(81:81),3)=0,INDEX(B81:B83,MATCH(1,INDEX(C81:AG83,,MATCH(разнарядка!$I$3,график!$C$14:$AG$14,0)),)),""))</f>
        <v>Кондаков М Н</v>
      </c>
      <c r="AQ81" s="217" t="str">
        <f>IFERROR(IF(AND(MOD(ROW(81:81),3)=0,MATCH(2,C81:AG81,)),INDEX(B81:B83,MATCH(2,INDEX(C81:AG83,,MATCH(разнарядка!$I$3,график!$C$14:$AG$14,0)),)),""),"")</f>
        <v>Жуков В В</v>
      </c>
    </row>
    <row r="82" spans="1:43" s="21" customFormat="1" ht="15" customHeight="1" x14ac:dyDescent="0.25">
      <c r="A82" s="107">
        <v>68</v>
      </c>
      <c r="B82" s="51" t="s">
        <v>168</v>
      </c>
      <c r="C82" s="252" t="s">
        <v>77</v>
      </c>
      <c r="D82" s="253" t="s">
        <v>77</v>
      </c>
      <c r="E82" s="253">
        <v>1</v>
      </c>
      <c r="F82" s="253">
        <v>1</v>
      </c>
      <c r="G82" s="253">
        <v>2</v>
      </c>
      <c r="H82" s="254">
        <v>2</v>
      </c>
      <c r="I82" s="254" t="s">
        <v>77</v>
      </c>
      <c r="J82" s="253" t="s">
        <v>77</v>
      </c>
      <c r="K82" s="253">
        <v>1</v>
      </c>
      <c r="L82" s="253">
        <v>1</v>
      </c>
      <c r="M82" s="253">
        <v>2</v>
      </c>
      <c r="N82" s="253">
        <v>2</v>
      </c>
      <c r="O82" s="254" t="s">
        <v>77</v>
      </c>
      <c r="P82" s="254" t="s">
        <v>77</v>
      </c>
      <c r="Q82" s="253">
        <v>1</v>
      </c>
      <c r="R82" s="253">
        <v>1</v>
      </c>
      <c r="S82" s="253">
        <v>2</v>
      </c>
      <c r="T82" s="253">
        <v>2</v>
      </c>
      <c r="U82" s="253" t="s">
        <v>77</v>
      </c>
      <c r="V82" s="254" t="s">
        <v>77</v>
      </c>
      <c r="W82" s="254">
        <v>1</v>
      </c>
      <c r="X82" s="253">
        <v>1</v>
      </c>
      <c r="Y82" s="253">
        <v>2</v>
      </c>
      <c r="Z82" s="253">
        <v>2</v>
      </c>
      <c r="AA82" s="253" t="s">
        <v>77</v>
      </c>
      <c r="AB82" s="253" t="s">
        <v>77</v>
      </c>
      <c r="AC82" s="254">
        <v>1</v>
      </c>
      <c r="AD82" s="254">
        <v>1</v>
      </c>
      <c r="AE82" s="253">
        <v>2</v>
      </c>
      <c r="AF82" s="253">
        <v>2</v>
      </c>
      <c r="AG82" s="255" t="s">
        <v>77</v>
      </c>
      <c r="AH82" s="103" t="s">
        <v>169</v>
      </c>
      <c r="AI82" s="96" t="s">
        <v>107</v>
      </c>
      <c r="AJ82" s="269"/>
      <c r="AK82" s="166"/>
      <c r="AL82" s="217"/>
      <c r="AM82" s="217"/>
      <c r="AN82" s="136"/>
      <c r="AO82" s="136"/>
      <c r="AP82" s="216" t="str">
        <f>IF(ISNA(MATCH(2,C82:AG82,)),IF(ISEVEN(ROW(82:82)),INDEX(B82:B83,MATCH(1,INDEX(C82:AG83,,MATCH(разнарядка!$I$3,график!$C$14:$AG$14,0)),)),""),IF(MOD(ROW(82:82),3)=0,INDEX(B82:B84,MATCH(1,INDEX(C82:AG84,,MATCH(разнарядка!$I$3,график!$C$14:$AG$14,0)),)),""))</f>
        <v/>
      </c>
      <c r="AQ82" s="217" t="str">
        <f>IFERROR(IF(AND(MOD(ROW(82:82),3)=0,MATCH(2,C82:AG82,)),INDEX(B82:B84,MATCH(2,INDEX(C82:AG84,,MATCH(разнарядка!$I$3,график!$C$14:$AG$14,0)),)),""),"")</f>
        <v/>
      </c>
    </row>
    <row r="83" spans="1:43" s="21" customFormat="1" ht="15" customHeight="1" thickBot="1" x14ac:dyDescent="0.3">
      <c r="A83" s="107">
        <v>69</v>
      </c>
      <c r="B83" s="54" t="s">
        <v>170</v>
      </c>
      <c r="C83" s="258">
        <v>1</v>
      </c>
      <c r="D83" s="259">
        <v>1</v>
      </c>
      <c r="E83" s="259">
        <v>2</v>
      </c>
      <c r="F83" s="259">
        <v>2</v>
      </c>
      <c r="G83" s="259" t="s">
        <v>77</v>
      </c>
      <c r="H83" s="275" t="s">
        <v>77</v>
      </c>
      <c r="I83" s="275">
        <v>1</v>
      </c>
      <c r="J83" s="259">
        <v>1</v>
      </c>
      <c r="K83" s="259">
        <v>2</v>
      </c>
      <c r="L83" s="259">
        <v>2</v>
      </c>
      <c r="M83" s="259" t="s">
        <v>77</v>
      </c>
      <c r="N83" s="276" t="s">
        <v>77</v>
      </c>
      <c r="O83" s="275">
        <v>1</v>
      </c>
      <c r="P83" s="260">
        <v>1</v>
      </c>
      <c r="Q83" s="259">
        <v>2</v>
      </c>
      <c r="R83" s="259">
        <v>2</v>
      </c>
      <c r="S83" s="259" t="s">
        <v>77</v>
      </c>
      <c r="T83" s="276" t="s">
        <v>77</v>
      </c>
      <c r="U83" s="276">
        <v>1</v>
      </c>
      <c r="V83" s="260">
        <v>1</v>
      </c>
      <c r="W83" s="260">
        <v>2</v>
      </c>
      <c r="X83" s="259">
        <v>2</v>
      </c>
      <c r="Y83" s="259" t="s">
        <v>77</v>
      </c>
      <c r="Z83" s="276" t="s">
        <v>77</v>
      </c>
      <c r="AA83" s="276">
        <v>1</v>
      </c>
      <c r="AB83" s="259">
        <v>1</v>
      </c>
      <c r="AC83" s="260">
        <v>2</v>
      </c>
      <c r="AD83" s="260">
        <v>2</v>
      </c>
      <c r="AE83" s="259" t="s">
        <v>77</v>
      </c>
      <c r="AF83" s="276" t="s">
        <v>77</v>
      </c>
      <c r="AG83" s="295">
        <v>1</v>
      </c>
      <c r="AH83" s="114"/>
      <c r="AI83" s="96"/>
      <c r="AJ83" s="269"/>
      <c r="AK83" s="188"/>
      <c r="AL83" s="218"/>
      <c r="AM83" s="219"/>
      <c r="AN83" s="41"/>
      <c r="AO83" s="41"/>
      <c r="AP83" s="216" t="str">
        <f>IF(ISNA(MATCH(2,C83:AG83,)),IF(ISEVEN(ROW(83:83)),INDEX(B83:B84,MATCH(1,INDEX(C83:AG84,,MATCH(разнарядка!$I$3,график!$C$14:$AG$14,0)),)),""),IF(MOD(ROW(83:83),3)=0,INDEX(B83:B85,MATCH(1,INDEX(C83:AG85,,MATCH(разнарядка!$I$3,график!$C$14:$AG$14,0)),)),""))</f>
        <v/>
      </c>
      <c r="AQ83" s="217" t="str">
        <f>IFERROR(IF(AND(MOD(ROW(83:83),3)=0,MATCH(2,C83:AG83,)),INDEX(B83:B85,MATCH(2,INDEX(C83:AG85,,MATCH(разнарядка!$I$3,график!$C$14:$AG$14,0)),)),""),"")</f>
        <v/>
      </c>
    </row>
    <row r="84" spans="1:43" s="21" customFormat="1" ht="15" customHeight="1" x14ac:dyDescent="0.25">
      <c r="A84" s="115">
        <v>70</v>
      </c>
      <c r="B84" s="57" t="s">
        <v>171</v>
      </c>
      <c r="C84" s="292">
        <v>2</v>
      </c>
      <c r="D84" s="292" t="s">
        <v>77</v>
      </c>
      <c r="E84" s="292" t="s">
        <v>77</v>
      </c>
      <c r="F84" s="292">
        <v>1</v>
      </c>
      <c r="G84" s="292">
        <v>1</v>
      </c>
      <c r="H84" s="292">
        <v>2</v>
      </c>
      <c r="I84" s="292">
        <v>2</v>
      </c>
      <c r="J84" s="292" t="s">
        <v>77</v>
      </c>
      <c r="K84" s="292" t="s">
        <v>77</v>
      </c>
      <c r="L84" s="292">
        <v>1</v>
      </c>
      <c r="M84" s="292">
        <v>1</v>
      </c>
      <c r="N84" s="292">
        <v>2</v>
      </c>
      <c r="O84" s="292">
        <v>2</v>
      </c>
      <c r="P84" s="292" t="s">
        <v>77</v>
      </c>
      <c r="Q84" s="288" t="s">
        <v>77</v>
      </c>
      <c r="R84" s="292">
        <v>1</v>
      </c>
      <c r="S84" s="292">
        <v>1</v>
      </c>
      <c r="T84" s="292">
        <v>2</v>
      </c>
      <c r="U84" s="292">
        <v>2</v>
      </c>
      <c r="V84" s="292" t="s">
        <v>77</v>
      </c>
      <c r="W84" s="292" t="s">
        <v>77</v>
      </c>
      <c r="X84" s="292">
        <v>1</v>
      </c>
      <c r="Y84" s="263">
        <v>1</v>
      </c>
      <c r="Z84" s="263">
        <v>2</v>
      </c>
      <c r="AA84" s="263">
        <v>2</v>
      </c>
      <c r="AB84" s="263" t="s">
        <v>77</v>
      </c>
      <c r="AC84" s="264" t="s">
        <v>77</v>
      </c>
      <c r="AD84" s="264">
        <v>1</v>
      </c>
      <c r="AE84" s="263">
        <v>1</v>
      </c>
      <c r="AF84" s="263">
        <v>2</v>
      </c>
      <c r="AG84" s="263">
        <v>2</v>
      </c>
      <c r="AH84" s="47" t="s">
        <v>172</v>
      </c>
      <c r="AI84" s="52"/>
      <c r="AJ84" s="269"/>
      <c r="AK84" s="191"/>
      <c r="AL84" s="182"/>
      <c r="AM84" s="182"/>
      <c r="AN84" s="182">
        <v>3</v>
      </c>
      <c r="AO84" s="183">
        <v>2</v>
      </c>
      <c r="AP84" s="216" t="str">
        <f>IF(ISNA(MATCH(2,C84:AG84,)),IF(ISEVEN(ROW(84:84)),INDEX(B84:B85,MATCH(1,INDEX(C84:AG85,,MATCH(разнарядка!$I$3,график!$C$14:$AG$14,0)),)),""),IF(MOD(ROW(84:84),3)=0,INDEX(B84:B86,MATCH(1,INDEX(C84:AG86,,MATCH(разнарядка!$I$3,график!$C$14:$AG$14,0)),)),""))</f>
        <v>Корнев И Е</v>
      </c>
      <c r="AQ84" s="217" t="str">
        <f>IFERROR(IF(AND(MOD(ROW(84:84),3)=0,MATCH(2,C84:AG84,)),INDEX(B84:B86,MATCH(2,INDEX(C84:AG86,,MATCH(разнарядка!$I$3,график!$C$14:$AG$14,0)),)),""),"")</f>
        <v>Герман Н А</v>
      </c>
    </row>
    <row r="85" spans="1:43" s="21" customFormat="1" ht="15" customHeight="1" x14ac:dyDescent="0.25">
      <c r="A85" s="115">
        <v>71</v>
      </c>
      <c r="B85" s="57" t="s">
        <v>173</v>
      </c>
      <c r="C85" s="288">
        <v>1</v>
      </c>
      <c r="D85" s="288">
        <v>2</v>
      </c>
      <c r="E85" s="288">
        <v>2</v>
      </c>
      <c r="F85" s="288" t="s">
        <v>77</v>
      </c>
      <c r="G85" s="288" t="s">
        <v>77</v>
      </c>
      <c r="H85" s="288">
        <v>1</v>
      </c>
      <c r="I85" s="288">
        <v>1</v>
      </c>
      <c r="J85" s="288">
        <v>2</v>
      </c>
      <c r="K85" s="288">
        <v>2</v>
      </c>
      <c r="L85" s="288" t="s">
        <v>77</v>
      </c>
      <c r="M85" s="288" t="s">
        <v>77</v>
      </c>
      <c r="N85" s="288">
        <v>1</v>
      </c>
      <c r="O85" s="288">
        <v>1</v>
      </c>
      <c r="P85" s="288">
        <v>2</v>
      </c>
      <c r="Q85" s="288">
        <v>2</v>
      </c>
      <c r="R85" s="253" t="s">
        <v>77</v>
      </c>
      <c r="S85" s="253" t="s">
        <v>77</v>
      </c>
      <c r="T85" s="253">
        <v>1</v>
      </c>
      <c r="U85" s="253">
        <v>1</v>
      </c>
      <c r="V85" s="254">
        <v>2</v>
      </c>
      <c r="W85" s="254">
        <v>2</v>
      </c>
      <c r="X85" s="253" t="s">
        <v>77</v>
      </c>
      <c r="Y85" s="253" t="s">
        <v>77</v>
      </c>
      <c r="Z85" s="253">
        <v>1</v>
      </c>
      <c r="AA85" s="253">
        <v>1</v>
      </c>
      <c r="AB85" s="253">
        <v>2</v>
      </c>
      <c r="AC85" s="254">
        <v>2</v>
      </c>
      <c r="AD85" s="254" t="s">
        <v>77</v>
      </c>
      <c r="AE85" s="253" t="s">
        <v>77</v>
      </c>
      <c r="AF85" s="253">
        <v>1</v>
      </c>
      <c r="AG85" s="253">
        <v>1</v>
      </c>
      <c r="AH85" s="98" t="s">
        <v>174</v>
      </c>
      <c r="AI85" s="52"/>
      <c r="AJ85" s="269"/>
      <c r="AK85" s="166"/>
      <c r="AL85" s="217"/>
      <c r="AM85" s="217"/>
      <c r="AN85" s="136"/>
      <c r="AO85" s="184"/>
      <c r="AP85" s="216" t="str">
        <f>IF(ISNA(MATCH(2,C85:AG85,)),IF(ISEVEN(ROW(85:85)),INDEX(B85:B86,MATCH(1,INDEX(C85:AG86,,MATCH(разнарядка!$I$3,график!$C$14:$AG$14,0)),)),""),IF(MOD(ROW(85:85),3)=0,INDEX(B85:B87,MATCH(1,INDEX(C85:AG87,,MATCH(разнарядка!$I$3,график!$C$14:$AG$14,0)),)),""))</f>
        <v/>
      </c>
      <c r="AQ85" s="217" t="str">
        <f>IFERROR(IF(AND(MOD(ROW(85:85),3)=0,MATCH(2,C85:AG85,)),INDEX(B85:B87,MATCH(2,INDEX(C85:AG87,,MATCH(разнарядка!$I$3,график!$C$14:$AG$14,0)),)),""),"")</f>
        <v/>
      </c>
    </row>
    <row r="86" spans="1:43" s="21" customFormat="1" ht="15" customHeight="1" thickBot="1" x14ac:dyDescent="0.3">
      <c r="A86" s="115">
        <v>72</v>
      </c>
      <c r="B86" s="116" t="s">
        <v>175</v>
      </c>
      <c r="C86" s="289" t="s">
        <v>77</v>
      </c>
      <c r="D86" s="289">
        <v>1</v>
      </c>
      <c r="E86" s="289">
        <v>1</v>
      </c>
      <c r="F86" s="289">
        <v>2</v>
      </c>
      <c r="G86" s="289">
        <v>2</v>
      </c>
      <c r="H86" s="289" t="s">
        <v>77</v>
      </c>
      <c r="I86" s="289" t="s">
        <v>77</v>
      </c>
      <c r="J86" s="289">
        <v>1</v>
      </c>
      <c r="K86" s="267">
        <v>1</v>
      </c>
      <c r="L86" s="267">
        <v>2</v>
      </c>
      <c r="M86" s="267">
        <v>2</v>
      </c>
      <c r="N86" s="267" t="s">
        <v>77</v>
      </c>
      <c r="O86" s="268" t="s">
        <v>77</v>
      </c>
      <c r="P86" s="254">
        <v>1</v>
      </c>
      <c r="Q86" s="267">
        <v>1</v>
      </c>
      <c r="R86" s="267">
        <v>2</v>
      </c>
      <c r="S86" s="267">
        <v>2</v>
      </c>
      <c r="T86" s="267" t="s">
        <v>77</v>
      </c>
      <c r="U86" s="267" t="s">
        <v>77</v>
      </c>
      <c r="V86" s="268">
        <v>1</v>
      </c>
      <c r="W86" s="268">
        <v>1</v>
      </c>
      <c r="X86" s="267">
        <v>2</v>
      </c>
      <c r="Y86" s="267">
        <v>2</v>
      </c>
      <c r="Z86" s="267" t="s">
        <v>77</v>
      </c>
      <c r="AA86" s="267" t="s">
        <v>77</v>
      </c>
      <c r="AB86" s="267">
        <v>1</v>
      </c>
      <c r="AC86" s="268">
        <v>1</v>
      </c>
      <c r="AD86" s="268">
        <v>2</v>
      </c>
      <c r="AE86" s="267">
        <v>2</v>
      </c>
      <c r="AF86" s="267" t="s">
        <v>77</v>
      </c>
      <c r="AG86" s="267" t="s">
        <v>77</v>
      </c>
      <c r="AH86" s="117"/>
      <c r="AI86" s="118"/>
      <c r="AJ86" s="296"/>
      <c r="AK86" s="197"/>
      <c r="AL86" s="219"/>
      <c r="AM86" s="219"/>
      <c r="AN86" s="186"/>
      <c r="AO86" s="187"/>
      <c r="AP86" s="216" t="str">
        <f>IF(ISNA(MATCH(2,C86:AG86,)),IF(ISEVEN(ROW(86:86)),INDEX(B86:B87,MATCH(1,INDEX(C86:AG87,,MATCH(разнарядка!$I$3,график!$C$14:$AG$14,0)),)),""),IF(MOD(ROW(86:86),3)=0,INDEX(B86:B88,MATCH(1,INDEX(C86:AG88,,MATCH(разнарядка!$I$3,график!$C$14:$AG$14,0)),)),""))</f>
        <v/>
      </c>
      <c r="AQ86" s="217" t="str">
        <f>IFERROR(IF(AND(MOD(ROW(86:86),3)=0,MATCH(2,C86:AG86,)),INDEX(B86:B88,MATCH(2,INDEX(C86:AG88,,MATCH(разнарядка!$I$3,график!$C$14:$AG$14,0)),)),""),"")</f>
        <v/>
      </c>
    </row>
    <row r="87" spans="1:43" s="21" customFormat="1" ht="15" customHeight="1" x14ac:dyDescent="0.25">
      <c r="A87" s="119">
        <v>73</v>
      </c>
      <c r="B87" s="51" t="s">
        <v>176</v>
      </c>
      <c r="C87" s="293">
        <v>2</v>
      </c>
      <c r="D87" s="294">
        <v>2</v>
      </c>
      <c r="E87" s="294" t="s">
        <v>77</v>
      </c>
      <c r="F87" s="294" t="s">
        <v>77</v>
      </c>
      <c r="G87" s="294">
        <v>1</v>
      </c>
      <c r="H87" s="294">
        <v>1</v>
      </c>
      <c r="I87" s="294">
        <v>2</v>
      </c>
      <c r="J87" s="294">
        <v>2</v>
      </c>
      <c r="K87" s="294" t="s">
        <v>77</v>
      </c>
      <c r="L87" s="294" t="s">
        <v>77</v>
      </c>
      <c r="M87" s="294">
        <v>1</v>
      </c>
      <c r="N87" s="294">
        <v>1</v>
      </c>
      <c r="O87" s="294">
        <v>2</v>
      </c>
      <c r="P87" s="294">
        <v>2</v>
      </c>
      <c r="Q87" s="248" t="s">
        <v>77</v>
      </c>
      <c r="R87" s="248" t="s">
        <v>77</v>
      </c>
      <c r="S87" s="248">
        <v>1</v>
      </c>
      <c r="T87" s="248">
        <v>1</v>
      </c>
      <c r="U87" s="248">
        <v>2</v>
      </c>
      <c r="V87" s="249">
        <v>2</v>
      </c>
      <c r="W87" s="249" t="s">
        <v>77</v>
      </c>
      <c r="X87" s="248" t="s">
        <v>77</v>
      </c>
      <c r="Y87" s="248">
        <v>1</v>
      </c>
      <c r="Z87" s="248">
        <v>1</v>
      </c>
      <c r="AA87" s="248">
        <v>2</v>
      </c>
      <c r="AB87" s="248">
        <v>2</v>
      </c>
      <c r="AC87" s="249" t="s">
        <v>77</v>
      </c>
      <c r="AD87" s="249" t="s">
        <v>77</v>
      </c>
      <c r="AE87" s="248">
        <v>1</v>
      </c>
      <c r="AF87" s="248">
        <v>1</v>
      </c>
      <c r="AG87" s="250">
        <v>2</v>
      </c>
      <c r="AH87" s="120" t="s">
        <v>110</v>
      </c>
      <c r="AI87" s="96"/>
      <c r="AJ87" s="269"/>
      <c r="AK87" s="179"/>
      <c r="AL87" s="180"/>
      <c r="AM87" s="182"/>
      <c r="AN87" s="180">
        <v>2</v>
      </c>
      <c r="AO87" s="180">
        <v>3</v>
      </c>
      <c r="AP87" s="216" t="str">
        <f>IF(ISNA(MATCH(2,C87:AG87,)),IF(ISEVEN(ROW(87:87)),INDEX(B87:B88,MATCH(1,INDEX(C87:AG88,,MATCH(разнарядка!$I$3,график!$C$14:$AG$14,0)),)),""),IF(MOD(ROW(87:87),3)=0,INDEX(B87:B89,MATCH(1,INDEX(C87:AG89,,MATCH(разнарядка!$I$3,график!$C$14:$AG$14,0)),)),""))</f>
        <v>Болтинский М А</v>
      </c>
      <c r="AQ87" s="217" t="str">
        <f>IFERROR(IF(AND(MOD(ROW(87:87),3)=0,MATCH(2,C87:AG87,)),INDEX(B87:B89,MATCH(2,INDEX(C87:AG89,,MATCH(разнарядка!$I$3,график!$C$14:$AG$14,0)),)),""),"")</f>
        <v>Сухоруков Д И</v>
      </c>
    </row>
    <row r="88" spans="1:43" ht="15" customHeight="1" x14ac:dyDescent="0.25">
      <c r="A88" s="119">
        <v>74</v>
      </c>
      <c r="B88" s="51" t="s">
        <v>177</v>
      </c>
      <c r="C88" s="252" t="s">
        <v>77</v>
      </c>
      <c r="D88" s="253" t="s">
        <v>77</v>
      </c>
      <c r="E88" s="253">
        <v>1</v>
      </c>
      <c r="F88" s="253">
        <v>1</v>
      </c>
      <c r="G88" s="253">
        <v>2</v>
      </c>
      <c r="H88" s="254">
        <v>2</v>
      </c>
      <c r="I88" s="254" t="s">
        <v>77</v>
      </c>
      <c r="J88" s="253" t="s">
        <v>77</v>
      </c>
      <c r="K88" s="253">
        <v>1</v>
      </c>
      <c r="L88" s="253">
        <v>1</v>
      </c>
      <c r="M88" s="253">
        <v>2</v>
      </c>
      <c r="N88" s="253">
        <v>2</v>
      </c>
      <c r="O88" s="254" t="s">
        <v>77</v>
      </c>
      <c r="P88" s="254" t="s">
        <v>77</v>
      </c>
      <c r="Q88" s="253">
        <v>1</v>
      </c>
      <c r="R88" s="253">
        <v>1</v>
      </c>
      <c r="S88" s="253">
        <v>2</v>
      </c>
      <c r="T88" s="253">
        <v>2</v>
      </c>
      <c r="U88" s="253" t="s">
        <v>77</v>
      </c>
      <c r="V88" s="254" t="s">
        <v>77</v>
      </c>
      <c r="W88" s="254">
        <v>1</v>
      </c>
      <c r="X88" s="253">
        <v>1</v>
      </c>
      <c r="Y88" s="253">
        <v>2</v>
      </c>
      <c r="Z88" s="253">
        <v>2</v>
      </c>
      <c r="AA88" s="253" t="s">
        <v>77</v>
      </c>
      <c r="AB88" s="253" t="s">
        <v>77</v>
      </c>
      <c r="AC88" s="254">
        <v>1</v>
      </c>
      <c r="AD88" s="254">
        <v>1</v>
      </c>
      <c r="AE88" s="253">
        <v>2</v>
      </c>
      <c r="AF88" s="253">
        <v>2</v>
      </c>
      <c r="AG88" s="255" t="s">
        <v>77</v>
      </c>
      <c r="AH88" s="297" t="s">
        <v>178</v>
      </c>
      <c r="AI88" s="121"/>
      <c r="AJ88" s="290"/>
      <c r="AK88" s="166"/>
      <c r="AL88" s="223"/>
      <c r="AM88" s="217"/>
      <c r="AN88" s="138"/>
      <c r="AO88" s="138"/>
      <c r="AP88" s="216" t="str">
        <f>IF(ISNA(MATCH(2,C88:AG88,)),IF(ISEVEN(ROW(88:88)),INDEX(B88:B89,MATCH(1,INDEX(C88:AG89,,MATCH(разнарядка!$I$3,график!$C$14:$AG$14,0)),)),""),IF(MOD(ROW(88:88),3)=0,INDEX(B88:B90,MATCH(1,INDEX(C88:AG90,,MATCH(разнарядка!$I$3,график!$C$14:$AG$14,0)),)),""))</f>
        <v/>
      </c>
      <c r="AQ88" s="217" t="str">
        <f>IFERROR(IF(AND(MOD(ROW(88:88),3)=0,MATCH(2,C88:AG88,)),INDEX(B88:B90,MATCH(2,INDEX(C88:AG90,,MATCH(разнарядка!$I$3,график!$C$14:$AG$14,0)),)),""),"")</f>
        <v/>
      </c>
    </row>
    <row r="89" spans="1:43" ht="15" customHeight="1" thickBot="1" x14ac:dyDescent="0.3">
      <c r="A89" s="119">
        <v>75</v>
      </c>
      <c r="B89" s="54" t="s">
        <v>179</v>
      </c>
      <c r="C89" s="298">
        <v>1</v>
      </c>
      <c r="D89" s="267">
        <v>1</v>
      </c>
      <c r="E89" s="267">
        <v>2</v>
      </c>
      <c r="F89" s="267">
        <v>2</v>
      </c>
      <c r="G89" s="267" t="s">
        <v>77</v>
      </c>
      <c r="H89" s="299" t="s">
        <v>77</v>
      </c>
      <c r="I89" s="299">
        <v>1</v>
      </c>
      <c r="J89" s="267">
        <v>1</v>
      </c>
      <c r="K89" s="267">
        <v>2</v>
      </c>
      <c r="L89" s="267">
        <v>2</v>
      </c>
      <c r="M89" s="267" t="s">
        <v>77</v>
      </c>
      <c r="N89" s="300" t="s">
        <v>77</v>
      </c>
      <c r="O89" s="299">
        <v>1</v>
      </c>
      <c r="P89" s="268">
        <v>1</v>
      </c>
      <c r="Q89" s="267">
        <v>2</v>
      </c>
      <c r="R89" s="267">
        <v>2</v>
      </c>
      <c r="S89" s="267" t="s">
        <v>77</v>
      </c>
      <c r="T89" s="300" t="s">
        <v>77</v>
      </c>
      <c r="U89" s="300">
        <v>1</v>
      </c>
      <c r="V89" s="268">
        <v>1</v>
      </c>
      <c r="W89" s="268">
        <v>2</v>
      </c>
      <c r="X89" s="267">
        <v>2</v>
      </c>
      <c r="Y89" s="267" t="s">
        <v>77</v>
      </c>
      <c r="Z89" s="300" t="s">
        <v>77</v>
      </c>
      <c r="AA89" s="300">
        <v>1</v>
      </c>
      <c r="AB89" s="267">
        <v>1</v>
      </c>
      <c r="AC89" s="268">
        <v>2</v>
      </c>
      <c r="AD89" s="268">
        <v>2</v>
      </c>
      <c r="AE89" s="267" t="s">
        <v>77</v>
      </c>
      <c r="AF89" s="300" t="s">
        <v>77</v>
      </c>
      <c r="AG89" s="301">
        <v>1</v>
      </c>
      <c r="AH89" s="114"/>
      <c r="AI89" s="121"/>
      <c r="AJ89" s="290"/>
      <c r="AK89" s="198"/>
      <c r="AL89" s="224"/>
      <c r="AM89" s="219"/>
      <c r="AN89" s="199"/>
      <c r="AO89" s="199"/>
      <c r="AP89" s="216" t="str">
        <f>IF(ISNA(MATCH(2,C89:AG89,)),IF(ISEVEN(ROW(89:89)),INDEX(B89:B90,MATCH(1,INDEX(C89:AG90,,MATCH(разнарядка!$I$3,график!$C$14:$AG$14,0)),)),""),IF(MOD(ROW(89:89),3)=0,INDEX(B89:B91,MATCH(1,INDEX(C89:AG91,,MATCH(разнарядка!$I$3,график!$C$14:$AG$14,0)),)),""))</f>
        <v/>
      </c>
      <c r="AQ89" s="217" t="str">
        <f>IFERROR(IF(AND(MOD(ROW(89:89),3)=0,MATCH(2,C89:AG89,)),INDEX(B89:B91,MATCH(2,INDEX(C89:AG91,,MATCH(разнарядка!$I$3,график!$C$14:$AG$14,0)),)),""),"")</f>
        <v/>
      </c>
    </row>
    <row r="90" spans="1:43" ht="15" customHeight="1" x14ac:dyDescent="0.25">
      <c r="A90" s="123">
        <v>76</v>
      </c>
      <c r="B90" s="57" t="s">
        <v>180</v>
      </c>
      <c r="C90" s="247" t="s">
        <v>77</v>
      </c>
      <c r="D90" s="248" t="s">
        <v>77</v>
      </c>
      <c r="E90" s="248">
        <v>1</v>
      </c>
      <c r="F90" s="248">
        <v>1</v>
      </c>
      <c r="G90" s="294">
        <v>2</v>
      </c>
      <c r="H90" s="294">
        <v>2</v>
      </c>
      <c r="I90" s="294" t="s">
        <v>77</v>
      </c>
      <c r="J90" s="294" t="s">
        <v>77</v>
      </c>
      <c r="K90" s="294">
        <v>1</v>
      </c>
      <c r="L90" s="294">
        <v>1</v>
      </c>
      <c r="M90" s="294">
        <v>2</v>
      </c>
      <c r="N90" s="294">
        <v>2</v>
      </c>
      <c r="O90" s="294" t="s">
        <v>77</v>
      </c>
      <c r="P90" s="294" t="s">
        <v>77</v>
      </c>
      <c r="Q90" s="294">
        <v>1</v>
      </c>
      <c r="R90" s="248">
        <v>1</v>
      </c>
      <c r="S90" s="248">
        <v>2</v>
      </c>
      <c r="T90" s="248">
        <v>2</v>
      </c>
      <c r="U90" s="248" t="s">
        <v>77</v>
      </c>
      <c r="V90" s="249" t="s">
        <v>77</v>
      </c>
      <c r="W90" s="249">
        <v>1</v>
      </c>
      <c r="X90" s="248">
        <v>1</v>
      </c>
      <c r="Y90" s="248">
        <v>2</v>
      </c>
      <c r="Z90" s="248">
        <v>2</v>
      </c>
      <c r="AA90" s="248" t="s">
        <v>77</v>
      </c>
      <c r="AB90" s="248" t="s">
        <v>77</v>
      </c>
      <c r="AC90" s="249">
        <v>1</v>
      </c>
      <c r="AD90" s="249">
        <v>1</v>
      </c>
      <c r="AE90" s="248">
        <v>2</v>
      </c>
      <c r="AF90" s="248">
        <v>2</v>
      </c>
      <c r="AG90" s="250" t="s">
        <v>77</v>
      </c>
      <c r="AH90" s="47" t="s">
        <v>110</v>
      </c>
      <c r="AI90" s="124"/>
      <c r="AJ90" s="290" t="s">
        <v>215</v>
      </c>
      <c r="AK90" s="201"/>
      <c r="AL90" s="202"/>
      <c r="AM90" s="182"/>
      <c r="AN90" s="202">
        <v>2</v>
      </c>
      <c r="AO90" s="203">
        <v>3</v>
      </c>
      <c r="AP90" s="216" t="str">
        <f>IF(ISNA(MATCH(2,C90:AG90,)),IF(ISEVEN(ROW(90:90)),INDEX(B90:B91,MATCH(1,INDEX(C90:AG91,,MATCH(разнарядка!$I$3,график!$C$14:$AG$14,0)),)),""),IF(MOD(ROW(90:90),3)=0,INDEX(B90:B92,MATCH(1,INDEX(C90:AG92,,MATCH(разнарядка!$I$3,график!$C$14:$AG$14,0)),)),""))</f>
        <v>Бушуев К П</v>
      </c>
      <c r="AQ90" s="217" t="str">
        <f>IFERROR(IF(AND(MOD(ROW(90:90),3)=0,MATCH(2,C90:AG90,)),INDEX(B90:B92,MATCH(2,INDEX(C90:AG92,,MATCH(разнарядка!$I$3,график!$C$14:$AG$14,0)),)),""),"")</f>
        <v>Гулиев Т Р</v>
      </c>
    </row>
    <row r="91" spans="1:43" ht="15" customHeight="1" x14ac:dyDescent="0.25">
      <c r="A91" s="123">
        <v>77</v>
      </c>
      <c r="B91" s="57" t="s">
        <v>181</v>
      </c>
      <c r="C91" s="252">
        <v>1</v>
      </c>
      <c r="D91" s="253">
        <v>1</v>
      </c>
      <c r="E91" s="253">
        <v>2</v>
      </c>
      <c r="F91" s="253">
        <v>2</v>
      </c>
      <c r="G91" s="253" t="s">
        <v>77</v>
      </c>
      <c r="H91" s="254" t="s">
        <v>77</v>
      </c>
      <c r="I91" s="254">
        <v>1</v>
      </c>
      <c r="J91" s="253">
        <v>1</v>
      </c>
      <c r="K91" s="253">
        <v>2</v>
      </c>
      <c r="L91" s="253">
        <v>2</v>
      </c>
      <c r="M91" s="253" t="s">
        <v>77</v>
      </c>
      <c r="N91" s="253" t="s">
        <v>77</v>
      </c>
      <c r="O91" s="254">
        <v>1</v>
      </c>
      <c r="P91" s="254">
        <v>1</v>
      </c>
      <c r="Q91" s="253">
        <v>2</v>
      </c>
      <c r="R91" s="253">
        <v>2</v>
      </c>
      <c r="S91" s="253" t="s">
        <v>77</v>
      </c>
      <c r="T91" s="253" t="s">
        <v>77</v>
      </c>
      <c r="U91" s="253">
        <v>1</v>
      </c>
      <c r="V91" s="254">
        <v>1</v>
      </c>
      <c r="W91" s="254">
        <v>2</v>
      </c>
      <c r="X91" s="253">
        <v>2</v>
      </c>
      <c r="Y91" s="253" t="s">
        <v>77</v>
      </c>
      <c r="Z91" s="253" t="s">
        <v>77</v>
      </c>
      <c r="AA91" s="253">
        <v>1</v>
      </c>
      <c r="AB91" s="253">
        <v>1</v>
      </c>
      <c r="AC91" s="254">
        <v>2</v>
      </c>
      <c r="AD91" s="254">
        <v>2</v>
      </c>
      <c r="AE91" s="253" t="s">
        <v>77</v>
      </c>
      <c r="AF91" s="253" t="s">
        <v>77</v>
      </c>
      <c r="AG91" s="255">
        <v>1</v>
      </c>
      <c r="AH91" s="47" t="s">
        <v>220</v>
      </c>
      <c r="AI91" s="124"/>
      <c r="AJ91" s="290"/>
      <c r="AK91" s="166"/>
      <c r="AL91" s="223"/>
      <c r="AM91" s="217"/>
      <c r="AN91" s="138"/>
      <c r="AO91" s="204"/>
      <c r="AP91" s="216" t="str">
        <f>IF(ISNA(MATCH(2,C91:AG91,)),IF(ISEVEN(ROW(91:91)),INDEX(B91:B92,MATCH(1,INDEX(C91:AG92,,MATCH(разнарядка!$I$3,график!$C$14:$AG$14,0)),)),""),IF(MOD(ROW(91:91),3)=0,INDEX(B91:B93,MATCH(1,INDEX(C91:AG93,,MATCH(разнарядка!$I$3,график!$C$14:$AG$14,0)),)),""))</f>
        <v/>
      </c>
      <c r="AQ91" s="217" t="str">
        <f>IFERROR(IF(AND(MOD(ROW(91:91),3)=0,MATCH(2,C91:AG91,)),INDEX(B91:B93,MATCH(2,INDEX(C91:AG93,,MATCH(разнарядка!$I$3,график!$C$14:$AG$14,0)),)),""),"")</f>
        <v/>
      </c>
    </row>
    <row r="92" spans="1:43" ht="15" customHeight="1" thickBot="1" x14ac:dyDescent="0.3">
      <c r="A92" s="123">
        <v>78</v>
      </c>
      <c r="B92" s="116" t="s">
        <v>182</v>
      </c>
      <c r="C92" s="258">
        <v>2</v>
      </c>
      <c r="D92" s="259">
        <v>2</v>
      </c>
      <c r="E92" s="259" t="s">
        <v>77</v>
      </c>
      <c r="F92" s="259" t="s">
        <v>77</v>
      </c>
      <c r="G92" s="259">
        <v>1</v>
      </c>
      <c r="H92" s="260">
        <v>1</v>
      </c>
      <c r="I92" s="260">
        <v>2</v>
      </c>
      <c r="J92" s="259">
        <v>2</v>
      </c>
      <c r="K92" s="259" t="s">
        <v>77</v>
      </c>
      <c r="L92" s="259" t="s">
        <v>77</v>
      </c>
      <c r="M92" s="259">
        <v>1</v>
      </c>
      <c r="N92" s="259">
        <v>1</v>
      </c>
      <c r="O92" s="260">
        <v>2</v>
      </c>
      <c r="P92" s="260">
        <v>2</v>
      </c>
      <c r="Q92" s="259" t="s">
        <v>77</v>
      </c>
      <c r="R92" s="259" t="s">
        <v>77</v>
      </c>
      <c r="S92" s="259">
        <v>1</v>
      </c>
      <c r="T92" s="259">
        <v>1</v>
      </c>
      <c r="U92" s="259">
        <v>2</v>
      </c>
      <c r="V92" s="260">
        <v>2</v>
      </c>
      <c r="W92" s="260" t="s">
        <v>77</v>
      </c>
      <c r="X92" s="259" t="s">
        <v>77</v>
      </c>
      <c r="Y92" s="259">
        <v>1</v>
      </c>
      <c r="Z92" s="259">
        <v>1</v>
      </c>
      <c r="AA92" s="259">
        <v>2</v>
      </c>
      <c r="AB92" s="259">
        <v>2</v>
      </c>
      <c r="AC92" s="260" t="s">
        <v>77</v>
      </c>
      <c r="AD92" s="260" t="s">
        <v>77</v>
      </c>
      <c r="AE92" s="259">
        <v>1</v>
      </c>
      <c r="AF92" s="259">
        <v>1</v>
      </c>
      <c r="AG92" s="272">
        <v>2</v>
      </c>
      <c r="AH92" s="117"/>
      <c r="AI92" s="124"/>
      <c r="AJ92" s="290"/>
      <c r="AK92" s="192"/>
      <c r="AL92" s="225"/>
      <c r="AM92" s="219"/>
      <c r="AN92" s="205"/>
      <c r="AO92" s="206"/>
      <c r="AP92" s="216" t="str">
        <f>IF(ISNA(MATCH(2,C92:AG92,)),IF(ISEVEN(ROW(92:92)),INDEX(B92:B93,MATCH(1,INDEX(C92:AG93,,MATCH(разнарядка!$I$3,график!$C$14:$AG$14,0)),)),""),IF(MOD(ROW(92:92),3)=0,INDEX(B92:B94,MATCH(1,INDEX(C92:AG94,,MATCH(разнарядка!$I$3,график!$C$14:$AG$14,0)),)),""))</f>
        <v/>
      </c>
      <c r="AQ92" s="217" t="str">
        <f>IFERROR(IF(AND(MOD(ROW(92:92),3)=0,MATCH(2,C92:AG92,)),INDEX(B92:B94,MATCH(2,INDEX(C92:AG94,,MATCH(разнарядка!$I$3,график!$C$14:$AG$14,0)),)),""),"")</f>
        <v/>
      </c>
    </row>
    <row r="93" spans="1:43" ht="15" customHeight="1" x14ac:dyDescent="0.25">
      <c r="A93" s="119">
        <v>79</v>
      </c>
      <c r="B93" s="51" t="s">
        <v>183</v>
      </c>
      <c r="C93" s="302">
        <v>2</v>
      </c>
      <c r="D93" s="263" t="s">
        <v>77</v>
      </c>
      <c r="E93" s="263" t="s">
        <v>77</v>
      </c>
      <c r="F93" s="263">
        <v>1</v>
      </c>
      <c r="G93" s="263">
        <v>1</v>
      </c>
      <c r="H93" s="264">
        <v>2</v>
      </c>
      <c r="I93" s="264">
        <v>2</v>
      </c>
      <c r="J93" s="263" t="s">
        <v>77</v>
      </c>
      <c r="K93" s="263" t="s">
        <v>77</v>
      </c>
      <c r="L93" s="263">
        <v>1</v>
      </c>
      <c r="M93" s="263">
        <v>1</v>
      </c>
      <c r="N93" s="263">
        <v>2</v>
      </c>
      <c r="O93" s="264">
        <v>2</v>
      </c>
      <c r="P93" s="264" t="s">
        <v>77</v>
      </c>
      <c r="Q93" s="263" t="s">
        <v>77</v>
      </c>
      <c r="R93" s="263">
        <v>1</v>
      </c>
      <c r="S93" s="263">
        <v>1</v>
      </c>
      <c r="T93" s="263">
        <v>2</v>
      </c>
      <c r="U93" s="263">
        <v>2</v>
      </c>
      <c r="V93" s="264" t="s">
        <v>77</v>
      </c>
      <c r="W93" s="264" t="s">
        <v>77</v>
      </c>
      <c r="X93" s="263">
        <v>1</v>
      </c>
      <c r="Y93" s="263">
        <v>1</v>
      </c>
      <c r="Z93" s="263">
        <v>2</v>
      </c>
      <c r="AA93" s="263">
        <v>2</v>
      </c>
      <c r="AB93" s="263" t="s">
        <v>77</v>
      </c>
      <c r="AC93" s="264" t="s">
        <v>77</v>
      </c>
      <c r="AD93" s="264">
        <v>1</v>
      </c>
      <c r="AE93" s="263">
        <v>1</v>
      </c>
      <c r="AF93" s="263">
        <v>2</v>
      </c>
      <c r="AG93" s="303">
        <v>2</v>
      </c>
      <c r="AH93" s="101" t="s">
        <v>110</v>
      </c>
      <c r="AI93" s="124"/>
      <c r="AJ93" s="290"/>
      <c r="AK93" s="179"/>
      <c r="AL93" s="200"/>
      <c r="AM93" s="182"/>
      <c r="AN93" s="200">
        <v>3</v>
      </c>
      <c r="AO93" s="200">
        <v>2</v>
      </c>
      <c r="AP93" s="216" t="str">
        <f>IF(ISNA(MATCH(2,C93:AG93,)),IF(ISEVEN(ROW(93:93)),INDEX(B93:B94,MATCH(1,INDEX(C93:AG94,,MATCH(разнарядка!$I$3,график!$C$14:$AG$14,0)),)),""),IF(MOD(ROW(93:93),3)=0,INDEX(B93:B95,MATCH(1,INDEX(C93:AG95,,MATCH(разнарядка!$I$3,график!$C$14:$AG$14,0)),)),""))</f>
        <v>Рябов В Н</v>
      </c>
      <c r="AQ93" s="217" t="str">
        <f>IFERROR(IF(AND(MOD(ROW(93:93),3)=0,MATCH(2,C93:AG93,)),INDEX(B93:B95,MATCH(2,INDEX(C93:AG95,,MATCH(разнарядка!$I$3,график!$C$14:$AG$14,0)),)),""),"")</f>
        <v>Коренев А</v>
      </c>
    </row>
    <row r="94" spans="1:43" ht="15" customHeight="1" x14ac:dyDescent="0.25">
      <c r="A94" s="119">
        <v>80</v>
      </c>
      <c r="B94" s="51" t="s">
        <v>184</v>
      </c>
      <c r="C94" s="252">
        <v>1</v>
      </c>
      <c r="D94" s="253">
        <v>2</v>
      </c>
      <c r="E94" s="253">
        <v>2</v>
      </c>
      <c r="F94" s="253" t="s">
        <v>77</v>
      </c>
      <c r="G94" s="253" t="s">
        <v>77</v>
      </c>
      <c r="H94" s="254">
        <v>1</v>
      </c>
      <c r="I94" s="254">
        <v>1</v>
      </c>
      <c r="J94" s="253">
        <v>2</v>
      </c>
      <c r="K94" s="253">
        <v>2</v>
      </c>
      <c r="L94" s="253" t="s">
        <v>77</v>
      </c>
      <c r="M94" s="253" t="s">
        <v>77</v>
      </c>
      <c r="N94" s="253">
        <v>1</v>
      </c>
      <c r="O94" s="254">
        <v>1</v>
      </c>
      <c r="P94" s="254">
        <v>2</v>
      </c>
      <c r="Q94" s="253">
        <v>2</v>
      </c>
      <c r="R94" s="253" t="s">
        <v>77</v>
      </c>
      <c r="S94" s="253" t="s">
        <v>77</v>
      </c>
      <c r="T94" s="253">
        <v>1</v>
      </c>
      <c r="U94" s="253">
        <v>1</v>
      </c>
      <c r="V94" s="254">
        <v>2</v>
      </c>
      <c r="W94" s="254">
        <v>2</v>
      </c>
      <c r="X94" s="253" t="s">
        <v>77</v>
      </c>
      <c r="Y94" s="253" t="s">
        <v>77</v>
      </c>
      <c r="Z94" s="253">
        <v>1</v>
      </c>
      <c r="AA94" s="253">
        <v>1</v>
      </c>
      <c r="AB94" s="253">
        <v>2</v>
      </c>
      <c r="AC94" s="254">
        <v>2</v>
      </c>
      <c r="AD94" s="254" t="s">
        <v>77</v>
      </c>
      <c r="AE94" s="253" t="s">
        <v>77</v>
      </c>
      <c r="AF94" s="253">
        <v>1</v>
      </c>
      <c r="AG94" s="255">
        <v>1</v>
      </c>
      <c r="AH94" s="101" t="s">
        <v>221</v>
      </c>
      <c r="AI94" s="124"/>
      <c r="AJ94" s="290"/>
      <c r="AK94" s="166"/>
      <c r="AL94" s="223"/>
      <c r="AM94" s="217"/>
      <c r="AN94" s="138"/>
      <c r="AO94" s="138"/>
      <c r="AP94" s="216" t="str">
        <f>IF(ISNA(MATCH(2,C94:AG94,)),IF(ISEVEN(ROW(94:94)),INDEX(B94:B95,MATCH(1,INDEX(C94:AG95,,MATCH(разнарядка!$I$3,график!$C$14:$AG$14,0)),)),""),IF(MOD(ROW(94:94),3)=0,INDEX(B94:B96,MATCH(1,INDEX(C94:AG96,,MATCH(разнарядка!$I$3,график!$C$14:$AG$14,0)),)),""))</f>
        <v/>
      </c>
      <c r="AQ94" s="217" t="str">
        <f>IFERROR(IF(AND(MOD(ROW(94:94),3)=0,MATCH(2,C94:AG94,)),INDEX(B94:B96,MATCH(2,INDEX(C94:AG96,,MATCH(разнарядка!$I$3,график!$C$14:$AG$14,0)),)),""),"")</f>
        <v/>
      </c>
    </row>
    <row r="95" spans="1:43" ht="15" customHeight="1" thickBot="1" x14ac:dyDescent="0.3">
      <c r="A95" s="119">
        <v>81</v>
      </c>
      <c r="B95" s="54" t="s">
        <v>185</v>
      </c>
      <c r="C95" s="258" t="s">
        <v>77</v>
      </c>
      <c r="D95" s="259">
        <v>1</v>
      </c>
      <c r="E95" s="259">
        <v>1</v>
      </c>
      <c r="F95" s="259">
        <v>2</v>
      </c>
      <c r="G95" s="259">
        <v>2</v>
      </c>
      <c r="H95" s="260" t="s">
        <v>77</v>
      </c>
      <c r="I95" s="260" t="s">
        <v>77</v>
      </c>
      <c r="J95" s="259">
        <v>1</v>
      </c>
      <c r="K95" s="259">
        <v>1</v>
      </c>
      <c r="L95" s="259">
        <v>2</v>
      </c>
      <c r="M95" s="259">
        <v>2</v>
      </c>
      <c r="N95" s="259" t="s">
        <v>77</v>
      </c>
      <c r="O95" s="260" t="s">
        <v>77</v>
      </c>
      <c r="P95" s="260">
        <v>1</v>
      </c>
      <c r="Q95" s="259">
        <v>1</v>
      </c>
      <c r="R95" s="259">
        <v>2</v>
      </c>
      <c r="S95" s="259">
        <v>2</v>
      </c>
      <c r="T95" s="259" t="s">
        <v>77</v>
      </c>
      <c r="U95" s="259" t="s">
        <v>77</v>
      </c>
      <c r="V95" s="260">
        <v>1</v>
      </c>
      <c r="W95" s="260">
        <v>1</v>
      </c>
      <c r="X95" s="259">
        <v>2</v>
      </c>
      <c r="Y95" s="259">
        <v>2</v>
      </c>
      <c r="Z95" s="259" t="s">
        <v>77</v>
      </c>
      <c r="AA95" s="259" t="s">
        <v>77</v>
      </c>
      <c r="AB95" s="259">
        <v>1</v>
      </c>
      <c r="AC95" s="260">
        <v>1</v>
      </c>
      <c r="AD95" s="260">
        <v>2</v>
      </c>
      <c r="AE95" s="259">
        <v>2</v>
      </c>
      <c r="AF95" s="259" t="s">
        <v>77</v>
      </c>
      <c r="AG95" s="272" t="s">
        <v>77</v>
      </c>
      <c r="AH95" s="125"/>
      <c r="AI95" s="124"/>
      <c r="AJ95" s="290"/>
      <c r="AK95" s="188"/>
      <c r="AL95" s="226"/>
      <c r="AM95" s="219"/>
      <c r="AN95" s="199"/>
      <c r="AO95" s="199"/>
      <c r="AP95" s="216" t="str">
        <f>IF(ISNA(MATCH(2,C95:AG95,)),IF(ISEVEN(ROW(95:95)),INDEX(B95:B96,MATCH(1,INDEX(C95:AG96,,MATCH(разнарядка!$I$3,график!$C$14:$AG$14,0)),)),""),IF(MOD(ROW(95:95),3)=0,INDEX(B95:B97,MATCH(1,INDEX(C95:AG97,,MATCH(разнарядка!$I$3,график!$C$14:$AG$14,0)),)),""))</f>
        <v/>
      </c>
      <c r="AQ95" s="217" t="str">
        <f>IFERROR(IF(AND(MOD(ROW(95:95),3)=0,MATCH(2,C95:AG95,)),INDEX(B95:B97,MATCH(2,INDEX(C95:AG97,,MATCH(разнарядка!$I$3,график!$C$14:$AG$14,0)),)),""),"")</f>
        <v/>
      </c>
    </row>
    <row r="96" spans="1:43" ht="15" customHeight="1" x14ac:dyDescent="0.25">
      <c r="A96" s="123">
        <v>82</v>
      </c>
      <c r="B96" s="57" t="s">
        <v>186</v>
      </c>
      <c r="C96" s="263">
        <v>2</v>
      </c>
      <c r="D96" s="263">
        <v>2</v>
      </c>
      <c r="E96" s="263" t="s">
        <v>77</v>
      </c>
      <c r="F96" s="263" t="s">
        <v>77</v>
      </c>
      <c r="G96" s="263">
        <v>1</v>
      </c>
      <c r="H96" s="264">
        <v>1</v>
      </c>
      <c r="I96" s="264">
        <v>2</v>
      </c>
      <c r="J96" s="263">
        <v>2</v>
      </c>
      <c r="K96" s="263" t="s">
        <v>77</v>
      </c>
      <c r="L96" s="263" t="s">
        <v>77</v>
      </c>
      <c r="M96" s="263">
        <v>1</v>
      </c>
      <c r="N96" s="263">
        <v>1</v>
      </c>
      <c r="O96" s="264">
        <v>2</v>
      </c>
      <c r="P96" s="264">
        <v>2</v>
      </c>
      <c r="Q96" s="253" t="s">
        <v>77</v>
      </c>
      <c r="R96" s="263" t="s">
        <v>77</v>
      </c>
      <c r="S96" s="263">
        <v>1</v>
      </c>
      <c r="T96" s="263">
        <v>1</v>
      </c>
      <c r="U96" s="263">
        <v>2</v>
      </c>
      <c r="V96" s="264">
        <v>2</v>
      </c>
      <c r="W96" s="264" t="s">
        <v>77</v>
      </c>
      <c r="X96" s="263" t="s">
        <v>77</v>
      </c>
      <c r="Y96" s="263">
        <v>1</v>
      </c>
      <c r="Z96" s="263">
        <v>1</v>
      </c>
      <c r="AA96" s="263">
        <v>2</v>
      </c>
      <c r="AB96" s="263">
        <v>2</v>
      </c>
      <c r="AC96" s="264" t="s">
        <v>77</v>
      </c>
      <c r="AD96" s="264" t="s">
        <v>77</v>
      </c>
      <c r="AE96" s="263">
        <v>1</v>
      </c>
      <c r="AF96" s="263">
        <v>1</v>
      </c>
      <c r="AG96" s="263">
        <v>2</v>
      </c>
      <c r="AH96" s="126" t="s">
        <v>110</v>
      </c>
      <c r="AI96" s="121"/>
      <c r="AJ96" s="290"/>
      <c r="AK96" s="191"/>
      <c r="AL96" s="207"/>
      <c r="AM96" s="182"/>
      <c r="AN96" s="202">
        <v>3</v>
      </c>
      <c r="AO96" s="203">
        <v>1</v>
      </c>
      <c r="AP96" s="216" t="str">
        <f>IF(ISNA(MATCH(2,C96:AG96,)),IF(ISEVEN(ROW(96:96)),INDEX(B96:B97,MATCH(1,INDEX(C96:AG97,,MATCH(разнарядка!$I$3,график!$C$14:$AG$14,0)),)),""),IF(MOD(ROW(96:96),3)=0,INDEX(B96:B98,MATCH(1,INDEX(C96:AG98,,MATCH(разнарядка!$I$3,график!$C$14:$AG$14,0)),)),""))</f>
        <v>Самсонов С А</v>
      </c>
      <c r="AQ96" s="217" t="str">
        <f>IFERROR(IF(AND(MOD(ROW(96:96),3)=0,MATCH(2,C96:AG96,)),INDEX(B96:B98,MATCH(2,INDEX(C96:AG98,,MATCH(разнарядка!$I$3,график!$C$14:$AG$14,0)),)),""),"")</f>
        <v>Филипович К</v>
      </c>
    </row>
    <row r="97" spans="1:43" ht="15" customHeight="1" x14ac:dyDescent="0.25">
      <c r="A97" s="123">
        <v>83</v>
      </c>
      <c r="B97" s="57" t="s">
        <v>187</v>
      </c>
      <c r="C97" s="253" t="s">
        <v>77</v>
      </c>
      <c r="D97" s="253" t="s">
        <v>77</v>
      </c>
      <c r="E97" s="253">
        <v>1</v>
      </c>
      <c r="F97" s="253">
        <v>1</v>
      </c>
      <c r="G97" s="253">
        <v>2</v>
      </c>
      <c r="H97" s="254">
        <v>2</v>
      </c>
      <c r="I97" s="254" t="s">
        <v>77</v>
      </c>
      <c r="J97" s="253" t="s">
        <v>77</v>
      </c>
      <c r="K97" s="253">
        <v>1</v>
      </c>
      <c r="L97" s="253">
        <v>1</v>
      </c>
      <c r="M97" s="253">
        <v>2</v>
      </c>
      <c r="N97" s="253">
        <v>2</v>
      </c>
      <c r="O97" s="254" t="s">
        <v>77</v>
      </c>
      <c r="P97" s="254" t="s">
        <v>77</v>
      </c>
      <c r="Q97" s="253">
        <v>1</v>
      </c>
      <c r="R97" s="253">
        <v>1</v>
      </c>
      <c r="S97" s="253">
        <v>2</v>
      </c>
      <c r="T97" s="253">
        <v>2</v>
      </c>
      <c r="U97" s="253" t="s">
        <v>77</v>
      </c>
      <c r="V97" s="254" t="s">
        <v>77</v>
      </c>
      <c r="W97" s="254">
        <v>1</v>
      </c>
      <c r="X97" s="253">
        <v>1</v>
      </c>
      <c r="Y97" s="253">
        <v>2</v>
      </c>
      <c r="Z97" s="253">
        <v>2</v>
      </c>
      <c r="AA97" s="253" t="s">
        <v>77</v>
      </c>
      <c r="AB97" s="253" t="s">
        <v>77</v>
      </c>
      <c r="AC97" s="254">
        <v>1</v>
      </c>
      <c r="AD97" s="254">
        <v>1</v>
      </c>
      <c r="AE97" s="253">
        <v>2</v>
      </c>
      <c r="AF97" s="253">
        <v>2</v>
      </c>
      <c r="AG97" s="253" t="s">
        <v>77</v>
      </c>
      <c r="AH97" s="127" t="s">
        <v>188</v>
      </c>
      <c r="AI97" s="121" t="s">
        <v>189</v>
      </c>
      <c r="AJ97" s="290"/>
      <c r="AK97" s="166"/>
      <c r="AL97" s="227"/>
      <c r="AM97" s="217"/>
      <c r="AN97" s="138"/>
      <c r="AO97" s="204"/>
      <c r="AP97" s="216" t="str">
        <f>IF(ISNA(MATCH(2,C97:AG97,)),IF(ISEVEN(ROW(97:97)),INDEX(B97:B98,MATCH(1,INDEX(C97:AG98,,MATCH(разнарядка!$I$3,график!$C$14:$AG$14,0)),)),""),IF(MOD(ROW(97:97),3)=0,INDEX(B97:B99,MATCH(1,INDEX(C97:AG99,,MATCH(разнарядка!$I$3,график!$C$14:$AG$14,0)),)),""))</f>
        <v/>
      </c>
      <c r="AQ97" s="217" t="str">
        <f>IFERROR(IF(AND(MOD(ROW(97:97),3)=0,MATCH(2,C97:AG97,)),INDEX(B97:B99,MATCH(2,INDEX(C97:AG99,,MATCH(разнарядка!$I$3,график!$C$14:$AG$14,0)),)),""),"")</f>
        <v/>
      </c>
    </row>
    <row r="98" spans="1:43" ht="15" customHeight="1" thickBot="1" x14ac:dyDescent="0.3">
      <c r="A98" s="123">
        <v>84</v>
      </c>
      <c r="B98" s="116" t="s">
        <v>190</v>
      </c>
      <c r="C98" s="267">
        <v>1</v>
      </c>
      <c r="D98" s="267">
        <v>1</v>
      </c>
      <c r="E98" s="267">
        <v>2</v>
      </c>
      <c r="F98" s="267">
        <v>2</v>
      </c>
      <c r="G98" s="267" t="s">
        <v>77</v>
      </c>
      <c r="H98" s="299" t="s">
        <v>77</v>
      </c>
      <c r="I98" s="299">
        <v>1</v>
      </c>
      <c r="J98" s="267">
        <v>1</v>
      </c>
      <c r="K98" s="267">
        <v>2</v>
      </c>
      <c r="L98" s="267">
        <v>2</v>
      </c>
      <c r="M98" s="267" t="s">
        <v>77</v>
      </c>
      <c r="N98" s="300" t="s">
        <v>77</v>
      </c>
      <c r="O98" s="299">
        <v>1</v>
      </c>
      <c r="P98" s="268">
        <v>1</v>
      </c>
      <c r="Q98" s="253">
        <v>2</v>
      </c>
      <c r="R98" s="267">
        <v>2</v>
      </c>
      <c r="S98" s="267" t="s">
        <v>77</v>
      </c>
      <c r="T98" s="300" t="s">
        <v>77</v>
      </c>
      <c r="U98" s="300">
        <v>1</v>
      </c>
      <c r="V98" s="268">
        <v>1</v>
      </c>
      <c r="W98" s="268">
        <v>2</v>
      </c>
      <c r="X98" s="267">
        <v>2</v>
      </c>
      <c r="Y98" s="267" t="s">
        <v>77</v>
      </c>
      <c r="Z98" s="300" t="s">
        <v>77</v>
      </c>
      <c r="AA98" s="300">
        <v>1</v>
      </c>
      <c r="AB98" s="267">
        <v>1</v>
      </c>
      <c r="AC98" s="268">
        <v>2</v>
      </c>
      <c r="AD98" s="268">
        <v>2</v>
      </c>
      <c r="AE98" s="267" t="s">
        <v>77</v>
      </c>
      <c r="AF98" s="300" t="s">
        <v>77</v>
      </c>
      <c r="AG98" s="300">
        <v>1</v>
      </c>
      <c r="AH98" s="99"/>
      <c r="AI98" s="121" t="s">
        <v>191</v>
      </c>
      <c r="AJ98" s="290"/>
      <c r="AK98" s="192"/>
      <c r="AL98" s="228"/>
      <c r="AM98" s="219"/>
      <c r="AN98" s="205"/>
      <c r="AO98" s="206"/>
      <c r="AP98" s="216" t="str">
        <f>IF(ISNA(MATCH(2,C98:AG98,)),IF(ISEVEN(ROW(98:98)),INDEX(B98:B99,MATCH(1,INDEX(C98:AG99,,MATCH(разнарядка!$I$3,график!$C$14:$AG$14,0)),)),""),IF(MOD(ROW(98:98),3)=0,INDEX(B98:B100,MATCH(1,INDEX(C98:AG100,,MATCH(разнарядка!$I$3,график!$C$14:$AG$14,0)),)),""))</f>
        <v/>
      </c>
      <c r="AQ98" s="217" t="str">
        <f>IFERROR(IF(AND(MOD(ROW(98:98),3)=0,MATCH(2,C98:AG98,)),INDEX(B98:B100,MATCH(2,INDEX(C98:AG100,,MATCH(разнарядка!$I$3,график!$C$14:$AG$14,0)),)),""),"")</f>
        <v/>
      </c>
    </row>
    <row r="99" spans="1:43" s="21" customFormat="1" ht="15" customHeight="1" x14ac:dyDescent="0.25">
      <c r="A99" s="107">
        <v>85</v>
      </c>
      <c r="B99" s="51" t="s">
        <v>192</v>
      </c>
      <c r="C99" s="247" t="s">
        <v>77</v>
      </c>
      <c r="D99" s="248">
        <v>1</v>
      </c>
      <c r="E99" s="248">
        <v>1</v>
      </c>
      <c r="F99" s="248">
        <v>2</v>
      </c>
      <c r="G99" s="248">
        <v>2</v>
      </c>
      <c r="H99" s="249" t="s">
        <v>77</v>
      </c>
      <c r="I99" s="249" t="s">
        <v>77</v>
      </c>
      <c r="J99" s="248">
        <v>1</v>
      </c>
      <c r="K99" s="248">
        <v>1</v>
      </c>
      <c r="L99" s="248">
        <v>2</v>
      </c>
      <c r="M99" s="248">
        <v>2</v>
      </c>
      <c r="N99" s="248" t="s">
        <v>77</v>
      </c>
      <c r="O99" s="249" t="s">
        <v>77</v>
      </c>
      <c r="P99" s="249">
        <v>1</v>
      </c>
      <c r="Q99" s="248">
        <v>1</v>
      </c>
      <c r="R99" s="248">
        <v>2</v>
      </c>
      <c r="S99" s="248">
        <v>2</v>
      </c>
      <c r="T99" s="248" t="s">
        <v>77</v>
      </c>
      <c r="U99" s="248" t="s">
        <v>77</v>
      </c>
      <c r="V99" s="249">
        <v>1</v>
      </c>
      <c r="W99" s="249">
        <v>1</v>
      </c>
      <c r="X99" s="248">
        <v>2</v>
      </c>
      <c r="Y99" s="248">
        <v>2</v>
      </c>
      <c r="Z99" s="248" t="s">
        <v>77</v>
      </c>
      <c r="AA99" s="248" t="s">
        <v>77</v>
      </c>
      <c r="AB99" s="248">
        <v>1</v>
      </c>
      <c r="AC99" s="249">
        <v>1</v>
      </c>
      <c r="AD99" s="249">
        <v>2</v>
      </c>
      <c r="AE99" s="248">
        <v>2</v>
      </c>
      <c r="AF99" s="248" t="s">
        <v>77</v>
      </c>
      <c r="AG99" s="248" t="s">
        <v>77</v>
      </c>
      <c r="AH99" s="101" t="s">
        <v>110</v>
      </c>
      <c r="AI99" s="124"/>
      <c r="AJ99" s="290"/>
      <c r="AK99" s="179"/>
      <c r="AL99" s="180"/>
      <c r="AM99" s="182"/>
      <c r="AN99" s="180">
        <v>2</v>
      </c>
      <c r="AO99" s="180">
        <v>3</v>
      </c>
      <c r="AP99" s="216" t="str">
        <f>IF(ISNA(MATCH(2,C99:AG99,)),IF(ISEVEN(ROW(99:99)),INDEX(B99:B100,MATCH(1,INDEX(C99:AG100,,MATCH(разнарядка!$I$3,график!$C$14:$AG$14,0)),)),""),IF(MOD(ROW(99:99),3)=0,INDEX(B99:B101,MATCH(1,INDEX(C99:AG101,,MATCH(разнарядка!$I$3,график!$C$14:$AG$14,0)),)),""))</f>
        <v>Лисеенков А Н</v>
      </c>
      <c r="AQ99" s="217" t="str">
        <f>IFERROR(IF(AND(MOD(ROW(99:99),3)=0,MATCH(2,C99:AG99,)),INDEX(B99:B101,MATCH(2,INDEX(C99:AG101,,MATCH(разнарядка!$I$3,график!$C$14:$AG$14,0)),)),""),"")</f>
        <v xml:space="preserve">Андронов А </v>
      </c>
    </row>
    <row r="100" spans="1:43" ht="15" customHeight="1" x14ac:dyDescent="0.25">
      <c r="A100" s="107">
        <v>86</v>
      </c>
      <c r="B100" s="51" t="s">
        <v>193</v>
      </c>
      <c r="C100" s="252">
        <v>1</v>
      </c>
      <c r="D100" s="253">
        <v>2</v>
      </c>
      <c r="E100" s="253">
        <v>2</v>
      </c>
      <c r="F100" s="253" t="s">
        <v>77</v>
      </c>
      <c r="G100" s="253" t="s">
        <v>77</v>
      </c>
      <c r="H100" s="273">
        <v>1</v>
      </c>
      <c r="I100" s="273">
        <v>1</v>
      </c>
      <c r="J100" s="253">
        <v>2</v>
      </c>
      <c r="K100" s="253">
        <v>2</v>
      </c>
      <c r="L100" s="253" t="s">
        <v>77</v>
      </c>
      <c r="M100" s="253" t="s">
        <v>77</v>
      </c>
      <c r="N100" s="279">
        <v>1</v>
      </c>
      <c r="O100" s="273">
        <v>1</v>
      </c>
      <c r="P100" s="254">
        <v>2</v>
      </c>
      <c r="Q100" s="253">
        <v>2</v>
      </c>
      <c r="R100" s="253" t="s">
        <v>77</v>
      </c>
      <c r="S100" s="253" t="s">
        <v>77</v>
      </c>
      <c r="T100" s="279">
        <v>1</v>
      </c>
      <c r="U100" s="279">
        <v>1</v>
      </c>
      <c r="V100" s="254">
        <v>2</v>
      </c>
      <c r="W100" s="254">
        <v>2</v>
      </c>
      <c r="X100" s="253" t="s">
        <v>77</v>
      </c>
      <c r="Y100" s="253" t="s">
        <v>77</v>
      </c>
      <c r="Z100" s="279">
        <v>1</v>
      </c>
      <c r="AA100" s="279">
        <v>1</v>
      </c>
      <c r="AB100" s="253">
        <v>2</v>
      </c>
      <c r="AC100" s="254">
        <v>2</v>
      </c>
      <c r="AD100" s="254" t="s">
        <v>77</v>
      </c>
      <c r="AE100" s="253" t="s">
        <v>77</v>
      </c>
      <c r="AF100" s="279">
        <v>1</v>
      </c>
      <c r="AG100" s="279">
        <v>1</v>
      </c>
      <c r="AH100" s="103" t="s">
        <v>222</v>
      </c>
      <c r="AI100" s="124"/>
      <c r="AJ100" s="290"/>
      <c r="AK100" s="166"/>
      <c r="AL100" s="227"/>
      <c r="AM100" s="217"/>
      <c r="AN100" s="138"/>
      <c r="AO100" s="138"/>
      <c r="AP100" s="216" t="str">
        <f>IF(ISNA(MATCH(2,C100:AG100,)),IF(ISEVEN(ROW(100:100)),INDEX(B100:B101,MATCH(1,INDEX(C100:AG101,,MATCH(разнарядка!$I$3,график!$C$14:$AG$14,0)),)),""),IF(MOD(ROW(100:100),3)=0,INDEX(B100:B102,MATCH(1,INDEX(C100:AG102,,MATCH(разнарядка!$I$3,график!$C$14:$AG$14,0)),)),""))</f>
        <v/>
      </c>
      <c r="AQ100" s="217" t="str">
        <f>IFERROR(IF(AND(MOD(ROW(100:100),3)=0,MATCH(2,C100:AG100,)),INDEX(B100:B102,MATCH(2,INDEX(C100:AG102,,MATCH(разнарядка!$I$3,график!$C$14:$AG$14,0)),)),""),"")</f>
        <v/>
      </c>
    </row>
    <row r="101" spans="1:43" ht="15" customHeight="1" thickBot="1" x14ac:dyDescent="0.3">
      <c r="A101" s="107">
        <v>87</v>
      </c>
      <c r="B101" s="54" t="s">
        <v>194</v>
      </c>
      <c r="C101" s="258">
        <v>2</v>
      </c>
      <c r="D101" s="259" t="s">
        <v>77</v>
      </c>
      <c r="E101" s="259" t="s">
        <v>77</v>
      </c>
      <c r="F101" s="259">
        <v>1</v>
      </c>
      <c r="G101" s="259">
        <v>1</v>
      </c>
      <c r="H101" s="260">
        <v>2</v>
      </c>
      <c r="I101" s="260">
        <v>2</v>
      </c>
      <c r="J101" s="259" t="s">
        <v>77</v>
      </c>
      <c r="K101" s="259" t="s">
        <v>77</v>
      </c>
      <c r="L101" s="259">
        <v>1</v>
      </c>
      <c r="M101" s="259">
        <v>1</v>
      </c>
      <c r="N101" s="259">
        <v>2</v>
      </c>
      <c r="O101" s="260">
        <v>2</v>
      </c>
      <c r="P101" s="260" t="s">
        <v>77</v>
      </c>
      <c r="Q101" s="259" t="s">
        <v>77</v>
      </c>
      <c r="R101" s="259">
        <v>1</v>
      </c>
      <c r="S101" s="259">
        <v>1</v>
      </c>
      <c r="T101" s="259">
        <v>2</v>
      </c>
      <c r="U101" s="259">
        <v>2</v>
      </c>
      <c r="V101" s="260" t="s">
        <v>77</v>
      </c>
      <c r="W101" s="260" t="s">
        <v>77</v>
      </c>
      <c r="X101" s="259">
        <v>1</v>
      </c>
      <c r="Y101" s="259">
        <v>1</v>
      </c>
      <c r="Z101" s="259">
        <v>2</v>
      </c>
      <c r="AA101" s="259">
        <v>2</v>
      </c>
      <c r="AB101" s="259" t="s">
        <v>77</v>
      </c>
      <c r="AC101" s="260" t="s">
        <v>77</v>
      </c>
      <c r="AD101" s="260">
        <v>1</v>
      </c>
      <c r="AE101" s="259">
        <v>1</v>
      </c>
      <c r="AF101" s="259">
        <v>2</v>
      </c>
      <c r="AG101" s="259">
        <v>2</v>
      </c>
      <c r="AH101" s="125"/>
      <c r="AI101" s="124"/>
      <c r="AJ101" s="290"/>
      <c r="AK101" s="188"/>
      <c r="AL101" s="226"/>
      <c r="AM101" s="219"/>
      <c r="AN101" s="199"/>
      <c r="AO101" s="199"/>
      <c r="AP101" s="216" t="str">
        <f>IF(ISNA(MATCH(2,C101:AG101,)),IF(ISEVEN(ROW(101:101)),INDEX(B101:B102,MATCH(1,INDEX(C101:AG102,,MATCH(разнарядка!$I$3,график!$C$14:$AG$14,0)),)),""),IF(MOD(ROW(101:101),3)=0,INDEX(B101:B103,MATCH(1,INDEX(C101:AG103,,MATCH(разнарядка!$I$3,график!$C$14:$AG$14,0)),)),""))</f>
        <v/>
      </c>
      <c r="AQ101" s="217" t="str">
        <f>IFERROR(IF(AND(MOD(ROW(101:101),3)=0,MATCH(2,C101:AG101,)),INDEX(B101:B103,MATCH(2,INDEX(C101:AG103,,MATCH(разнарядка!$I$3,график!$C$14:$AG$14,0)),)),""),"")</f>
        <v/>
      </c>
    </row>
    <row r="102" spans="1:43" ht="15" customHeight="1" x14ac:dyDescent="0.25">
      <c r="A102" s="115">
        <v>88</v>
      </c>
      <c r="B102" s="128" t="s">
        <v>195</v>
      </c>
      <c r="C102" s="263" t="s">
        <v>77</v>
      </c>
      <c r="D102" s="263" t="s">
        <v>77</v>
      </c>
      <c r="E102" s="263">
        <v>1</v>
      </c>
      <c r="F102" s="263">
        <v>1</v>
      </c>
      <c r="G102" s="263" t="s">
        <v>77</v>
      </c>
      <c r="H102" s="264" t="s">
        <v>77</v>
      </c>
      <c r="I102" s="264">
        <v>1</v>
      </c>
      <c r="J102" s="263">
        <v>1</v>
      </c>
      <c r="K102" s="263" t="s">
        <v>77</v>
      </c>
      <c r="L102" s="263" t="s">
        <v>77</v>
      </c>
      <c r="M102" s="263">
        <v>1</v>
      </c>
      <c r="N102" s="263">
        <v>1</v>
      </c>
      <c r="O102" s="264" t="s">
        <v>77</v>
      </c>
      <c r="P102" s="264" t="s">
        <v>77</v>
      </c>
      <c r="Q102" s="263">
        <v>1</v>
      </c>
      <c r="R102" s="263">
        <v>1</v>
      </c>
      <c r="S102" s="263" t="s">
        <v>77</v>
      </c>
      <c r="T102" s="263" t="s">
        <v>77</v>
      </c>
      <c r="U102" s="263">
        <v>1</v>
      </c>
      <c r="V102" s="264">
        <v>1</v>
      </c>
      <c r="W102" s="264" t="s">
        <v>77</v>
      </c>
      <c r="X102" s="263" t="s">
        <v>77</v>
      </c>
      <c r="Y102" s="263">
        <v>1</v>
      </c>
      <c r="Z102" s="263">
        <v>1</v>
      </c>
      <c r="AA102" s="263" t="s">
        <v>77</v>
      </c>
      <c r="AB102" s="263" t="s">
        <v>77</v>
      </c>
      <c r="AC102" s="264">
        <v>1</v>
      </c>
      <c r="AD102" s="264">
        <v>1</v>
      </c>
      <c r="AE102" s="263" t="s">
        <v>77</v>
      </c>
      <c r="AF102" s="263" t="s">
        <v>77</v>
      </c>
      <c r="AG102" s="263">
        <v>1</v>
      </c>
      <c r="AH102" s="47"/>
      <c r="AI102" s="129" t="s">
        <v>197</v>
      </c>
      <c r="AJ102" s="304"/>
      <c r="AK102" s="191"/>
      <c r="AL102" s="202"/>
      <c r="AM102" s="202"/>
      <c r="AN102" s="202">
        <v>1</v>
      </c>
      <c r="AO102" s="203">
        <v>2</v>
      </c>
      <c r="AP102" s="216" t="str">
        <f>IF(ISNA(MATCH(2,C102:AG102,)),IF(ISEVEN(ROW(102:102)),INDEX(B102:B103,MATCH(1,INDEX(C102:AG103,,MATCH(разнарядка!$I$3,график!$C$14:$AG$14,0)),)),""),IF(MOD(ROW(102:102),3)=0,INDEX(B102:B104,MATCH(1,INDEX(C102:AG104,,MATCH(разнарядка!$I$3,график!$C$14:$AG$14,0)),)),""))</f>
        <v>Болдасов А И</v>
      </c>
      <c r="AQ102" s="217" t="str">
        <f>IFERROR(IF(AND(MOD(ROW(102:102),3)=0,MATCH(2,C102:AG102,)),INDEX(B102:B104,MATCH(2,INDEX(C102:AG104,,MATCH(разнарядка!$I$3,график!$C$14:$AG$14,0)),)),""),"")</f>
        <v/>
      </c>
    </row>
    <row r="103" spans="1:43" ht="15" customHeight="1" thickBot="1" x14ac:dyDescent="0.3">
      <c r="A103" s="115">
        <v>89</v>
      </c>
      <c r="B103" s="57" t="s">
        <v>198</v>
      </c>
      <c r="C103" s="267">
        <v>1</v>
      </c>
      <c r="D103" s="267">
        <v>1</v>
      </c>
      <c r="E103" s="267" t="s">
        <v>77</v>
      </c>
      <c r="F103" s="267" t="s">
        <v>77</v>
      </c>
      <c r="G103" s="267">
        <v>1</v>
      </c>
      <c r="H103" s="268">
        <v>1</v>
      </c>
      <c r="I103" s="268" t="s">
        <v>77</v>
      </c>
      <c r="J103" s="267" t="s">
        <v>77</v>
      </c>
      <c r="K103" s="267">
        <v>1</v>
      </c>
      <c r="L103" s="267">
        <v>1</v>
      </c>
      <c r="M103" s="267" t="s">
        <v>77</v>
      </c>
      <c r="N103" s="267" t="s">
        <v>77</v>
      </c>
      <c r="O103" s="268">
        <v>1</v>
      </c>
      <c r="P103" s="268">
        <v>1</v>
      </c>
      <c r="Q103" s="267" t="s">
        <v>77</v>
      </c>
      <c r="R103" s="267" t="s">
        <v>77</v>
      </c>
      <c r="S103" s="267">
        <v>1</v>
      </c>
      <c r="T103" s="267">
        <v>1</v>
      </c>
      <c r="U103" s="267" t="s">
        <v>77</v>
      </c>
      <c r="V103" s="268" t="s">
        <v>77</v>
      </c>
      <c r="W103" s="268">
        <v>1</v>
      </c>
      <c r="X103" s="267">
        <v>1</v>
      </c>
      <c r="Y103" s="267" t="s">
        <v>77</v>
      </c>
      <c r="Z103" s="267" t="s">
        <v>77</v>
      </c>
      <c r="AA103" s="267">
        <v>1</v>
      </c>
      <c r="AB103" s="267">
        <v>1</v>
      </c>
      <c r="AC103" s="268" t="s">
        <v>77</v>
      </c>
      <c r="AD103" s="268" t="s">
        <v>77</v>
      </c>
      <c r="AE103" s="267">
        <v>1</v>
      </c>
      <c r="AF103" s="267">
        <v>1</v>
      </c>
      <c r="AG103" s="267" t="s">
        <v>77</v>
      </c>
      <c r="AH103" s="127" t="s">
        <v>196</v>
      </c>
      <c r="AI103" s="129"/>
      <c r="AJ103" s="304"/>
      <c r="AK103" s="188"/>
      <c r="AL103" s="224"/>
      <c r="AM103" s="224"/>
      <c r="AN103" s="199"/>
      <c r="AO103" s="208"/>
      <c r="AP103" s="216" t="str">
        <f>IF(ISNA(MATCH(2,C103:AG103,)),IF(ISEVEN(ROW(103:103)),INDEX(B103:B104,MATCH(1,INDEX(C103:AG104,,MATCH(разнарядка!$I$3,график!$C$14:$AG$14,0)),)),""),IF(MOD(ROW(103:103),3)=0,INDEX(B103:B105,MATCH(1,INDEX(C103:AG105,,MATCH(разнарядка!$I$3,график!$C$14:$AG$14,0)),)),""))</f>
        <v/>
      </c>
      <c r="AQ103" s="217" t="str">
        <f>IFERROR(IF(AND(MOD(ROW(103:103),3)=0,MATCH(2,C103:AG103,)),INDEX(B103:B105,MATCH(2,INDEX(C103:AG105,,MATCH(разнарядка!$I$3,график!$C$14:$AG$14,0)),)),""),"")</f>
        <v/>
      </c>
    </row>
    <row r="104" spans="1:43" ht="15" customHeight="1" x14ac:dyDescent="0.25">
      <c r="A104" s="107">
        <v>90</v>
      </c>
      <c r="B104" s="100" t="s">
        <v>199</v>
      </c>
      <c r="C104" s="247" t="s">
        <v>77</v>
      </c>
      <c r="D104" s="248" t="s">
        <v>77</v>
      </c>
      <c r="E104" s="248">
        <v>1</v>
      </c>
      <c r="F104" s="248">
        <v>1</v>
      </c>
      <c r="G104" s="248" t="s">
        <v>77</v>
      </c>
      <c r="H104" s="249" t="s">
        <v>77</v>
      </c>
      <c r="I104" s="249">
        <v>1</v>
      </c>
      <c r="J104" s="248">
        <v>1</v>
      </c>
      <c r="K104" s="248" t="s">
        <v>77</v>
      </c>
      <c r="L104" s="248" t="s">
        <v>77</v>
      </c>
      <c r="M104" s="248">
        <v>1</v>
      </c>
      <c r="N104" s="248">
        <v>1</v>
      </c>
      <c r="O104" s="249" t="s">
        <v>77</v>
      </c>
      <c r="P104" s="249" t="s">
        <v>77</v>
      </c>
      <c r="Q104" s="248">
        <v>1</v>
      </c>
      <c r="R104" s="248">
        <v>1</v>
      </c>
      <c r="S104" s="248" t="s">
        <v>77</v>
      </c>
      <c r="T104" s="248" t="s">
        <v>77</v>
      </c>
      <c r="U104" s="248">
        <v>1</v>
      </c>
      <c r="V104" s="249">
        <v>1</v>
      </c>
      <c r="W104" s="249" t="s">
        <v>77</v>
      </c>
      <c r="X104" s="248" t="s">
        <v>77</v>
      </c>
      <c r="Y104" s="248">
        <v>1</v>
      </c>
      <c r="Z104" s="248">
        <v>1</v>
      </c>
      <c r="AA104" s="248" t="s">
        <v>77</v>
      </c>
      <c r="AB104" s="248" t="s">
        <v>77</v>
      </c>
      <c r="AC104" s="249">
        <v>1</v>
      </c>
      <c r="AD104" s="249">
        <v>1</v>
      </c>
      <c r="AE104" s="248" t="s">
        <v>77</v>
      </c>
      <c r="AF104" s="248" t="s">
        <v>77</v>
      </c>
      <c r="AG104" s="250">
        <v>1</v>
      </c>
      <c r="AH104" s="130"/>
      <c r="AI104" s="124"/>
      <c r="AJ104" s="290"/>
      <c r="AK104" s="209"/>
      <c r="AL104" s="202"/>
      <c r="AM104" s="202"/>
      <c r="AN104" s="202">
        <v>1</v>
      </c>
      <c r="AO104" s="203">
        <v>2</v>
      </c>
      <c r="AP104" s="216" t="str">
        <f>IF(ISNA(MATCH(2,C104:AG104,)),IF(ISEVEN(ROW(104:104)),INDEX(B104:B105,MATCH(1,INDEX(C104:AG105,,MATCH(разнарядка!$I$3,график!$C$14:$AG$14,0)),)),""),IF(MOD(ROW(104:104),3)=0,INDEX(B104:B106,MATCH(1,INDEX(C104:AG106,,MATCH(разнарядка!$I$3,график!$C$14:$AG$14,0)),)),""))</f>
        <v>Морозов С.А.</v>
      </c>
      <c r="AQ104" s="217" t="str">
        <f>IFERROR(IF(AND(MOD(ROW(104:104),3)=0,MATCH(2,C104:AG104,)),INDEX(B104:B106,MATCH(2,INDEX(C104:AG106,,MATCH(разнарядка!$I$3,график!$C$14:$AG$14,0)),)),""),"")</f>
        <v/>
      </c>
    </row>
    <row r="105" spans="1:43" ht="15" customHeight="1" thickBot="1" x14ac:dyDescent="0.3">
      <c r="A105" s="50">
        <v>91</v>
      </c>
      <c r="B105" s="54" t="s">
        <v>200</v>
      </c>
      <c r="C105" s="258">
        <v>1</v>
      </c>
      <c r="D105" s="259">
        <v>1</v>
      </c>
      <c r="E105" s="259" t="s">
        <v>77</v>
      </c>
      <c r="F105" s="259" t="s">
        <v>77</v>
      </c>
      <c r="G105" s="259">
        <v>1</v>
      </c>
      <c r="H105" s="260">
        <v>1</v>
      </c>
      <c r="I105" s="260" t="s">
        <v>77</v>
      </c>
      <c r="J105" s="259" t="s">
        <v>77</v>
      </c>
      <c r="K105" s="259">
        <v>1</v>
      </c>
      <c r="L105" s="259">
        <v>1</v>
      </c>
      <c r="M105" s="259" t="s">
        <v>77</v>
      </c>
      <c r="N105" s="259" t="s">
        <v>77</v>
      </c>
      <c r="O105" s="260">
        <v>1</v>
      </c>
      <c r="P105" s="260">
        <v>1</v>
      </c>
      <c r="Q105" s="259" t="s">
        <v>77</v>
      </c>
      <c r="R105" s="259" t="s">
        <v>77</v>
      </c>
      <c r="S105" s="259">
        <v>1</v>
      </c>
      <c r="T105" s="259">
        <v>1</v>
      </c>
      <c r="U105" s="259" t="s">
        <v>77</v>
      </c>
      <c r="V105" s="260" t="s">
        <v>77</v>
      </c>
      <c r="W105" s="260">
        <v>1</v>
      </c>
      <c r="X105" s="259">
        <v>1</v>
      </c>
      <c r="Y105" s="259" t="s">
        <v>77</v>
      </c>
      <c r="Z105" s="259" t="s">
        <v>77</v>
      </c>
      <c r="AA105" s="259">
        <v>1</v>
      </c>
      <c r="AB105" s="259">
        <v>1</v>
      </c>
      <c r="AC105" s="260" t="s">
        <v>77</v>
      </c>
      <c r="AD105" s="260" t="s">
        <v>77</v>
      </c>
      <c r="AE105" s="259">
        <v>1</v>
      </c>
      <c r="AF105" s="259">
        <v>1</v>
      </c>
      <c r="AG105" s="272" t="s">
        <v>77</v>
      </c>
      <c r="AH105" s="117" t="s">
        <v>201</v>
      </c>
      <c r="AI105" s="121"/>
      <c r="AJ105" s="290"/>
      <c r="AK105" s="210"/>
      <c r="AL105" s="224"/>
      <c r="AM105" s="224"/>
      <c r="AN105" s="205"/>
      <c r="AO105" s="206"/>
      <c r="AP105" s="216" t="str">
        <f>IF(ISNA(MATCH(2,C105:AG105,)),IF(ISEVEN(ROW(105:105)),INDEX(B105:B106,MATCH(1,INDEX(C105:AG106,,MATCH(разнарядка!$I$3,график!$C$14:$AG$14,0)),)),""),IF(MOD(ROW(105:105),3)=0,INDEX(B105:B107,MATCH(1,INDEX(C105:AG107,,MATCH(разнарядка!$I$3,график!$C$14:$AG$14,0)),)),""))</f>
        <v/>
      </c>
      <c r="AQ105" s="217" t="str">
        <f>IFERROR(IF(AND(MOD(ROW(105:105),3)=0,MATCH(2,C105:AG105,)),INDEX(B105:B107,MATCH(2,INDEX(C105:AG107,,MATCH(разнарядка!$I$3,график!$C$14:$AG$14,0)),)),""),"")</f>
        <v/>
      </c>
    </row>
    <row r="106" spans="1:43" ht="15" customHeight="1" x14ac:dyDescent="0.25">
      <c r="A106" s="48">
        <v>92</v>
      </c>
      <c r="B106" s="57" t="s">
        <v>202</v>
      </c>
      <c r="C106" s="263" t="s">
        <v>77</v>
      </c>
      <c r="D106" s="263" t="s">
        <v>77</v>
      </c>
      <c r="E106" s="263">
        <v>1</v>
      </c>
      <c r="F106" s="263">
        <v>1</v>
      </c>
      <c r="G106" s="263" t="s">
        <v>77</v>
      </c>
      <c r="H106" s="264" t="s">
        <v>77</v>
      </c>
      <c r="I106" s="264">
        <v>1</v>
      </c>
      <c r="J106" s="263">
        <v>1</v>
      </c>
      <c r="K106" s="263" t="s">
        <v>77</v>
      </c>
      <c r="L106" s="263" t="s">
        <v>77</v>
      </c>
      <c r="M106" s="263">
        <v>1</v>
      </c>
      <c r="N106" s="263">
        <v>1</v>
      </c>
      <c r="O106" s="264" t="s">
        <v>77</v>
      </c>
      <c r="P106" s="264" t="s">
        <v>77</v>
      </c>
      <c r="Q106" s="263">
        <v>1</v>
      </c>
      <c r="R106" s="263">
        <v>1</v>
      </c>
      <c r="S106" s="263" t="s">
        <v>77</v>
      </c>
      <c r="T106" s="263" t="s">
        <v>77</v>
      </c>
      <c r="U106" s="263">
        <v>1</v>
      </c>
      <c r="V106" s="264">
        <v>1</v>
      </c>
      <c r="W106" s="264" t="s">
        <v>77</v>
      </c>
      <c r="X106" s="263" t="s">
        <v>77</v>
      </c>
      <c r="Y106" s="263">
        <v>1</v>
      </c>
      <c r="Z106" s="263">
        <v>1</v>
      </c>
      <c r="AA106" s="263" t="s">
        <v>77</v>
      </c>
      <c r="AB106" s="263" t="s">
        <v>77</v>
      </c>
      <c r="AC106" s="264">
        <v>1</v>
      </c>
      <c r="AD106" s="264">
        <v>1</v>
      </c>
      <c r="AE106" s="263" t="s">
        <v>77</v>
      </c>
      <c r="AF106" s="263" t="s">
        <v>77</v>
      </c>
      <c r="AG106" s="263">
        <v>1</v>
      </c>
      <c r="AH106" s="95"/>
      <c r="AI106" s="121"/>
      <c r="AJ106" s="290"/>
      <c r="AK106" s="191"/>
      <c r="AL106" s="202"/>
      <c r="AM106" s="202"/>
      <c r="AN106" s="202">
        <v>1</v>
      </c>
      <c r="AO106" s="203">
        <v>2</v>
      </c>
      <c r="AP106" s="216" t="str">
        <f>IF(ISNA(MATCH(2,C106:AG106,)),IF(ISEVEN(ROW(106:106)),INDEX(B106:B107,MATCH(1,INDEX(C106:AG107,,MATCH(разнарядка!$I$3,график!$C$14:$AG$14,0)),)),""),IF(MOD(ROW(106:106),3)=0,INDEX(B106:B108,MATCH(1,INDEX(C106:AG108,,MATCH(разнарядка!$I$3,график!$C$14:$AG$14,0)),)),""))</f>
        <v>Анкудинов Ю</v>
      </c>
      <c r="AQ106" s="217" t="str">
        <f>IFERROR(IF(AND(MOD(ROW(106:106),3)=0,MATCH(2,C106:AG106,)),INDEX(B106:B108,MATCH(2,INDEX(C106:AG108,,MATCH(разнарядка!$I$3,график!$C$14:$AG$14,0)),)),""),"")</f>
        <v/>
      </c>
    </row>
    <row r="107" spans="1:43" ht="15" customHeight="1" thickBot="1" x14ac:dyDescent="0.3">
      <c r="A107" s="46">
        <v>93</v>
      </c>
      <c r="B107" s="116" t="s">
        <v>204</v>
      </c>
      <c r="C107" s="267">
        <v>1</v>
      </c>
      <c r="D107" s="267">
        <v>1</v>
      </c>
      <c r="E107" s="267" t="s">
        <v>77</v>
      </c>
      <c r="F107" s="267" t="s">
        <v>77</v>
      </c>
      <c r="G107" s="267">
        <v>1</v>
      </c>
      <c r="H107" s="268">
        <v>1</v>
      </c>
      <c r="I107" s="268" t="s">
        <v>77</v>
      </c>
      <c r="J107" s="267" t="s">
        <v>77</v>
      </c>
      <c r="K107" s="267">
        <v>1</v>
      </c>
      <c r="L107" s="267">
        <v>1</v>
      </c>
      <c r="M107" s="267" t="s">
        <v>77</v>
      </c>
      <c r="N107" s="267" t="s">
        <v>77</v>
      </c>
      <c r="O107" s="268">
        <v>1</v>
      </c>
      <c r="P107" s="268">
        <v>1</v>
      </c>
      <c r="Q107" s="267" t="s">
        <v>77</v>
      </c>
      <c r="R107" s="267" t="s">
        <v>77</v>
      </c>
      <c r="S107" s="267">
        <v>1</v>
      </c>
      <c r="T107" s="267">
        <v>1</v>
      </c>
      <c r="U107" s="267" t="s">
        <v>77</v>
      </c>
      <c r="V107" s="268" t="s">
        <v>77</v>
      </c>
      <c r="W107" s="268">
        <v>1</v>
      </c>
      <c r="X107" s="267">
        <v>1</v>
      </c>
      <c r="Y107" s="267" t="s">
        <v>77</v>
      </c>
      <c r="Z107" s="267" t="s">
        <v>77</v>
      </c>
      <c r="AA107" s="267">
        <v>1</v>
      </c>
      <c r="AB107" s="267">
        <v>1</v>
      </c>
      <c r="AC107" s="268" t="s">
        <v>77</v>
      </c>
      <c r="AD107" s="268" t="s">
        <v>77</v>
      </c>
      <c r="AE107" s="267">
        <v>1</v>
      </c>
      <c r="AF107" s="267">
        <v>1</v>
      </c>
      <c r="AG107" s="267" t="s">
        <v>77</v>
      </c>
      <c r="AH107" s="99" t="s">
        <v>203</v>
      </c>
      <c r="AI107" s="121"/>
      <c r="AJ107" s="290"/>
      <c r="AK107" s="192"/>
      <c r="AL107" s="224"/>
      <c r="AM107" s="224"/>
      <c r="AN107" s="205"/>
      <c r="AO107" s="206"/>
      <c r="AP107" s="216" t="str">
        <f>IF(ISNA(MATCH(2,C107:AG107,)),IF(ISEVEN(ROW(107:107)),INDEX(B107:B108,MATCH(1,INDEX(C107:AG108,,MATCH(разнарядка!$I$3,график!$C$14:$AG$14,0)),)),""),IF(MOD(ROW(107:107),3)=0,INDEX(B107:B109,MATCH(1,INDEX(C107:AG109,,MATCH(разнарядка!$I$3,график!$C$14:$AG$14,0)),)),""))</f>
        <v/>
      </c>
      <c r="AQ107" s="217" t="str">
        <f>IFERROR(IF(AND(MOD(ROW(107:107),3)=0,MATCH(2,C107:AG107,)),INDEX(B107:B109,MATCH(2,INDEX(C107:AG109,,MATCH(разнарядка!$I$3,график!$C$14:$AG$14,0)),)),""),"")</f>
        <v/>
      </c>
    </row>
    <row r="108" spans="1:43" ht="15" customHeight="1" x14ac:dyDescent="0.25">
      <c r="A108" s="131">
        <v>94</v>
      </c>
      <c r="B108" s="132" t="s">
        <v>205</v>
      </c>
      <c r="C108" s="247" t="s">
        <v>77</v>
      </c>
      <c r="D108" s="248" t="s">
        <v>77</v>
      </c>
      <c r="E108" s="248">
        <v>1</v>
      </c>
      <c r="F108" s="248">
        <v>1</v>
      </c>
      <c r="G108" s="248" t="s">
        <v>77</v>
      </c>
      <c r="H108" s="249" t="s">
        <v>77</v>
      </c>
      <c r="I108" s="249">
        <v>1</v>
      </c>
      <c r="J108" s="248">
        <v>1</v>
      </c>
      <c r="K108" s="248" t="s">
        <v>77</v>
      </c>
      <c r="L108" s="248" t="s">
        <v>77</v>
      </c>
      <c r="M108" s="248">
        <v>1</v>
      </c>
      <c r="N108" s="248">
        <v>1</v>
      </c>
      <c r="O108" s="249" t="s">
        <v>77</v>
      </c>
      <c r="P108" s="249" t="s">
        <v>77</v>
      </c>
      <c r="Q108" s="248">
        <v>1</v>
      </c>
      <c r="R108" s="248">
        <v>1</v>
      </c>
      <c r="S108" s="248" t="s">
        <v>77</v>
      </c>
      <c r="T108" s="248" t="s">
        <v>77</v>
      </c>
      <c r="U108" s="248">
        <v>1</v>
      </c>
      <c r="V108" s="249">
        <v>1</v>
      </c>
      <c r="W108" s="249" t="s">
        <v>77</v>
      </c>
      <c r="X108" s="248" t="s">
        <v>77</v>
      </c>
      <c r="Y108" s="248">
        <v>1</v>
      </c>
      <c r="Z108" s="248">
        <v>1</v>
      </c>
      <c r="AA108" s="248" t="s">
        <v>77</v>
      </c>
      <c r="AB108" s="248" t="s">
        <v>77</v>
      </c>
      <c r="AC108" s="249">
        <v>1</v>
      </c>
      <c r="AD108" s="249">
        <v>1</v>
      </c>
      <c r="AE108" s="248" t="s">
        <v>77</v>
      </c>
      <c r="AF108" s="248" t="s">
        <v>77</v>
      </c>
      <c r="AG108" s="250">
        <v>1</v>
      </c>
      <c r="AH108" s="95"/>
      <c r="AI108" s="121"/>
      <c r="AJ108" s="290"/>
      <c r="AK108" s="179"/>
      <c r="AL108" s="202"/>
      <c r="AM108" s="202"/>
      <c r="AN108" s="200">
        <v>1</v>
      </c>
      <c r="AO108" s="200">
        <v>2</v>
      </c>
      <c r="AP108" s="216" t="str">
        <f>IF(ISNA(MATCH(2,C108:AG108,)),IF(ISEVEN(ROW(108:108)),INDEX(B108:B109,MATCH(1,INDEX(C108:AG109,,MATCH(разнарядка!$I$3,график!$C$14:$AG$14,0)),)),""),IF(MOD(ROW(108:108),3)=0,INDEX(B108:B110,MATCH(1,INDEX(C108:AG110,,MATCH(разнарядка!$I$3,график!$C$14:$AG$14,0)),)),""))</f>
        <v>Вакорин В А</v>
      </c>
      <c r="AQ108" s="217" t="str">
        <f>IFERROR(IF(AND(MOD(ROW(108:108),3)=0,MATCH(2,C108:AG108,)),INDEX(B108:B110,MATCH(2,INDEX(C108:AG110,,MATCH(разнарядка!$I$3,график!$C$14:$AG$14,0)),)),""),"")</f>
        <v/>
      </c>
    </row>
    <row r="109" spans="1:43" ht="15" customHeight="1" thickBot="1" x14ac:dyDescent="0.3">
      <c r="A109" s="133">
        <v>95</v>
      </c>
      <c r="B109" s="93" t="s">
        <v>206</v>
      </c>
      <c r="C109" s="258">
        <v>1</v>
      </c>
      <c r="D109" s="259">
        <v>1</v>
      </c>
      <c r="E109" s="259" t="s">
        <v>77</v>
      </c>
      <c r="F109" s="259" t="s">
        <v>77</v>
      </c>
      <c r="G109" s="259">
        <v>1</v>
      </c>
      <c r="H109" s="260">
        <v>1</v>
      </c>
      <c r="I109" s="260" t="s">
        <v>77</v>
      </c>
      <c r="J109" s="259" t="s">
        <v>77</v>
      </c>
      <c r="K109" s="259">
        <v>1</v>
      </c>
      <c r="L109" s="259">
        <v>1</v>
      </c>
      <c r="M109" s="259" t="s">
        <v>77</v>
      </c>
      <c r="N109" s="259" t="s">
        <v>77</v>
      </c>
      <c r="O109" s="260">
        <v>1</v>
      </c>
      <c r="P109" s="260">
        <v>1</v>
      </c>
      <c r="Q109" s="259" t="s">
        <v>77</v>
      </c>
      <c r="R109" s="259" t="s">
        <v>77</v>
      </c>
      <c r="S109" s="259">
        <v>1</v>
      </c>
      <c r="T109" s="259">
        <v>1</v>
      </c>
      <c r="U109" s="259" t="s">
        <v>77</v>
      </c>
      <c r="V109" s="260" t="s">
        <v>77</v>
      </c>
      <c r="W109" s="260">
        <v>1</v>
      </c>
      <c r="X109" s="259">
        <v>1</v>
      </c>
      <c r="Y109" s="259" t="s">
        <v>77</v>
      </c>
      <c r="Z109" s="259" t="s">
        <v>77</v>
      </c>
      <c r="AA109" s="259">
        <v>1</v>
      </c>
      <c r="AB109" s="259">
        <v>1</v>
      </c>
      <c r="AC109" s="260" t="s">
        <v>77</v>
      </c>
      <c r="AD109" s="260" t="s">
        <v>77</v>
      </c>
      <c r="AE109" s="259">
        <v>1</v>
      </c>
      <c r="AF109" s="259">
        <v>1</v>
      </c>
      <c r="AG109" s="272" t="s">
        <v>77</v>
      </c>
      <c r="AH109" s="99" t="s">
        <v>223</v>
      </c>
      <c r="AI109" s="121"/>
      <c r="AJ109" s="290"/>
      <c r="AK109" s="188"/>
      <c r="AL109" s="224"/>
      <c r="AM109" s="224"/>
      <c r="AN109" s="199"/>
      <c r="AO109" s="199"/>
      <c r="AP109" s="216" t="str">
        <f>IF(ISNA(MATCH(2,C109:AG109,)),IF(ISEVEN(ROW(109:109)),INDEX(B109:B110,MATCH(1,INDEX(C109:AG110,,MATCH(разнарядка!$I$3,график!$C$14:$AG$14,0)),)),""),IF(MOD(ROW(109:109),3)=0,INDEX(B109:B111,MATCH(1,INDEX(C109:AG111,,MATCH(разнарядка!$I$3,график!$C$14:$AG$14,0)),)),""))</f>
        <v/>
      </c>
      <c r="AQ109" s="217" t="str">
        <f>IFERROR(IF(AND(MOD(ROW(109:109),3)=0,MATCH(2,C109:AG109,)),INDEX(B109:B111,MATCH(2,INDEX(C109:AG111,,MATCH(разнарядка!$I$3,график!$C$14:$AG$14,0)),)),""),"")</f>
        <v/>
      </c>
    </row>
    <row r="110" spans="1:43" ht="15" customHeight="1" x14ac:dyDescent="0.25">
      <c r="A110" s="48">
        <v>96</v>
      </c>
      <c r="B110" s="57" t="s">
        <v>207</v>
      </c>
      <c r="C110" s="247">
        <v>1</v>
      </c>
      <c r="D110" s="248" t="s">
        <v>77</v>
      </c>
      <c r="E110" s="248" t="s">
        <v>77</v>
      </c>
      <c r="F110" s="248">
        <v>1</v>
      </c>
      <c r="G110" s="248">
        <v>1</v>
      </c>
      <c r="H110" s="249" t="s">
        <v>77</v>
      </c>
      <c r="I110" s="249" t="s">
        <v>77</v>
      </c>
      <c r="J110" s="248">
        <v>1</v>
      </c>
      <c r="K110" s="248">
        <v>1</v>
      </c>
      <c r="L110" s="248" t="s">
        <v>77</v>
      </c>
      <c r="M110" s="248" t="s">
        <v>77</v>
      </c>
      <c r="N110" s="248">
        <v>1</v>
      </c>
      <c r="O110" s="249">
        <v>1</v>
      </c>
      <c r="P110" s="249" t="s">
        <v>77</v>
      </c>
      <c r="Q110" s="248" t="s">
        <v>77</v>
      </c>
      <c r="R110" s="248">
        <v>1</v>
      </c>
      <c r="S110" s="248">
        <v>1</v>
      </c>
      <c r="T110" s="248" t="s">
        <v>77</v>
      </c>
      <c r="U110" s="248" t="s">
        <v>77</v>
      </c>
      <c r="V110" s="249">
        <v>1</v>
      </c>
      <c r="W110" s="249">
        <v>1</v>
      </c>
      <c r="X110" s="248" t="s">
        <v>77</v>
      </c>
      <c r="Y110" s="248" t="s">
        <v>77</v>
      </c>
      <c r="Z110" s="248">
        <v>1</v>
      </c>
      <c r="AA110" s="248">
        <v>1</v>
      </c>
      <c r="AB110" s="248" t="s">
        <v>77</v>
      </c>
      <c r="AC110" s="249" t="s">
        <v>77</v>
      </c>
      <c r="AD110" s="249">
        <v>1</v>
      </c>
      <c r="AE110" s="248">
        <v>1</v>
      </c>
      <c r="AF110" s="248" t="s">
        <v>77</v>
      </c>
      <c r="AG110" s="250" t="s">
        <v>77</v>
      </c>
      <c r="AH110" s="95"/>
      <c r="AI110" s="121"/>
      <c r="AJ110" s="290"/>
      <c r="AK110" s="191"/>
      <c r="AL110" s="202"/>
      <c r="AM110" s="202"/>
      <c r="AN110" s="202">
        <v>1</v>
      </c>
      <c r="AO110" s="203">
        <v>1</v>
      </c>
      <c r="AP110" s="216" t="str">
        <f>IF(ISNA(MATCH(2,C110:AG110,)),IF(ISEVEN(ROW(110:110)),INDEX(B110:B111,MATCH(1,INDEX(C110:AG111,,MATCH(разнарядка!$I$3,график!$C$14:$AG$14,0)),)),""),IF(MOD(ROW(110:110),3)=0,INDEX(B110:B112,MATCH(1,INDEX(C110:AG112,,MATCH(разнарядка!$I$3,график!$C$14:$AG$14,0)),)),""))</f>
        <v>Петров В Н</v>
      </c>
      <c r="AQ110" s="217" t="str">
        <f>IFERROR(IF(AND(MOD(ROW(110:110),3)=0,MATCH(2,C110:AG110,)),INDEX(B110:B112,MATCH(2,INDEX(C110:AG112,,MATCH(разнарядка!$I$3,график!$C$14:$AG$14,0)),)),""),"")</f>
        <v/>
      </c>
    </row>
    <row r="111" spans="1:43" ht="15" customHeight="1" thickBot="1" x14ac:dyDescent="0.3">
      <c r="A111" s="48">
        <v>97</v>
      </c>
      <c r="B111" s="116" t="s">
        <v>209</v>
      </c>
      <c r="C111" s="258" t="s">
        <v>77</v>
      </c>
      <c r="D111" s="259">
        <v>1</v>
      </c>
      <c r="E111" s="259">
        <v>1</v>
      </c>
      <c r="F111" s="259" t="s">
        <v>77</v>
      </c>
      <c r="G111" s="259" t="s">
        <v>77</v>
      </c>
      <c r="H111" s="260">
        <v>1</v>
      </c>
      <c r="I111" s="260">
        <v>1</v>
      </c>
      <c r="J111" s="259" t="s">
        <v>77</v>
      </c>
      <c r="K111" s="259" t="s">
        <v>77</v>
      </c>
      <c r="L111" s="259">
        <v>1</v>
      </c>
      <c r="M111" s="259">
        <v>1</v>
      </c>
      <c r="N111" s="259" t="s">
        <v>77</v>
      </c>
      <c r="O111" s="260" t="s">
        <v>77</v>
      </c>
      <c r="P111" s="260">
        <v>1</v>
      </c>
      <c r="Q111" s="259">
        <v>1</v>
      </c>
      <c r="R111" s="259" t="s">
        <v>77</v>
      </c>
      <c r="S111" s="259" t="s">
        <v>77</v>
      </c>
      <c r="T111" s="259">
        <v>1</v>
      </c>
      <c r="U111" s="259">
        <v>1</v>
      </c>
      <c r="V111" s="260" t="s">
        <v>77</v>
      </c>
      <c r="W111" s="260" t="s">
        <v>77</v>
      </c>
      <c r="X111" s="259">
        <v>1</v>
      </c>
      <c r="Y111" s="259">
        <v>1</v>
      </c>
      <c r="Z111" s="259" t="s">
        <v>77</v>
      </c>
      <c r="AA111" s="259" t="s">
        <v>77</v>
      </c>
      <c r="AB111" s="259">
        <v>1</v>
      </c>
      <c r="AC111" s="260">
        <v>1</v>
      </c>
      <c r="AD111" s="260" t="s">
        <v>77</v>
      </c>
      <c r="AE111" s="259" t="s">
        <v>77</v>
      </c>
      <c r="AF111" s="259">
        <v>1</v>
      </c>
      <c r="AG111" s="272">
        <v>1</v>
      </c>
      <c r="AH111" s="95" t="s">
        <v>208</v>
      </c>
      <c r="AI111" s="121"/>
      <c r="AJ111" s="290"/>
      <c r="AK111" s="192"/>
      <c r="AL111" s="224"/>
      <c r="AM111" s="224"/>
      <c r="AN111" s="205"/>
      <c r="AO111" s="206"/>
      <c r="AP111" s="216" t="str">
        <f>IF(ISNA(MATCH(2,C111:AG111,)),IF(ISEVEN(ROW(111:111)),INDEX(B111:B112,MATCH(1,INDEX(C111:AG112,,MATCH(разнарядка!$I$3,график!$C$14:$AG$14,0)),)),""),IF(MOD(ROW(111:111),3)=0,INDEX(B111:B113,MATCH(1,INDEX(C111:AG113,,MATCH(разнарядка!$I$3,график!$C$14:$AG$14,0)),)),""))</f>
        <v/>
      </c>
      <c r="AQ111" s="217" t="str">
        <f>IFERROR(IF(AND(MOD(ROW(111:111),3)=0,MATCH(2,C111:AG111,)),INDEX(B111:B113,MATCH(2,INDEX(C111:AG113,,MATCH(разнарядка!$I$3,график!$C$14:$AG$14,0)),)),""),"")</f>
        <v/>
      </c>
    </row>
    <row r="112" spans="1:43" ht="15" customHeight="1" x14ac:dyDescent="0.25">
      <c r="A112" s="50">
        <v>98</v>
      </c>
      <c r="B112" s="132" t="s">
        <v>210</v>
      </c>
      <c r="C112" s="247">
        <v>1</v>
      </c>
      <c r="D112" s="248">
        <v>1</v>
      </c>
      <c r="E112" s="248" t="s">
        <v>77</v>
      </c>
      <c r="F112" s="248" t="s">
        <v>77</v>
      </c>
      <c r="G112" s="248">
        <v>1</v>
      </c>
      <c r="H112" s="249">
        <v>1</v>
      </c>
      <c r="I112" s="249" t="s">
        <v>77</v>
      </c>
      <c r="J112" s="248" t="s">
        <v>77</v>
      </c>
      <c r="K112" s="248">
        <v>1</v>
      </c>
      <c r="L112" s="248">
        <v>1</v>
      </c>
      <c r="M112" s="248" t="s">
        <v>77</v>
      </c>
      <c r="N112" s="248" t="s">
        <v>77</v>
      </c>
      <c r="O112" s="249">
        <v>1</v>
      </c>
      <c r="P112" s="249">
        <v>1</v>
      </c>
      <c r="Q112" s="248" t="s">
        <v>77</v>
      </c>
      <c r="R112" s="248" t="s">
        <v>77</v>
      </c>
      <c r="S112" s="248">
        <v>1</v>
      </c>
      <c r="T112" s="248">
        <v>1</v>
      </c>
      <c r="U112" s="248" t="s">
        <v>77</v>
      </c>
      <c r="V112" s="249" t="s">
        <v>77</v>
      </c>
      <c r="W112" s="249">
        <v>1</v>
      </c>
      <c r="X112" s="248">
        <v>1</v>
      </c>
      <c r="Y112" s="248" t="s">
        <v>77</v>
      </c>
      <c r="Z112" s="248" t="s">
        <v>77</v>
      </c>
      <c r="AA112" s="248">
        <v>1</v>
      </c>
      <c r="AB112" s="248">
        <v>1</v>
      </c>
      <c r="AC112" s="249" t="s">
        <v>77</v>
      </c>
      <c r="AD112" s="249" t="s">
        <v>77</v>
      </c>
      <c r="AE112" s="248">
        <v>1</v>
      </c>
      <c r="AF112" s="248">
        <v>1</v>
      </c>
      <c r="AG112" s="250" t="s">
        <v>77</v>
      </c>
      <c r="AH112" s="47"/>
      <c r="AI112" s="121"/>
      <c r="AJ112" s="290"/>
      <c r="AK112" s="191"/>
      <c r="AL112" s="202"/>
      <c r="AM112" s="202"/>
      <c r="AN112" s="202">
        <v>1</v>
      </c>
      <c r="AO112" s="203">
        <v>2</v>
      </c>
      <c r="AP112" s="216" t="str">
        <f>IF(ISNA(MATCH(2,C112:AG112,)),IF(ISEVEN(ROW(112:112)),INDEX(B112:B113,MATCH(1,INDEX(C112:AG113,,MATCH(разнарядка!$I$3,график!$C$14:$AG$14,0)),)),""),IF(MOD(ROW(112:112),3)=0,INDEX(B112:B114,MATCH(1,INDEX(C112:AG114,,MATCH(разнарядка!$I$3,график!$C$14:$AG$14,0)),)),""))</f>
        <v>Беленский В.Г.</v>
      </c>
      <c r="AQ112" s="217" t="str">
        <f>IFERROR(IF(AND(MOD(ROW(112:112),3)=0,MATCH(2,C112:AG112,)),INDEX(B112:B114,MATCH(2,INDEX(C112:AG114,,MATCH(разнарядка!$I$3,график!$C$14:$AG$14,0)),)),""),"")</f>
        <v/>
      </c>
    </row>
    <row r="113" spans="1:67" ht="15" customHeight="1" thickBot="1" x14ac:dyDescent="0.3">
      <c r="A113" s="134">
        <v>99</v>
      </c>
      <c r="B113" s="64" t="s">
        <v>211</v>
      </c>
      <c r="C113" s="258" t="s">
        <v>77</v>
      </c>
      <c r="D113" s="259" t="s">
        <v>77</v>
      </c>
      <c r="E113" s="259">
        <v>1</v>
      </c>
      <c r="F113" s="259">
        <v>1</v>
      </c>
      <c r="G113" s="259" t="s">
        <v>77</v>
      </c>
      <c r="H113" s="260" t="s">
        <v>77</v>
      </c>
      <c r="I113" s="260">
        <v>1</v>
      </c>
      <c r="J113" s="259">
        <v>1</v>
      </c>
      <c r="K113" s="259" t="s">
        <v>77</v>
      </c>
      <c r="L113" s="259" t="s">
        <v>77</v>
      </c>
      <c r="M113" s="259">
        <v>1</v>
      </c>
      <c r="N113" s="259">
        <v>1</v>
      </c>
      <c r="O113" s="260" t="s">
        <v>77</v>
      </c>
      <c r="P113" s="260" t="s">
        <v>77</v>
      </c>
      <c r="Q113" s="259">
        <v>1</v>
      </c>
      <c r="R113" s="259">
        <v>1</v>
      </c>
      <c r="S113" s="259" t="s">
        <v>77</v>
      </c>
      <c r="T113" s="259" t="s">
        <v>77</v>
      </c>
      <c r="U113" s="259">
        <v>1</v>
      </c>
      <c r="V113" s="260">
        <v>1</v>
      </c>
      <c r="W113" s="260" t="s">
        <v>77</v>
      </c>
      <c r="X113" s="259" t="s">
        <v>77</v>
      </c>
      <c r="Y113" s="259">
        <v>1</v>
      </c>
      <c r="Z113" s="259">
        <v>1</v>
      </c>
      <c r="AA113" s="259" t="s">
        <v>77</v>
      </c>
      <c r="AB113" s="259" t="s">
        <v>77</v>
      </c>
      <c r="AC113" s="260">
        <v>1</v>
      </c>
      <c r="AD113" s="260">
        <v>1</v>
      </c>
      <c r="AE113" s="259" t="s">
        <v>77</v>
      </c>
      <c r="AF113" s="259" t="s">
        <v>77</v>
      </c>
      <c r="AG113" s="272">
        <v>1</v>
      </c>
      <c r="AH113" s="127" t="s">
        <v>50</v>
      </c>
      <c r="AI113" s="135"/>
      <c r="AJ113" s="290"/>
      <c r="AK113" s="192"/>
      <c r="AL113" s="224"/>
      <c r="AM113" s="224"/>
      <c r="AN113" s="205"/>
      <c r="AO113" s="206"/>
      <c r="AP113" s="216" t="str">
        <f>IF(ISNA(MATCH(2,C113:AG113,)),IF(ISEVEN(ROW(113:113)),INDEX(B113:B114,MATCH(1,INDEX(C113:AG114,,MATCH(разнарядка!$I$3,график!$C$14:$AG$14,0)),)),""),IF(MOD(ROW(113:113),3)=0,INDEX(B113:B115,MATCH(1,INDEX(C113:AG115,,MATCH(разнарядка!$I$3,график!$C$14:$AG$14,0)),)),""))</f>
        <v/>
      </c>
      <c r="AQ113" s="217" t="str">
        <f>IFERROR(IF(AND(MOD(ROW(113:113),3)=0,MATCH(2,C113:AG113,)),INDEX(B113:B115,MATCH(2,INDEX(C113:AG115,,MATCH(разнарядка!$I$3,график!$C$14:$AG$14,0)),)),""),"")</f>
        <v/>
      </c>
    </row>
    <row r="114" spans="1:67" s="11" customFormat="1" ht="15" customHeight="1" thickBot="1" x14ac:dyDescent="0.3">
      <c r="A114" s="136"/>
      <c r="B114" s="212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  <c r="X114" s="245"/>
      <c r="Y114" s="245"/>
      <c r="Z114" s="245"/>
      <c r="AA114" s="245"/>
      <c r="AB114" s="245"/>
      <c r="AC114" s="245"/>
      <c r="AD114" s="245"/>
      <c r="AE114" s="245"/>
      <c r="AF114" s="245"/>
      <c r="AG114" s="245"/>
      <c r="AH114" s="141"/>
      <c r="AI114" s="142"/>
      <c r="AJ114" s="53"/>
      <c r="AK114" s="167"/>
      <c r="AL114" s="138"/>
      <c r="AM114" s="138"/>
      <c r="AN114" s="138">
        <v>1</v>
      </c>
      <c r="AO114" s="138">
        <v>1</v>
      </c>
    </row>
    <row r="115" spans="1:67" s="11" customFormat="1" ht="15" customHeight="1" thickBot="1" x14ac:dyDescent="0.3">
      <c r="A115" s="136"/>
      <c r="B115" s="212"/>
      <c r="C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41"/>
      <c r="AI115" s="142"/>
      <c r="AJ115" s="53"/>
      <c r="AK115" s="167"/>
      <c r="AL115" s="138"/>
      <c r="AM115" s="138"/>
      <c r="AN115" s="138"/>
      <c r="AO115" s="138"/>
    </row>
    <row r="116" spans="1:67" s="11" customFormat="1" ht="15" customHeight="1" thickBot="1" x14ac:dyDescent="0.3">
      <c r="A116" s="136"/>
      <c r="B116" s="212"/>
      <c r="C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  <c r="AH116" s="141"/>
      <c r="AI116" s="143"/>
      <c r="AJ116" s="122"/>
      <c r="AK116" s="167"/>
      <c r="AL116" s="138"/>
      <c r="AM116" s="138"/>
      <c r="AN116" s="138"/>
      <c r="AO116" s="138"/>
    </row>
    <row r="117" spans="1:67" s="11" customFormat="1" ht="15" customHeight="1" thickBot="1" x14ac:dyDescent="0.3">
      <c r="A117" s="136"/>
      <c r="B117" s="212"/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  <c r="AH117" s="141"/>
      <c r="AI117" s="142"/>
      <c r="AJ117" s="122"/>
      <c r="AK117" s="167"/>
      <c r="AL117" s="138"/>
      <c r="AM117" s="138"/>
      <c r="AN117" s="138"/>
      <c r="AO117" s="138"/>
    </row>
    <row r="118" spans="1:67" s="11" customFormat="1" ht="15" customHeight="1" thickBot="1" x14ac:dyDescent="0.3">
      <c r="A118" s="136"/>
      <c r="B118" s="212"/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41"/>
      <c r="AI118" s="142"/>
      <c r="AJ118" s="122"/>
      <c r="AK118" s="167"/>
      <c r="AL118" s="138"/>
      <c r="AM118" s="138"/>
      <c r="AN118" s="138"/>
      <c r="AO118" s="138"/>
    </row>
    <row r="119" spans="1:67" s="11" customFormat="1" ht="15" customHeight="1" thickBot="1" x14ac:dyDescent="0.3">
      <c r="A119" s="136"/>
      <c r="B119" s="212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41"/>
      <c r="AI119" s="126"/>
      <c r="AJ119" s="122"/>
      <c r="AK119" s="167"/>
      <c r="AL119" s="138"/>
      <c r="AM119" s="138"/>
      <c r="AN119" s="138"/>
      <c r="AO119" s="138"/>
    </row>
    <row r="120" spans="1:67" s="11" customFormat="1" ht="15" customHeight="1" thickBot="1" x14ac:dyDescent="0.3">
      <c r="A120" s="140"/>
      <c r="B120" s="212"/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  <c r="AF120" s="137"/>
      <c r="AG120" s="137"/>
      <c r="AH120" s="141"/>
      <c r="AI120" s="144"/>
      <c r="AJ120" s="122"/>
      <c r="AK120" s="167"/>
      <c r="AL120" s="141"/>
      <c r="AM120" s="141"/>
      <c r="AN120" s="141"/>
      <c r="AO120" s="138"/>
    </row>
    <row r="121" spans="1:67" s="11" customFormat="1" ht="15" customHeight="1" thickBot="1" x14ac:dyDescent="0.3">
      <c r="A121" s="141"/>
      <c r="B121" s="212"/>
      <c r="C121" s="145"/>
      <c r="D121" s="145"/>
      <c r="E121" s="145"/>
      <c r="F121" s="145"/>
      <c r="G121" s="145"/>
      <c r="H121" s="145"/>
      <c r="I121" s="145"/>
      <c r="J121" s="145"/>
      <c r="K121" s="145"/>
      <c r="L121" s="145"/>
      <c r="M121" s="145"/>
      <c r="N121" s="145"/>
      <c r="O121" s="145"/>
      <c r="P121" s="145"/>
      <c r="Q121" s="122"/>
      <c r="R121" s="145"/>
      <c r="S121" s="145"/>
      <c r="T121" s="145"/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1"/>
      <c r="AI121" s="146"/>
      <c r="AJ121" s="122"/>
      <c r="AK121" s="167"/>
      <c r="AL121" s="138"/>
      <c r="AM121" s="138"/>
      <c r="AN121" s="138"/>
      <c r="AO121" s="138"/>
    </row>
    <row r="122" spans="1:67" s="11" customFormat="1" ht="15" customHeight="1" thickBot="1" x14ac:dyDescent="0.3">
      <c r="A122" s="141"/>
      <c r="B122" s="212"/>
      <c r="C122" s="145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47"/>
      <c r="T122" s="122"/>
      <c r="U122" s="122"/>
      <c r="V122" s="122"/>
      <c r="W122" s="122"/>
      <c r="X122" s="122"/>
      <c r="Y122" s="122"/>
      <c r="Z122" s="122"/>
      <c r="AA122" s="122"/>
      <c r="AB122" s="145"/>
      <c r="AC122" s="122"/>
      <c r="AD122" s="122"/>
      <c r="AE122" s="122"/>
      <c r="AF122" s="122"/>
      <c r="AG122" s="122"/>
      <c r="AH122" s="141"/>
      <c r="AI122" s="144"/>
      <c r="AJ122" s="145"/>
      <c r="AK122" s="168"/>
      <c r="AL122" s="138"/>
      <c r="AM122" s="138"/>
      <c r="AN122" s="138"/>
      <c r="AO122" s="215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  <c r="BI122" s="146"/>
      <c r="BJ122" s="146"/>
      <c r="BK122" s="146"/>
      <c r="BL122" s="146"/>
      <c r="BM122" s="146"/>
      <c r="BN122" s="146"/>
      <c r="BO122" s="146"/>
    </row>
    <row r="123" spans="1:67" s="11" customFormat="1" ht="15" customHeight="1" thickBot="1" x14ac:dyDescent="0.3">
      <c r="A123" s="138"/>
      <c r="B123" s="211"/>
      <c r="C123" s="122"/>
      <c r="D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47"/>
      <c r="T123" s="122"/>
      <c r="U123" s="122"/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/>
      <c r="AF123" s="122"/>
      <c r="AG123" s="122"/>
      <c r="AH123" s="148"/>
      <c r="AI123" s="139"/>
      <c r="AJ123" s="122"/>
      <c r="AK123" s="167"/>
      <c r="AL123" s="138"/>
      <c r="AM123" s="138"/>
      <c r="AN123" s="138"/>
      <c r="AO123" s="138"/>
    </row>
    <row r="124" spans="1:67" ht="15" customHeight="1" thickBot="1" x14ac:dyDescent="0.3">
      <c r="A124" s="138"/>
      <c r="B124" s="211"/>
      <c r="C124" s="122"/>
      <c r="D124" s="122"/>
      <c r="E124" s="122"/>
      <c r="F124" s="122"/>
      <c r="G124" s="122"/>
      <c r="H124" s="122"/>
      <c r="I124" s="122"/>
      <c r="J124" s="122"/>
      <c r="K124" s="122"/>
      <c r="L124" s="122"/>
      <c r="M124" s="122"/>
      <c r="N124" s="122"/>
      <c r="O124" s="122"/>
      <c r="P124" s="122"/>
      <c r="Q124" s="122"/>
      <c r="R124" s="122"/>
      <c r="S124" s="147"/>
      <c r="T124" s="122"/>
      <c r="U124" s="122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/>
      <c r="AF124" s="122"/>
      <c r="AG124" s="122"/>
      <c r="AH124" s="138"/>
      <c r="AI124" s="149"/>
      <c r="AJ124" s="122"/>
      <c r="AK124" s="167"/>
      <c r="AL124" s="138"/>
      <c r="AM124" s="138"/>
      <c r="AN124" s="138"/>
      <c r="AO124" s="138"/>
    </row>
    <row r="125" spans="1:67" ht="15.75" thickBot="1" x14ac:dyDescent="0.3">
      <c r="B125" s="150"/>
      <c r="C125" s="5"/>
      <c r="D125" s="9"/>
      <c r="E125" s="9"/>
      <c r="F125" s="9"/>
      <c r="G125" s="9"/>
      <c r="H125" s="9"/>
      <c r="I125" s="9"/>
      <c r="J125" s="151"/>
      <c r="K125" s="9"/>
      <c r="L125" s="9"/>
      <c r="M125" s="9"/>
      <c r="N125" s="9"/>
      <c r="O125" s="9"/>
      <c r="P125" s="9"/>
      <c r="Q125" s="9"/>
      <c r="R125" s="9"/>
      <c r="S125" s="20"/>
      <c r="T125" s="9"/>
      <c r="U125" s="9"/>
      <c r="V125" s="9"/>
      <c r="W125" s="9"/>
      <c r="Y125" s="151"/>
      <c r="Z125" s="9"/>
      <c r="AA125" s="9"/>
      <c r="AB125" s="9"/>
      <c r="AC125" s="176"/>
      <c r="AD125" s="9"/>
      <c r="AE125" s="9"/>
      <c r="AF125" s="9"/>
      <c r="AG125" s="152"/>
      <c r="AH125" s="153"/>
      <c r="AI125" s="154"/>
      <c r="AJ125" s="10"/>
      <c r="AK125" s="10"/>
    </row>
    <row r="126" spans="1:67" ht="16.5" thickTop="1" thickBot="1" x14ac:dyDescent="0.3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155"/>
      <c r="T126" s="3"/>
      <c r="U126" s="3"/>
      <c r="V126" s="3"/>
      <c r="W126" s="3"/>
      <c r="X126" s="171"/>
      <c r="Y126" s="3"/>
      <c r="Z126" s="3"/>
      <c r="AA126" s="3"/>
      <c r="AB126" s="3"/>
      <c r="AC126" s="171"/>
      <c r="AD126" s="3"/>
      <c r="AE126" s="3"/>
      <c r="AF126" s="3"/>
      <c r="AG126" s="3"/>
      <c r="AH126" s="9"/>
      <c r="AJ126" s="6"/>
    </row>
    <row r="127" spans="1:67" ht="16.5" thickTop="1" thickBot="1" x14ac:dyDescent="0.3">
      <c r="B127" s="156"/>
      <c r="C127" s="156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57"/>
      <c r="T127" s="14"/>
      <c r="U127" s="14"/>
      <c r="V127" s="14"/>
      <c r="W127" s="14"/>
      <c r="X127" s="170"/>
      <c r="Y127" s="14"/>
      <c r="Z127" s="14"/>
      <c r="AA127" s="14"/>
      <c r="AB127" s="14"/>
      <c r="AC127" s="170"/>
      <c r="AD127" s="14"/>
      <c r="AE127" s="14"/>
      <c r="AF127" s="14"/>
      <c r="AG127" s="14"/>
      <c r="AH127" s="14"/>
      <c r="AJ127" s="6"/>
    </row>
    <row r="128" spans="1:67" ht="16.5" thickTop="1" thickBot="1" x14ac:dyDescent="0.3">
      <c r="B128" s="5"/>
      <c r="C128" s="9" t="s">
        <v>58</v>
      </c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158"/>
      <c r="Q128" s="3"/>
      <c r="R128" s="3"/>
      <c r="S128" s="155"/>
      <c r="T128" s="3"/>
      <c r="U128" s="158"/>
      <c r="V128" s="3"/>
      <c r="W128" s="3"/>
      <c r="X128" s="171"/>
      <c r="Y128" s="3"/>
      <c r="Z128" s="3"/>
      <c r="AA128" s="3"/>
      <c r="AB128" s="3"/>
      <c r="AC128" s="171"/>
      <c r="AD128" s="3"/>
      <c r="AE128" s="3"/>
      <c r="AF128" s="3"/>
      <c r="AG128" s="3"/>
      <c r="AH128" s="19"/>
      <c r="AJ128" s="6"/>
    </row>
    <row r="129" spans="2:36" ht="16.5" thickTop="1" thickBot="1" x14ac:dyDescent="0.3">
      <c r="B129" s="11"/>
      <c r="P129" s="151"/>
      <c r="AH129" s="11"/>
      <c r="AJ129" s="6"/>
    </row>
    <row r="130" spans="2:36" ht="16.5" thickTop="1" thickBot="1" x14ac:dyDescent="0.3">
      <c r="B130" s="13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57"/>
      <c r="T130" s="14"/>
      <c r="U130" s="14"/>
      <c r="V130" s="14"/>
      <c r="W130" s="14"/>
      <c r="X130" s="170"/>
      <c r="Y130" s="14"/>
      <c r="Z130" s="14"/>
      <c r="AA130" s="14"/>
      <c r="AB130" s="14"/>
      <c r="AC130" s="170"/>
      <c r="AD130" s="14"/>
      <c r="AE130" s="14"/>
      <c r="AF130" s="14"/>
      <c r="AG130" s="14"/>
      <c r="AH130" s="4"/>
      <c r="AJ130" s="6"/>
    </row>
    <row r="131" spans="2:36" ht="16.5" thickTop="1" thickBot="1" x14ac:dyDescent="0.3">
      <c r="B131" s="18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155"/>
      <c r="T131" s="3"/>
      <c r="U131" s="3"/>
      <c r="V131" s="3"/>
      <c r="W131" s="3"/>
      <c r="X131" s="171"/>
      <c r="Y131" s="3"/>
      <c r="Z131" s="3"/>
      <c r="AA131" s="3"/>
      <c r="AB131" s="3"/>
      <c r="AC131" s="171"/>
      <c r="AD131" s="3"/>
      <c r="AE131" s="3"/>
      <c r="AF131" s="3"/>
      <c r="AG131" s="3"/>
      <c r="AH131" s="19"/>
      <c r="AJ131" s="6"/>
    </row>
    <row r="132" spans="2:36" ht="16.5" thickTop="1" thickBot="1" x14ac:dyDescent="0.3">
      <c r="B132" s="5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20"/>
      <c r="T132" s="9"/>
      <c r="U132" s="9"/>
      <c r="V132" s="9"/>
      <c r="W132" s="9"/>
      <c r="X132" s="176"/>
      <c r="Y132" s="9"/>
      <c r="Z132" s="9"/>
      <c r="AA132" s="9"/>
      <c r="AB132" s="9"/>
      <c r="AC132" s="176"/>
      <c r="AD132" s="9"/>
      <c r="AE132" s="9"/>
      <c r="AF132" s="9"/>
      <c r="AG132" s="9"/>
      <c r="AH132" s="10"/>
      <c r="AJ132" s="6"/>
    </row>
    <row r="133" spans="2:36" ht="16.5" thickTop="1" thickBot="1" x14ac:dyDescent="0.3">
      <c r="AJ133" s="6"/>
    </row>
    <row r="134" spans="2:36" ht="16.5" thickTop="1" thickBot="1" x14ac:dyDescent="0.3">
      <c r="B134" s="13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57"/>
      <c r="T134" s="14"/>
      <c r="U134" s="14"/>
      <c r="V134" s="14"/>
      <c r="W134" s="14"/>
      <c r="X134" s="170"/>
      <c r="Y134" s="14"/>
      <c r="Z134" s="14"/>
      <c r="AA134" s="14"/>
      <c r="AB134" s="14"/>
      <c r="AC134" s="170"/>
      <c r="AD134" s="14"/>
      <c r="AE134" s="14"/>
      <c r="AF134" s="14"/>
      <c r="AG134" s="14"/>
      <c r="AH134" s="4"/>
      <c r="AJ134" s="6"/>
    </row>
    <row r="135" spans="2:36" ht="16.5" thickTop="1" thickBot="1" x14ac:dyDescent="0.3">
      <c r="B135" s="18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155"/>
      <c r="T135" s="3"/>
      <c r="U135" s="3"/>
      <c r="V135" s="3"/>
      <c r="W135" s="3"/>
      <c r="X135" s="171"/>
      <c r="Y135" s="3"/>
      <c r="Z135" s="3"/>
      <c r="AA135" s="3"/>
      <c r="AB135" s="3"/>
      <c r="AC135" s="171"/>
      <c r="AD135" s="3"/>
      <c r="AE135" s="3"/>
      <c r="AF135" s="3"/>
      <c r="AG135" s="19"/>
      <c r="AH135" s="10"/>
      <c r="AJ135" s="6"/>
    </row>
    <row r="136" spans="2:36" ht="16.5" thickTop="1" thickBot="1" x14ac:dyDescent="0.3">
      <c r="AJ136" s="6"/>
    </row>
    <row r="137" spans="2:36" ht="16.5" thickTop="1" thickBot="1" x14ac:dyDescent="0.3">
      <c r="C137" s="13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57"/>
      <c r="T137" s="14"/>
      <c r="U137" s="14"/>
      <c r="V137" s="14"/>
      <c r="W137" s="14"/>
      <c r="X137" s="170"/>
      <c r="Y137" s="14"/>
      <c r="Z137" s="14"/>
      <c r="AA137" s="14"/>
      <c r="AB137" s="14"/>
      <c r="AC137" s="170"/>
      <c r="AD137" s="14"/>
      <c r="AE137" s="14"/>
      <c r="AF137" s="14"/>
      <c r="AG137" s="14"/>
      <c r="AH137" s="4"/>
      <c r="AJ137" s="6"/>
    </row>
    <row r="138" spans="2:36" ht="16.5" thickTop="1" thickBot="1" x14ac:dyDescent="0.3">
      <c r="B138" s="18"/>
      <c r="C138" s="18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155"/>
      <c r="T138" s="3"/>
      <c r="U138" s="3"/>
      <c r="V138" s="3"/>
      <c r="W138" s="3"/>
      <c r="X138" s="171"/>
      <c r="Y138" s="3"/>
      <c r="Z138" s="3"/>
      <c r="AA138" s="3"/>
      <c r="AB138" s="3"/>
      <c r="AC138" s="171"/>
      <c r="AD138" s="3"/>
      <c r="AE138" s="3"/>
      <c r="AF138" s="3"/>
      <c r="AG138" s="3"/>
      <c r="AH138" s="19"/>
      <c r="AI138" s="3"/>
      <c r="AJ138" s="19"/>
    </row>
    <row r="139" spans="2:36" ht="16.5" thickTop="1" thickBot="1" x14ac:dyDescent="0.3"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155"/>
      <c r="T139" s="3"/>
      <c r="U139" s="3"/>
      <c r="V139" s="3"/>
      <c r="W139" s="3"/>
      <c r="X139" s="171"/>
      <c r="Y139" s="3"/>
      <c r="Z139" s="3"/>
      <c r="AA139" s="3"/>
      <c r="AB139" s="3"/>
      <c r="AC139" s="171"/>
      <c r="AD139" s="3"/>
      <c r="AE139" s="3"/>
      <c r="AF139" s="3"/>
      <c r="AG139" s="3"/>
      <c r="AH139" s="3"/>
      <c r="AI139" s="3"/>
      <c r="AJ139" s="19"/>
    </row>
    <row r="140" spans="2:36" ht="16.5" thickTop="1" thickBot="1" x14ac:dyDescent="0.3">
      <c r="AJ140" s="6"/>
    </row>
    <row r="141" spans="2:36" ht="16.5" thickTop="1" thickBot="1" x14ac:dyDescent="0.3">
      <c r="B141" s="18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155"/>
      <c r="T141" s="3"/>
      <c r="U141" s="3"/>
      <c r="V141" s="3"/>
      <c r="W141" s="3"/>
      <c r="X141" s="171"/>
      <c r="Y141" s="3"/>
      <c r="Z141" s="3"/>
      <c r="AA141" s="3"/>
      <c r="AB141" s="3"/>
      <c r="AC141" s="171"/>
      <c r="AD141" s="3"/>
      <c r="AE141" s="3"/>
      <c r="AF141" s="3"/>
      <c r="AG141" s="3"/>
      <c r="AH141" s="3"/>
      <c r="AI141" s="3"/>
      <c r="AJ141" s="19"/>
    </row>
    <row r="142" spans="2:36" ht="16.5" thickTop="1" thickBot="1" x14ac:dyDescent="0.3">
      <c r="B142" s="13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57"/>
      <c r="T142" s="14"/>
      <c r="U142" s="14"/>
      <c r="V142" s="14"/>
      <c r="W142" s="14"/>
      <c r="X142" s="170"/>
      <c r="Y142" s="14"/>
      <c r="Z142" s="14"/>
      <c r="AA142" s="14"/>
      <c r="AB142" s="14"/>
      <c r="AC142" s="170"/>
      <c r="AD142" s="14"/>
      <c r="AE142" s="14"/>
      <c r="AF142" s="14"/>
      <c r="AG142" s="4"/>
      <c r="AJ142" s="6"/>
    </row>
    <row r="143" spans="2:36" ht="16.5" thickTop="1" thickBot="1" x14ac:dyDescent="0.3">
      <c r="B143" s="5"/>
      <c r="C143" s="18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155"/>
      <c r="T143" s="3"/>
      <c r="U143" s="3"/>
      <c r="V143" s="3"/>
      <c r="W143" s="3"/>
      <c r="X143" s="171"/>
      <c r="Y143" s="3"/>
      <c r="Z143" s="3"/>
      <c r="AA143" s="3"/>
      <c r="AB143" s="3"/>
      <c r="AC143" s="171"/>
      <c r="AD143" s="3"/>
      <c r="AE143" s="3"/>
      <c r="AF143" s="3"/>
      <c r="AG143" s="19"/>
      <c r="AH143" s="3"/>
      <c r="AI143" s="3"/>
      <c r="AJ143" s="19"/>
    </row>
    <row r="144" spans="2:36" ht="15.75" thickTop="1" x14ac:dyDescent="0.25">
      <c r="AJ144" s="6"/>
    </row>
    <row r="145" spans="34:36" x14ac:dyDescent="0.25">
      <c r="AJ145" s="6"/>
    </row>
    <row r="146" spans="34:36" x14ac:dyDescent="0.25">
      <c r="AJ146" s="6"/>
    </row>
    <row r="147" spans="34:36" x14ac:dyDescent="0.25">
      <c r="AJ147" s="6"/>
    </row>
    <row r="148" spans="34:36" x14ac:dyDescent="0.25">
      <c r="AJ148" s="6"/>
    </row>
    <row r="149" spans="34:36" x14ac:dyDescent="0.25">
      <c r="AJ149" s="6"/>
    </row>
    <row r="150" spans="34:36" x14ac:dyDescent="0.25">
      <c r="AJ150" s="6"/>
    </row>
    <row r="151" spans="34:36" x14ac:dyDescent="0.25">
      <c r="AJ151" s="6"/>
    </row>
    <row r="152" spans="34:36" x14ac:dyDescent="0.25">
      <c r="AJ152" s="6"/>
    </row>
    <row r="153" spans="34:36" x14ac:dyDescent="0.25">
      <c r="AJ153" s="6"/>
    </row>
    <row r="154" spans="34:36" ht="15.75" thickBot="1" x14ac:dyDescent="0.3">
      <c r="AJ154" s="6"/>
    </row>
    <row r="155" spans="34:36" ht="15.75" thickTop="1" x14ac:dyDescent="0.25">
      <c r="AH155" s="159"/>
      <c r="AJ155" s="6"/>
    </row>
    <row r="156" spans="34:36" x14ac:dyDescent="0.25">
      <c r="AH156" s="160"/>
      <c r="AJ156" s="6"/>
    </row>
    <row r="157" spans="34:36" x14ac:dyDescent="0.25">
      <c r="AH157" s="160"/>
      <c r="AJ157" s="6"/>
    </row>
    <row r="158" spans="34:36" x14ac:dyDescent="0.25">
      <c r="AH158" s="160"/>
    </row>
    <row r="159" spans="34:36" x14ac:dyDescent="0.25">
      <c r="AH159" s="160"/>
    </row>
    <row r="160" spans="34:36" ht="15.75" thickBot="1" x14ac:dyDescent="0.3">
      <c r="AH160" s="160"/>
    </row>
    <row r="161" spans="2:34" ht="16.5" thickTop="1" thickBot="1" x14ac:dyDescent="0.3">
      <c r="B161" s="13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57"/>
      <c r="T161" s="14"/>
      <c r="U161" s="14"/>
      <c r="V161" s="14"/>
      <c r="W161" s="14"/>
      <c r="X161" s="170"/>
      <c r="Y161" s="14"/>
      <c r="Z161" s="14"/>
      <c r="AA161" s="14"/>
      <c r="AB161" s="14"/>
      <c r="AC161" s="170"/>
      <c r="AD161" s="14"/>
      <c r="AE161" s="14"/>
      <c r="AF161" s="14"/>
      <c r="AG161" s="14"/>
      <c r="AH161" s="161"/>
    </row>
    <row r="162" spans="2:34" ht="16.5" thickTop="1" thickBot="1" x14ac:dyDescent="0.3">
      <c r="B162" s="5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20"/>
      <c r="T162" s="9"/>
      <c r="U162" s="9"/>
      <c r="V162" s="9"/>
      <c r="W162" s="9"/>
      <c r="X162" s="176"/>
      <c r="Y162" s="9"/>
      <c r="Z162" s="9"/>
      <c r="AA162" s="9"/>
      <c r="AB162" s="9"/>
      <c r="AC162" s="176"/>
      <c r="AD162" s="9"/>
      <c r="AE162" s="9"/>
      <c r="AF162" s="9"/>
      <c r="AG162" s="9"/>
      <c r="AH162" s="10"/>
    </row>
    <row r="163" spans="2:34" ht="16.5" thickTop="1" thickBot="1" x14ac:dyDescent="0.3"/>
    <row r="164" spans="2:34" ht="15.75" thickTop="1" x14ac:dyDescent="0.25">
      <c r="B164" s="13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57"/>
      <c r="T164" s="14"/>
      <c r="U164" s="14"/>
      <c r="V164" s="14"/>
      <c r="W164" s="14"/>
      <c r="X164" s="170"/>
      <c r="Y164" s="14"/>
      <c r="Z164" s="14"/>
      <c r="AA164" s="14"/>
      <c r="AB164" s="14"/>
      <c r="AC164" s="170"/>
      <c r="AD164" s="14"/>
      <c r="AE164" s="14"/>
      <c r="AF164" s="14"/>
      <c r="AG164" s="14"/>
      <c r="AH164" s="4"/>
    </row>
    <row r="165" spans="2:34" ht="15.75" thickBot="1" x14ac:dyDescent="0.3">
      <c r="B165" s="162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63"/>
      <c r="T165" s="11"/>
      <c r="U165" s="11"/>
      <c r="V165" s="11"/>
      <c r="W165" s="11"/>
      <c r="X165" s="177"/>
      <c r="Y165" s="11"/>
      <c r="Z165" s="11"/>
      <c r="AA165" s="11"/>
      <c r="AB165" s="11"/>
      <c r="AC165" s="177"/>
      <c r="AD165" s="11"/>
      <c r="AE165" s="11"/>
      <c r="AF165" s="11"/>
      <c r="AG165" s="11"/>
      <c r="AH165" s="6"/>
    </row>
    <row r="166" spans="2:34" ht="16.5" thickTop="1" thickBot="1" x14ac:dyDescent="0.3">
      <c r="B166" s="18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155"/>
      <c r="T166" s="3"/>
      <c r="U166" s="3"/>
      <c r="V166" s="3"/>
      <c r="W166" s="3"/>
      <c r="X166" s="171"/>
      <c r="Y166" s="3"/>
      <c r="Z166" s="3"/>
      <c r="AA166" s="3"/>
      <c r="AB166" s="3"/>
      <c r="AC166" s="171"/>
      <c r="AD166" s="3"/>
      <c r="AE166" s="3"/>
      <c r="AF166" s="3"/>
      <c r="AG166" s="3"/>
      <c r="AH166" s="19"/>
    </row>
    <row r="167" spans="2:34" ht="16.5" thickTop="1" thickBot="1" x14ac:dyDescent="0.3">
      <c r="B167" s="5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20"/>
      <c r="T167" s="9"/>
      <c r="U167" s="9"/>
      <c r="V167" s="9"/>
      <c r="W167" s="9"/>
      <c r="X167" s="176"/>
      <c r="Y167" s="9"/>
      <c r="Z167" s="9"/>
      <c r="AA167" s="9"/>
      <c r="AB167" s="9"/>
      <c r="AC167" s="176"/>
      <c r="AD167" s="9"/>
      <c r="AE167" s="9"/>
      <c r="AF167" s="9"/>
      <c r="AG167" s="9"/>
      <c r="AH167" s="10"/>
    </row>
    <row r="168" spans="2:34" ht="16.5" thickTop="1" thickBot="1" x14ac:dyDescent="0.3">
      <c r="B168" s="18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155"/>
      <c r="T168" s="3"/>
      <c r="U168" s="3"/>
      <c r="V168" s="3"/>
      <c r="W168" s="3"/>
      <c r="X168" s="171"/>
      <c r="Y168" s="3"/>
      <c r="Z168" s="3"/>
      <c r="AA168" s="3"/>
      <c r="AB168" s="3"/>
      <c r="AC168" s="171"/>
      <c r="AD168" s="3"/>
      <c r="AE168" s="3"/>
      <c r="AF168" s="3"/>
      <c r="AG168" s="3"/>
      <c r="AH168" s="19"/>
    </row>
    <row r="169" spans="2:34" ht="16.5" thickTop="1" thickBot="1" x14ac:dyDescent="0.3">
      <c r="B169" s="5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20"/>
      <c r="T169" s="9"/>
      <c r="U169" s="9"/>
      <c r="V169" s="9"/>
      <c r="W169" s="9"/>
      <c r="X169" s="176"/>
      <c r="Y169" s="9"/>
      <c r="Z169" s="9"/>
      <c r="AA169" s="9"/>
      <c r="AB169" s="9"/>
      <c r="AC169" s="176"/>
      <c r="AD169" s="9"/>
      <c r="AE169" s="9"/>
      <c r="AF169" s="9"/>
      <c r="AG169" s="9"/>
      <c r="AH169" s="10"/>
    </row>
    <row r="170" spans="2:34" ht="15.75" thickTop="1" x14ac:dyDescent="0.25">
      <c r="B170" s="13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57"/>
      <c r="T170" s="14"/>
      <c r="U170" s="14"/>
      <c r="V170" s="14"/>
      <c r="W170" s="14"/>
      <c r="X170" s="170"/>
      <c r="Y170" s="14"/>
      <c r="Z170" s="14"/>
      <c r="AA170" s="14"/>
      <c r="AB170" s="14"/>
      <c r="AC170" s="170"/>
      <c r="AD170" s="14"/>
      <c r="AE170" s="14"/>
      <c r="AF170" s="14"/>
      <c r="AG170" s="4"/>
      <c r="AH170" s="6"/>
    </row>
    <row r="171" spans="2:34" ht="15.75" thickBot="1" x14ac:dyDescent="0.3">
      <c r="B171" s="5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20"/>
      <c r="T171" s="9"/>
      <c r="U171" s="9"/>
      <c r="V171" s="9"/>
      <c r="W171" s="9"/>
      <c r="X171" s="176"/>
      <c r="Y171" s="9"/>
      <c r="Z171" s="9"/>
      <c r="AA171" s="9"/>
      <c r="AB171" s="9"/>
      <c r="AC171" s="176"/>
      <c r="AD171" s="9"/>
      <c r="AE171" s="9"/>
      <c r="AF171" s="9"/>
      <c r="AG171" s="10"/>
      <c r="AH171" s="10"/>
    </row>
    <row r="172" spans="2:34" ht="15.75" thickTop="1" x14ac:dyDescent="0.25"/>
  </sheetData>
  <mergeCells count="11">
    <mergeCell ref="AH13:AH14"/>
    <mergeCell ref="AI13:AI14"/>
    <mergeCell ref="AJ13:AJ14"/>
    <mergeCell ref="AL13:AL14"/>
    <mergeCell ref="AM13:AM14"/>
    <mergeCell ref="B1:J2"/>
    <mergeCell ref="Q1:W1"/>
    <mergeCell ref="Q3:AB4"/>
    <mergeCell ref="K9:S9"/>
    <mergeCell ref="A13:A14"/>
    <mergeCell ref="B13:B14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Drop Down 3">
              <controlPr defaultSize="0" autoLine="0" autoPict="0">
                <anchor moveWithCells="1">
                  <from>
                    <xdr:col>38</xdr:col>
                    <xdr:colOff>19050</xdr:colOff>
                    <xdr:row>14</xdr:row>
                    <xdr:rowOff>0</xdr:rowOff>
                  </from>
                  <to>
                    <xdr:col>39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Drop Down 4">
              <controlPr defaultSize="0" autoLine="0" autoPict="0">
                <anchor moveWithCells="1">
                  <from>
                    <xdr:col>36</xdr:col>
                    <xdr:colOff>657225</xdr:colOff>
                    <xdr:row>17</xdr:row>
                    <xdr:rowOff>9525</xdr:rowOff>
                  </from>
                  <to>
                    <xdr:col>38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Drop Down 5">
              <controlPr defaultSize="0" autoLine="0" autoPict="0">
                <anchor moveWithCells="1">
                  <from>
                    <xdr:col>37</xdr:col>
                    <xdr:colOff>590550</xdr:colOff>
                    <xdr:row>17</xdr:row>
                    <xdr:rowOff>0</xdr:rowOff>
                  </from>
                  <to>
                    <xdr:col>39</xdr:col>
                    <xdr:colOff>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Drop Down 7">
              <controlPr defaultSize="0" autoLine="0" autoPict="0">
                <anchor moveWithCells="1">
                  <from>
                    <xdr:col>37</xdr:col>
                    <xdr:colOff>0</xdr:colOff>
                    <xdr:row>20</xdr:row>
                    <xdr:rowOff>0</xdr:rowOff>
                  </from>
                  <to>
                    <xdr:col>38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Drop Down 8">
              <controlPr defaultSize="0" autoLine="0" autoPict="0">
                <anchor moveWithCells="1">
                  <from>
                    <xdr:col>38</xdr:col>
                    <xdr:colOff>19050</xdr:colOff>
                    <xdr:row>20</xdr:row>
                    <xdr:rowOff>9525</xdr:rowOff>
                  </from>
                  <to>
                    <xdr:col>39</xdr:col>
                    <xdr:colOff>0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9" name="Drop Down 9">
              <controlPr defaultSize="0" autoLine="0" autoPict="0">
                <anchor moveWithCells="1">
                  <from>
                    <xdr:col>37</xdr:col>
                    <xdr:colOff>0</xdr:colOff>
                    <xdr:row>22</xdr:row>
                    <xdr:rowOff>171450</xdr:rowOff>
                  </from>
                  <to>
                    <xdr:col>37</xdr:col>
                    <xdr:colOff>590550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0" name="Drop Down 11">
              <controlPr defaultSize="0" autoLine="0" autoPict="0">
                <anchor moveWithCells="1">
                  <from>
                    <xdr:col>38</xdr:col>
                    <xdr:colOff>9525</xdr:colOff>
                    <xdr:row>23</xdr:row>
                    <xdr:rowOff>9525</xdr:rowOff>
                  </from>
                  <to>
                    <xdr:col>39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1" name="Drop Down 12">
              <controlPr defaultSize="0" autoLine="0" autoPict="0">
                <anchor moveWithCells="1">
                  <from>
                    <xdr:col>37</xdr:col>
                    <xdr:colOff>0</xdr:colOff>
                    <xdr:row>26</xdr:row>
                    <xdr:rowOff>9525</xdr:rowOff>
                  </from>
                  <to>
                    <xdr:col>37</xdr:col>
                    <xdr:colOff>590550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2" name="Drop Down 13">
              <controlPr defaultSize="0" autoLine="0" autoPict="0">
                <anchor moveWithCells="1">
                  <from>
                    <xdr:col>38</xdr:col>
                    <xdr:colOff>9525</xdr:colOff>
                    <xdr:row>25</xdr:row>
                    <xdr:rowOff>180975</xdr:rowOff>
                  </from>
                  <to>
                    <xdr:col>38</xdr:col>
                    <xdr:colOff>581025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3" name="Drop Down 14">
              <controlPr defaultSize="0" autoLine="0" autoPict="0">
                <anchor moveWithCells="1">
                  <from>
                    <xdr:col>37</xdr:col>
                    <xdr:colOff>9525</xdr:colOff>
                    <xdr:row>28</xdr:row>
                    <xdr:rowOff>180975</xdr:rowOff>
                  </from>
                  <to>
                    <xdr:col>38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4" name="Drop Down 15">
              <controlPr defaultSize="0" autoLine="0" autoPict="0">
                <anchor moveWithCells="1">
                  <from>
                    <xdr:col>38</xdr:col>
                    <xdr:colOff>19050</xdr:colOff>
                    <xdr:row>28</xdr:row>
                    <xdr:rowOff>180975</xdr:rowOff>
                  </from>
                  <to>
                    <xdr:col>39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5" name="Drop Down 18">
              <controlPr defaultSize="0" autoLine="0" autoPict="0">
                <anchor moveWithCells="1">
                  <from>
                    <xdr:col>37</xdr:col>
                    <xdr:colOff>9525</xdr:colOff>
                    <xdr:row>31</xdr:row>
                    <xdr:rowOff>180975</xdr:rowOff>
                  </from>
                  <to>
                    <xdr:col>38</xdr:col>
                    <xdr:colOff>0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6" name="Drop Down 19">
              <controlPr defaultSize="0" autoLine="0" autoPict="0">
                <anchor moveWithCells="1">
                  <from>
                    <xdr:col>37</xdr:col>
                    <xdr:colOff>9525</xdr:colOff>
                    <xdr:row>34</xdr:row>
                    <xdr:rowOff>180975</xdr:rowOff>
                  </from>
                  <to>
                    <xdr:col>38</xdr:col>
                    <xdr:colOff>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7" name="Drop Down 20">
              <controlPr defaultSize="0" autoLine="0" autoPict="0">
                <anchor moveWithCells="1">
                  <from>
                    <xdr:col>37</xdr:col>
                    <xdr:colOff>9525</xdr:colOff>
                    <xdr:row>37</xdr:row>
                    <xdr:rowOff>180975</xdr:rowOff>
                  </from>
                  <to>
                    <xdr:col>38</xdr:col>
                    <xdr:colOff>0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8" name="Drop Down 21">
              <controlPr defaultSize="0" autoLine="0" autoPict="0">
                <anchor moveWithCells="1">
                  <from>
                    <xdr:col>37</xdr:col>
                    <xdr:colOff>9525</xdr:colOff>
                    <xdr:row>37</xdr:row>
                    <xdr:rowOff>180975</xdr:rowOff>
                  </from>
                  <to>
                    <xdr:col>38</xdr:col>
                    <xdr:colOff>0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9" name="Drop Down 22">
              <controlPr defaultSize="0" autoLine="0" autoPict="0">
                <anchor moveWithCells="1">
                  <from>
                    <xdr:col>37</xdr:col>
                    <xdr:colOff>9525</xdr:colOff>
                    <xdr:row>40</xdr:row>
                    <xdr:rowOff>180975</xdr:rowOff>
                  </from>
                  <to>
                    <xdr:col>38</xdr:col>
                    <xdr:colOff>0</xdr:colOff>
                    <xdr:row>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0" name="Drop Down 23">
              <controlPr defaultSize="0" autoLine="0" autoPict="0">
                <anchor moveWithCells="1">
                  <from>
                    <xdr:col>37</xdr:col>
                    <xdr:colOff>9525</xdr:colOff>
                    <xdr:row>40</xdr:row>
                    <xdr:rowOff>180975</xdr:rowOff>
                  </from>
                  <to>
                    <xdr:col>38</xdr:col>
                    <xdr:colOff>0</xdr:colOff>
                    <xdr:row>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1" name="Drop Down 24">
              <controlPr defaultSize="0" autoLine="0" autoPict="0">
                <anchor moveWithCells="1">
                  <from>
                    <xdr:col>37</xdr:col>
                    <xdr:colOff>9525</xdr:colOff>
                    <xdr:row>43</xdr:row>
                    <xdr:rowOff>180975</xdr:rowOff>
                  </from>
                  <to>
                    <xdr:col>38</xdr:col>
                    <xdr:colOff>0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2" name="Drop Down 25">
              <controlPr defaultSize="0" autoLine="0" autoPict="0">
                <anchor moveWithCells="1">
                  <from>
                    <xdr:col>37</xdr:col>
                    <xdr:colOff>9525</xdr:colOff>
                    <xdr:row>43</xdr:row>
                    <xdr:rowOff>180975</xdr:rowOff>
                  </from>
                  <to>
                    <xdr:col>38</xdr:col>
                    <xdr:colOff>0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3" name="Drop Down 26">
              <controlPr defaultSize="0" autoLine="0" autoPict="0">
                <anchor moveWithCells="1">
                  <from>
                    <xdr:col>37</xdr:col>
                    <xdr:colOff>9525</xdr:colOff>
                    <xdr:row>46</xdr:row>
                    <xdr:rowOff>180975</xdr:rowOff>
                  </from>
                  <to>
                    <xdr:col>38</xdr:col>
                    <xdr:colOff>0</xdr:colOff>
                    <xdr:row>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4" name="Drop Down 27">
              <controlPr defaultSize="0" autoLine="0" autoPict="0">
                <anchor moveWithCells="1">
                  <from>
                    <xdr:col>37</xdr:col>
                    <xdr:colOff>9525</xdr:colOff>
                    <xdr:row>46</xdr:row>
                    <xdr:rowOff>180975</xdr:rowOff>
                  </from>
                  <to>
                    <xdr:col>38</xdr:col>
                    <xdr:colOff>0</xdr:colOff>
                    <xdr:row>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5" name="Drop Down 28">
              <controlPr defaultSize="0" autoLine="0" autoPict="0">
                <anchor moveWithCells="1">
                  <from>
                    <xdr:col>37</xdr:col>
                    <xdr:colOff>9525</xdr:colOff>
                    <xdr:row>49</xdr:row>
                    <xdr:rowOff>180975</xdr:rowOff>
                  </from>
                  <to>
                    <xdr:col>38</xdr:col>
                    <xdr:colOff>0</xdr:colOff>
                    <xdr:row>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6" name="Drop Down 29">
              <controlPr defaultSize="0" autoLine="0" autoPict="0">
                <anchor moveWithCells="1">
                  <from>
                    <xdr:col>37</xdr:col>
                    <xdr:colOff>9525</xdr:colOff>
                    <xdr:row>49</xdr:row>
                    <xdr:rowOff>180975</xdr:rowOff>
                  </from>
                  <to>
                    <xdr:col>38</xdr:col>
                    <xdr:colOff>0</xdr:colOff>
                    <xdr:row>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27" name="Drop Down 30">
              <controlPr defaultSize="0" autoLine="0" autoPict="0">
                <anchor moveWithCells="1">
                  <from>
                    <xdr:col>37</xdr:col>
                    <xdr:colOff>9525</xdr:colOff>
                    <xdr:row>52</xdr:row>
                    <xdr:rowOff>180975</xdr:rowOff>
                  </from>
                  <to>
                    <xdr:col>38</xdr:col>
                    <xdr:colOff>0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28" name="Drop Down 31">
              <controlPr defaultSize="0" autoLine="0" autoPict="0">
                <anchor moveWithCells="1">
                  <from>
                    <xdr:col>37</xdr:col>
                    <xdr:colOff>9525</xdr:colOff>
                    <xdr:row>52</xdr:row>
                    <xdr:rowOff>180975</xdr:rowOff>
                  </from>
                  <to>
                    <xdr:col>38</xdr:col>
                    <xdr:colOff>0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29" name="Drop Down 32">
              <controlPr defaultSize="0" autoLine="0" autoPict="0">
                <anchor moveWithCells="1">
                  <from>
                    <xdr:col>37</xdr:col>
                    <xdr:colOff>9525</xdr:colOff>
                    <xdr:row>55</xdr:row>
                    <xdr:rowOff>180975</xdr:rowOff>
                  </from>
                  <to>
                    <xdr:col>38</xdr:col>
                    <xdr:colOff>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0" name="Drop Down 33">
              <controlPr defaultSize="0" autoLine="0" autoPict="0">
                <anchor moveWithCells="1">
                  <from>
                    <xdr:col>37</xdr:col>
                    <xdr:colOff>9525</xdr:colOff>
                    <xdr:row>31</xdr:row>
                    <xdr:rowOff>180975</xdr:rowOff>
                  </from>
                  <to>
                    <xdr:col>38</xdr:col>
                    <xdr:colOff>0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1" name="Drop Down 34">
              <controlPr defaultSize="0" autoLine="0" autoPict="0">
                <anchor moveWithCells="1">
                  <from>
                    <xdr:col>38</xdr:col>
                    <xdr:colOff>19050</xdr:colOff>
                    <xdr:row>31</xdr:row>
                    <xdr:rowOff>180975</xdr:rowOff>
                  </from>
                  <to>
                    <xdr:col>39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2" name="Drop Down 35">
              <controlPr defaultSize="0" autoLine="0" autoPict="0">
                <anchor moveWithCells="1">
                  <from>
                    <xdr:col>37</xdr:col>
                    <xdr:colOff>9525</xdr:colOff>
                    <xdr:row>34</xdr:row>
                    <xdr:rowOff>180975</xdr:rowOff>
                  </from>
                  <to>
                    <xdr:col>38</xdr:col>
                    <xdr:colOff>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3" name="Drop Down 36">
              <controlPr defaultSize="0" autoLine="0" autoPict="0">
                <anchor moveWithCells="1">
                  <from>
                    <xdr:col>37</xdr:col>
                    <xdr:colOff>9525</xdr:colOff>
                    <xdr:row>34</xdr:row>
                    <xdr:rowOff>180975</xdr:rowOff>
                  </from>
                  <to>
                    <xdr:col>38</xdr:col>
                    <xdr:colOff>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4" name="Drop Down 37">
              <controlPr defaultSize="0" autoLine="0" autoPict="0">
                <anchor moveWithCells="1">
                  <from>
                    <xdr:col>38</xdr:col>
                    <xdr:colOff>19050</xdr:colOff>
                    <xdr:row>34</xdr:row>
                    <xdr:rowOff>180975</xdr:rowOff>
                  </from>
                  <to>
                    <xdr:col>39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5" name="Drop Down 38">
              <controlPr defaultSize="0" autoLine="0" autoPict="0">
                <anchor moveWithCells="1">
                  <from>
                    <xdr:col>37</xdr:col>
                    <xdr:colOff>9525</xdr:colOff>
                    <xdr:row>37</xdr:row>
                    <xdr:rowOff>180975</xdr:rowOff>
                  </from>
                  <to>
                    <xdr:col>38</xdr:col>
                    <xdr:colOff>0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36" name="Drop Down 39">
              <controlPr defaultSize="0" autoLine="0" autoPict="0">
                <anchor moveWithCells="1">
                  <from>
                    <xdr:col>37</xdr:col>
                    <xdr:colOff>9525</xdr:colOff>
                    <xdr:row>37</xdr:row>
                    <xdr:rowOff>180975</xdr:rowOff>
                  </from>
                  <to>
                    <xdr:col>38</xdr:col>
                    <xdr:colOff>0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37" name="Drop Down 40">
              <controlPr defaultSize="0" autoLine="0" autoPict="0">
                <anchor moveWithCells="1">
                  <from>
                    <xdr:col>38</xdr:col>
                    <xdr:colOff>19050</xdr:colOff>
                    <xdr:row>37</xdr:row>
                    <xdr:rowOff>180975</xdr:rowOff>
                  </from>
                  <to>
                    <xdr:col>39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38" name="Drop Down 41">
              <controlPr defaultSize="0" autoLine="0" autoPict="0">
                <anchor moveWithCells="1">
                  <from>
                    <xdr:col>37</xdr:col>
                    <xdr:colOff>9525</xdr:colOff>
                    <xdr:row>37</xdr:row>
                    <xdr:rowOff>180975</xdr:rowOff>
                  </from>
                  <to>
                    <xdr:col>38</xdr:col>
                    <xdr:colOff>0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39" name="Drop Down 42">
              <controlPr defaultSize="0" autoLine="0" autoPict="0">
                <anchor moveWithCells="1">
                  <from>
                    <xdr:col>38</xdr:col>
                    <xdr:colOff>19050</xdr:colOff>
                    <xdr:row>37</xdr:row>
                    <xdr:rowOff>180975</xdr:rowOff>
                  </from>
                  <to>
                    <xdr:col>39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0" name="Drop Down 43">
              <controlPr defaultSize="0" autoLine="0" autoPict="0">
                <anchor moveWithCells="1">
                  <from>
                    <xdr:col>37</xdr:col>
                    <xdr:colOff>9525</xdr:colOff>
                    <xdr:row>40</xdr:row>
                    <xdr:rowOff>180975</xdr:rowOff>
                  </from>
                  <to>
                    <xdr:col>38</xdr:col>
                    <xdr:colOff>0</xdr:colOff>
                    <xdr:row>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1" name="Drop Down 44">
              <controlPr defaultSize="0" autoLine="0" autoPict="0">
                <anchor moveWithCells="1">
                  <from>
                    <xdr:col>37</xdr:col>
                    <xdr:colOff>9525</xdr:colOff>
                    <xdr:row>40</xdr:row>
                    <xdr:rowOff>180975</xdr:rowOff>
                  </from>
                  <to>
                    <xdr:col>38</xdr:col>
                    <xdr:colOff>0</xdr:colOff>
                    <xdr:row>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2" name="Drop Down 45">
              <controlPr defaultSize="0" autoLine="0" autoPict="0">
                <anchor moveWithCells="1">
                  <from>
                    <xdr:col>38</xdr:col>
                    <xdr:colOff>19050</xdr:colOff>
                    <xdr:row>40</xdr:row>
                    <xdr:rowOff>180975</xdr:rowOff>
                  </from>
                  <to>
                    <xdr:col>39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3" name="Drop Down 46">
              <controlPr defaultSize="0" autoLine="0" autoPict="0">
                <anchor moveWithCells="1">
                  <from>
                    <xdr:col>37</xdr:col>
                    <xdr:colOff>9525</xdr:colOff>
                    <xdr:row>40</xdr:row>
                    <xdr:rowOff>180975</xdr:rowOff>
                  </from>
                  <to>
                    <xdr:col>38</xdr:col>
                    <xdr:colOff>0</xdr:colOff>
                    <xdr:row>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4" name="Drop Down 47">
              <controlPr defaultSize="0" autoLine="0" autoPict="0">
                <anchor moveWithCells="1">
                  <from>
                    <xdr:col>38</xdr:col>
                    <xdr:colOff>19050</xdr:colOff>
                    <xdr:row>40</xdr:row>
                    <xdr:rowOff>180975</xdr:rowOff>
                  </from>
                  <to>
                    <xdr:col>39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5" name="Drop Down 48">
              <controlPr defaultSize="0" autoLine="0" autoPict="0">
                <anchor moveWithCells="1">
                  <from>
                    <xdr:col>37</xdr:col>
                    <xdr:colOff>9525</xdr:colOff>
                    <xdr:row>43</xdr:row>
                    <xdr:rowOff>180975</xdr:rowOff>
                  </from>
                  <to>
                    <xdr:col>38</xdr:col>
                    <xdr:colOff>0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46" name="Drop Down 49">
              <controlPr defaultSize="0" autoLine="0" autoPict="0">
                <anchor moveWithCells="1">
                  <from>
                    <xdr:col>37</xdr:col>
                    <xdr:colOff>9525</xdr:colOff>
                    <xdr:row>43</xdr:row>
                    <xdr:rowOff>180975</xdr:rowOff>
                  </from>
                  <to>
                    <xdr:col>38</xdr:col>
                    <xdr:colOff>0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47" name="Drop Down 50">
              <controlPr defaultSize="0" autoLine="0" autoPict="0">
                <anchor moveWithCells="1">
                  <from>
                    <xdr:col>38</xdr:col>
                    <xdr:colOff>19050</xdr:colOff>
                    <xdr:row>43</xdr:row>
                    <xdr:rowOff>180975</xdr:rowOff>
                  </from>
                  <to>
                    <xdr:col>39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48" name="Drop Down 51">
              <controlPr defaultSize="0" autoLine="0" autoPict="0">
                <anchor moveWithCells="1">
                  <from>
                    <xdr:col>37</xdr:col>
                    <xdr:colOff>9525</xdr:colOff>
                    <xdr:row>43</xdr:row>
                    <xdr:rowOff>180975</xdr:rowOff>
                  </from>
                  <to>
                    <xdr:col>38</xdr:col>
                    <xdr:colOff>0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49" name="Drop Down 52">
              <controlPr defaultSize="0" autoLine="0" autoPict="0">
                <anchor moveWithCells="1">
                  <from>
                    <xdr:col>38</xdr:col>
                    <xdr:colOff>19050</xdr:colOff>
                    <xdr:row>43</xdr:row>
                    <xdr:rowOff>180975</xdr:rowOff>
                  </from>
                  <to>
                    <xdr:col>39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0" name="Drop Down 53">
              <controlPr defaultSize="0" autoLine="0" autoPict="0">
                <anchor moveWithCells="1">
                  <from>
                    <xdr:col>37</xdr:col>
                    <xdr:colOff>9525</xdr:colOff>
                    <xdr:row>46</xdr:row>
                    <xdr:rowOff>180975</xdr:rowOff>
                  </from>
                  <to>
                    <xdr:col>38</xdr:col>
                    <xdr:colOff>0</xdr:colOff>
                    <xdr:row>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1" name="Drop Down 54">
              <controlPr defaultSize="0" autoLine="0" autoPict="0">
                <anchor moveWithCells="1">
                  <from>
                    <xdr:col>37</xdr:col>
                    <xdr:colOff>9525</xdr:colOff>
                    <xdr:row>46</xdr:row>
                    <xdr:rowOff>180975</xdr:rowOff>
                  </from>
                  <to>
                    <xdr:col>38</xdr:col>
                    <xdr:colOff>0</xdr:colOff>
                    <xdr:row>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2" name="Drop Down 55">
              <controlPr defaultSize="0" autoLine="0" autoPict="0">
                <anchor moveWithCells="1">
                  <from>
                    <xdr:col>38</xdr:col>
                    <xdr:colOff>19050</xdr:colOff>
                    <xdr:row>46</xdr:row>
                    <xdr:rowOff>180975</xdr:rowOff>
                  </from>
                  <to>
                    <xdr:col>39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3" name="Drop Down 56">
              <controlPr defaultSize="0" autoLine="0" autoPict="0">
                <anchor moveWithCells="1">
                  <from>
                    <xdr:col>37</xdr:col>
                    <xdr:colOff>9525</xdr:colOff>
                    <xdr:row>46</xdr:row>
                    <xdr:rowOff>180975</xdr:rowOff>
                  </from>
                  <to>
                    <xdr:col>38</xdr:col>
                    <xdr:colOff>0</xdr:colOff>
                    <xdr:row>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4" name="Drop Down 57">
              <controlPr defaultSize="0" autoLine="0" autoPict="0">
                <anchor moveWithCells="1">
                  <from>
                    <xdr:col>38</xdr:col>
                    <xdr:colOff>19050</xdr:colOff>
                    <xdr:row>46</xdr:row>
                    <xdr:rowOff>180975</xdr:rowOff>
                  </from>
                  <to>
                    <xdr:col>39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55" name="Drop Down 58">
              <controlPr defaultSize="0" autoLine="0" autoPict="0">
                <anchor moveWithCells="1">
                  <from>
                    <xdr:col>37</xdr:col>
                    <xdr:colOff>9525</xdr:colOff>
                    <xdr:row>49</xdr:row>
                    <xdr:rowOff>180975</xdr:rowOff>
                  </from>
                  <to>
                    <xdr:col>38</xdr:col>
                    <xdr:colOff>0</xdr:colOff>
                    <xdr:row>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56" name="Drop Down 59">
              <controlPr defaultSize="0" autoLine="0" autoPict="0">
                <anchor moveWithCells="1">
                  <from>
                    <xdr:col>37</xdr:col>
                    <xdr:colOff>9525</xdr:colOff>
                    <xdr:row>49</xdr:row>
                    <xdr:rowOff>180975</xdr:rowOff>
                  </from>
                  <to>
                    <xdr:col>38</xdr:col>
                    <xdr:colOff>0</xdr:colOff>
                    <xdr:row>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57" name="Drop Down 60">
              <controlPr defaultSize="0" autoLine="0" autoPict="0">
                <anchor moveWithCells="1">
                  <from>
                    <xdr:col>38</xdr:col>
                    <xdr:colOff>19050</xdr:colOff>
                    <xdr:row>49</xdr:row>
                    <xdr:rowOff>180975</xdr:rowOff>
                  </from>
                  <to>
                    <xdr:col>39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58" name="Drop Down 61">
              <controlPr defaultSize="0" autoLine="0" autoPict="0">
                <anchor moveWithCells="1">
                  <from>
                    <xdr:col>37</xdr:col>
                    <xdr:colOff>9525</xdr:colOff>
                    <xdr:row>49</xdr:row>
                    <xdr:rowOff>180975</xdr:rowOff>
                  </from>
                  <to>
                    <xdr:col>38</xdr:col>
                    <xdr:colOff>0</xdr:colOff>
                    <xdr:row>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59" name="Drop Down 62">
              <controlPr defaultSize="0" autoLine="0" autoPict="0">
                <anchor moveWithCells="1">
                  <from>
                    <xdr:col>38</xdr:col>
                    <xdr:colOff>19050</xdr:colOff>
                    <xdr:row>49</xdr:row>
                    <xdr:rowOff>180975</xdr:rowOff>
                  </from>
                  <to>
                    <xdr:col>39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0" name="Drop Down 63">
              <controlPr defaultSize="0" autoLine="0" autoPict="0">
                <anchor moveWithCells="1">
                  <from>
                    <xdr:col>37</xdr:col>
                    <xdr:colOff>9525</xdr:colOff>
                    <xdr:row>52</xdr:row>
                    <xdr:rowOff>180975</xdr:rowOff>
                  </from>
                  <to>
                    <xdr:col>38</xdr:col>
                    <xdr:colOff>0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1" name="Drop Down 64">
              <controlPr defaultSize="0" autoLine="0" autoPict="0">
                <anchor moveWithCells="1">
                  <from>
                    <xdr:col>37</xdr:col>
                    <xdr:colOff>9525</xdr:colOff>
                    <xdr:row>52</xdr:row>
                    <xdr:rowOff>180975</xdr:rowOff>
                  </from>
                  <to>
                    <xdr:col>38</xdr:col>
                    <xdr:colOff>0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2" name="Drop Down 65">
              <controlPr defaultSize="0" autoLine="0" autoPict="0">
                <anchor moveWithCells="1">
                  <from>
                    <xdr:col>38</xdr:col>
                    <xdr:colOff>19050</xdr:colOff>
                    <xdr:row>52</xdr:row>
                    <xdr:rowOff>180975</xdr:rowOff>
                  </from>
                  <to>
                    <xdr:col>39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3" name="Drop Down 66">
              <controlPr defaultSize="0" autoLine="0" autoPict="0">
                <anchor moveWithCells="1">
                  <from>
                    <xdr:col>37</xdr:col>
                    <xdr:colOff>9525</xdr:colOff>
                    <xdr:row>52</xdr:row>
                    <xdr:rowOff>180975</xdr:rowOff>
                  </from>
                  <to>
                    <xdr:col>38</xdr:col>
                    <xdr:colOff>0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4" name="Drop Down 67">
              <controlPr defaultSize="0" autoLine="0" autoPict="0">
                <anchor moveWithCells="1">
                  <from>
                    <xdr:col>38</xdr:col>
                    <xdr:colOff>19050</xdr:colOff>
                    <xdr:row>52</xdr:row>
                    <xdr:rowOff>180975</xdr:rowOff>
                  </from>
                  <to>
                    <xdr:col>39</xdr:col>
                    <xdr:colOff>0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65" name="Drop Down 68">
              <controlPr defaultSize="0" autoLine="0" autoPict="0">
                <anchor moveWithCells="1">
                  <from>
                    <xdr:col>37</xdr:col>
                    <xdr:colOff>9525</xdr:colOff>
                    <xdr:row>55</xdr:row>
                    <xdr:rowOff>180975</xdr:rowOff>
                  </from>
                  <to>
                    <xdr:col>38</xdr:col>
                    <xdr:colOff>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66" name="Drop Down 69">
              <controlPr defaultSize="0" autoLine="0" autoPict="0">
                <anchor moveWithCells="1">
                  <from>
                    <xdr:col>37</xdr:col>
                    <xdr:colOff>9525</xdr:colOff>
                    <xdr:row>55</xdr:row>
                    <xdr:rowOff>180975</xdr:rowOff>
                  </from>
                  <to>
                    <xdr:col>38</xdr:col>
                    <xdr:colOff>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67" name="Drop Down 70">
              <controlPr defaultSize="0" autoLine="0" autoPict="0">
                <anchor moveWithCells="1">
                  <from>
                    <xdr:col>38</xdr:col>
                    <xdr:colOff>19050</xdr:colOff>
                    <xdr:row>55</xdr:row>
                    <xdr:rowOff>180975</xdr:rowOff>
                  </from>
                  <to>
                    <xdr:col>39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68" name="Drop Down 71">
              <controlPr defaultSize="0" autoLine="0" autoPict="0">
                <anchor moveWithCells="1">
                  <from>
                    <xdr:col>37</xdr:col>
                    <xdr:colOff>9525</xdr:colOff>
                    <xdr:row>55</xdr:row>
                    <xdr:rowOff>180975</xdr:rowOff>
                  </from>
                  <to>
                    <xdr:col>38</xdr:col>
                    <xdr:colOff>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69" name="Drop Down 72">
              <controlPr defaultSize="0" autoLine="0" autoPict="0">
                <anchor moveWithCells="1">
                  <from>
                    <xdr:col>38</xdr:col>
                    <xdr:colOff>19050</xdr:colOff>
                    <xdr:row>55</xdr:row>
                    <xdr:rowOff>180975</xdr:rowOff>
                  </from>
                  <to>
                    <xdr:col>39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0" name="Drop Down 73">
              <controlPr defaultSize="0" autoLine="0" autoPict="0">
                <anchor moveWithCells="1">
                  <from>
                    <xdr:col>37</xdr:col>
                    <xdr:colOff>9525</xdr:colOff>
                    <xdr:row>58</xdr:row>
                    <xdr:rowOff>180975</xdr:rowOff>
                  </from>
                  <to>
                    <xdr:col>38</xdr:col>
                    <xdr:colOff>0</xdr:colOff>
                    <xdr:row>59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1" name="Drop Down 74">
              <controlPr defaultSize="0" autoLine="0" autoPict="0">
                <anchor moveWithCells="1">
                  <from>
                    <xdr:col>37</xdr:col>
                    <xdr:colOff>9525</xdr:colOff>
                    <xdr:row>58</xdr:row>
                    <xdr:rowOff>180975</xdr:rowOff>
                  </from>
                  <to>
                    <xdr:col>38</xdr:col>
                    <xdr:colOff>0</xdr:colOff>
                    <xdr:row>59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2" name="Drop Down 75">
              <controlPr defaultSize="0" autoLine="0" autoPict="0">
                <anchor moveWithCells="1">
                  <from>
                    <xdr:col>38</xdr:col>
                    <xdr:colOff>19050</xdr:colOff>
                    <xdr:row>58</xdr:row>
                    <xdr:rowOff>180975</xdr:rowOff>
                  </from>
                  <to>
                    <xdr:col>39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3" name="Drop Down 76">
              <controlPr defaultSize="0" autoLine="0" autoPict="0">
                <anchor moveWithCells="1">
                  <from>
                    <xdr:col>37</xdr:col>
                    <xdr:colOff>9525</xdr:colOff>
                    <xdr:row>58</xdr:row>
                    <xdr:rowOff>180975</xdr:rowOff>
                  </from>
                  <to>
                    <xdr:col>38</xdr:col>
                    <xdr:colOff>0</xdr:colOff>
                    <xdr:row>59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4" name="Drop Down 77">
              <controlPr defaultSize="0" autoLine="0" autoPict="0">
                <anchor moveWithCells="1">
                  <from>
                    <xdr:col>38</xdr:col>
                    <xdr:colOff>19050</xdr:colOff>
                    <xdr:row>58</xdr:row>
                    <xdr:rowOff>180975</xdr:rowOff>
                  </from>
                  <to>
                    <xdr:col>39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75" name="Drop Down 78">
              <controlPr defaultSize="0" autoLine="0" autoPict="0">
                <anchor moveWithCells="1">
                  <from>
                    <xdr:col>37</xdr:col>
                    <xdr:colOff>9525</xdr:colOff>
                    <xdr:row>61</xdr:row>
                    <xdr:rowOff>180975</xdr:rowOff>
                  </from>
                  <to>
                    <xdr:col>38</xdr:col>
                    <xdr:colOff>0</xdr:colOff>
                    <xdr:row>62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76" name="Drop Down 79">
              <controlPr defaultSize="0" autoLine="0" autoPict="0">
                <anchor moveWithCells="1">
                  <from>
                    <xdr:col>37</xdr:col>
                    <xdr:colOff>9525</xdr:colOff>
                    <xdr:row>61</xdr:row>
                    <xdr:rowOff>180975</xdr:rowOff>
                  </from>
                  <to>
                    <xdr:col>38</xdr:col>
                    <xdr:colOff>0</xdr:colOff>
                    <xdr:row>62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77" name="Drop Down 80">
              <controlPr defaultSize="0" autoLine="0" autoPict="0">
                <anchor moveWithCells="1">
                  <from>
                    <xdr:col>38</xdr:col>
                    <xdr:colOff>19050</xdr:colOff>
                    <xdr:row>61</xdr:row>
                    <xdr:rowOff>180975</xdr:rowOff>
                  </from>
                  <to>
                    <xdr:col>39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78" name="Drop Down 81">
              <controlPr defaultSize="0" autoLine="0" autoPict="0">
                <anchor moveWithCells="1">
                  <from>
                    <xdr:col>37</xdr:col>
                    <xdr:colOff>9525</xdr:colOff>
                    <xdr:row>61</xdr:row>
                    <xdr:rowOff>180975</xdr:rowOff>
                  </from>
                  <to>
                    <xdr:col>38</xdr:col>
                    <xdr:colOff>0</xdr:colOff>
                    <xdr:row>62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79" name="Drop Down 82">
              <controlPr defaultSize="0" autoLine="0" autoPict="0">
                <anchor moveWithCells="1">
                  <from>
                    <xdr:col>38</xdr:col>
                    <xdr:colOff>19050</xdr:colOff>
                    <xdr:row>61</xdr:row>
                    <xdr:rowOff>180975</xdr:rowOff>
                  </from>
                  <to>
                    <xdr:col>39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0" name="Drop Down 83">
              <controlPr defaultSize="0" autoLine="0" autoPict="0">
                <anchor moveWithCells="1">
                  <from>
                    <xdr:col>37</xdr:col>
                    <xdr:colOff>9525</xdr:colOff>
                    <xdr:row>64</xdr:row>
                    <xdr:rowOff>180975</xdr:rowOff>
                  </from>
                  <to>
                    <xdr:col>38</xdr:col>
                    <xdr:colOff>0</xdr:colOff>
                    <xdr:row>65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1" name="Drop Down 84">
              <controlPr defaultSize="0" autoLine="0" autoPict="0">
                <anchor moveWithCells="1">
                  <from>
                    <xdr:col>37</xdr:col>
                    <xdr:colOff>9525</xdr:colOff>
                    <xdr:row>64</xdr:row>
                    <xdr:rowOff>180975</xdr:rowOff>
                  </from>
                  <to>
                    <xdr:col>38</xdr:col>
                    <xdr:colOff>0</xdr:colOff>
                    <xdr:row>65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2" name="Drop Down 85">
              <controlPr defaultSize="0" autoLine="0" autoPict="0">
                <anchor moveWithCells="1">
                  <from>
                    <xdr:col>38</xdr:col>
                    <xdr:colOff>19050</xdr:colOff>
                    <xdr:row>64</xdr:row>
                    <xdr:rowOff>180975</xdr:rowOff>
                  </from>
                  <to>
                    <xdr:col>39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3" name="Drop Down 86">
              <controlPr defaultSize="0" autoLine="0" autoPict="0">
                <anchor moveWithCells="1">
                  <from>
                    <xdr:col>37</xdr:col>
                    <xdr:colOff>9525</xdr:colOff>
                    <xdr:row>64</xdr:row>
                    <xdr:rowOff>180975</xdr:rowOff>
                  </from>
                  <to>
                    <xdr:col>38</xdr:col>
                    <xdr:colOff>0</xdr:colOff>
                    <xdr:row>65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84" name="Drop Down 87">
              <controlPr defaultSize="0" autoLine="0" autoPict="0">
                <anchor moveWithCells="1">
                  <from>
                    <xdr:col>38</xdr:col>
                    <xdr:colOff>19050</xdr:colOff>
                    <xdr:row>64</xdr:row>
                    <xdr:rowOff>180975</xdr:rowOff>
                  </from>
                  <to>
                    <xdr:col>39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85" name="Drop Down 88">
              <controlPr defaultSize="0" autoLine="0" autoPict="0">
                <anchor moveWithCells="1">
                  <from>
                    <xdr:col>37</xdr:col>
                    <xdr:colOff>9525</xdr:colOff>
                    <xdr:row>67</xdr:row>
                    <xdr:rowOff>180975</xdr:rowOff>
                  </from>
                  <to>
                    <xdr:col>38</xdr:col>
                    <xdr:colOff>0</xdr:colOff>
                    <xdr:row>68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86" name="Drop Down 89">
              <controlPr defaultSize="0" autoLine="0" autoPict="0">
                <anchor moveWithCells="1">
                  <from>
                    <xdr:col>37</xdr:col>
                    <xdr:colOff>9525</xdr:colOff>
                    <xdr:row>67</xdr:row>
                    <xdr:rowOff>180975</xdr:rowOff>
                  </from>
                  <to>
                    <xdr:col>38</xdr:col>
                    <xdr:colOff>0</xdr:colOff>
                    <xdr:row>68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87" name="Drop Down 90">
              <controlPr defaultSize="0" autoLine="0" autoPict="0">
                <anchor moveWithCells="1">
                  <from>
                    <xdr:col>38</xdr:col>
                    <xdr:colOff>19050</xdr:colOff>
                    <xdr:row>67</xdr:row>
                    <xdr:rowOff>180975</xdr:rowOff>
                  </from>
                  <to>
                    <xdr:col>39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88" name="Drop Down 91">
              <controlPr defaultSize="0" autoLine="0" autoPict="0">
                <anchor moveWithCells="1">
                  <from>
                    <xdr:col>37</xdr:col>
                    <xdr:colOff>9525</xdr:colOff>
                    <xdr:row>67</xdr:row>
                    <xdr:rowOff>180975</xdr:rowOff>
                  </from>
                  <to>
                    <xdr:col>38</xdr:col>
                    <xdr:colOff>0</xdr:colOff>
                    <xdr:row>68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89" name="Drop Down 92">
              <controlPr defaultSize="0" autoLine="0" autoPict="0">
                <anchor moveWithCells="1">
                  <from>
                    <xdr:col>38</xdr:col>
                    <xdr:colOff>19050</xdr:colOff>
                    <xdr:row>67</xdr:row>
                    <xdr:rowOff>180975</xdr:rowOff>
                  </from>
                  <to>
                    <xdr:col>39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0" name="Drop Down 93">
              <controlPr defaultSize="0" autoLine="0" autoPict="0">
                <anchor moveWithCells="1">
                  <from>
                    <xdr:col>37</xdr:col>
                    <xdr:colOff>9525</xdr:colOff>
                    <xdr:row>70</xdr:row>
                    <xdr:rowOff>180975</xdr:rowOff>
                  </from>
                  <to>
                    <xdr:col>38</xdr:col>
                    <xdr:colOff>0</xdr:colOff>
                    <xdr:row>71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1" name="Drop Down 94">
              <controlPr defaultSize="0" autoLine="0" autoPict="0">
                <anchor moveWithCells="1">
                  <from>
                    <xdr:col>37</xdr:col>
                    <xdr:colOff>9525</xdr:colOff>
                    <xdr:row>70</xdr:row>
                    <xdr:rowOff>180975</xdr:rowOff>
                  </from>
                  <to>
                    <xdr:col>38</xdr:col>
                    <xdr:colOff>0</xdr:colOff>
                    <xdr:row>71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2" name="Drop Down 95">
              <controlPr defaultSize="0" autoLine="0" autoPict="0">
                <anchor moveWithCells="1">
                  <from>
                    <xdr:col>38</xdr:col>
                    <xdr:colOff>19050</xdr:colOff>
                    <xdr:row>70</xdr:row>
                    <xdr:rowOff>180975</xdr:rowOff>
                  </from>
                  <to>
                    <xdr:col>39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3" name="Drop Down 96">
              <controlPr defaultSize="0" autoLine="0" autoPict="0">
                <anchor moveWithCells="1">
                  <from>
                    <xdr:col>37</xdr:col>
                    <xdr:colOff>9525</xdr:colOff>
                    <xdr:row>70</xdr:row>
                    <xdr:rowOff>180975</xdr:rowOff>
                  </from>
                  <to>
                    <xdr:col>38</xdr:col>
                    <xdr:colOff>0</xdr:colOff>
                    <xdr:row>71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94" name="Drop Down 97">
              <controlPr defaultSize="0" autoLine="0" autoPict="0">
                <anchor moveWithCells="1">
                  <from>
                    <xdr:col>38</xdr:col>
                    <xdr:colOff>19050</xdr:colOff>
                    <xdr:row>70</xdr:row>
                    <xdr:rowOff>180975</xdr:rowOff>
                  </from>
                  <to>
                    <xdr:col>39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5" name="Drop Down 98">
              <controlPr defaultSize="0" autoLine="0" autoPict="0">
                <anchor moveWithCells="1">
                  <from>
                    <xdr:col>37</xdr:col>
                    <xdr:colOff>9525</xdr:colOff>
                    <xdr:row>73</xdr:row>
                    <xdr:rowOff>180975</xdr:rowOff>
                  </from>
                  <to>
                    <xdr:col>38</xdr:col>
                    <xdr:colOff>0</xdr:colOff>
                    <xdr:row>74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6" name="Drop Down 99">
              <controlPr defaultSize="0" autoLine="0" autoPict="0">
                <anchor moveWithCells="1">
                  <from>
                    <xdr:col>37</xdr:col>
                    <xdr:colOff>9525</xdr:colOff>
                    <xdr:row>73</xdr:row>
                    <xdr:rowOff>180975</xdr:rowOff>
                  </from>
                  <to>
                    <xdr:col>38</xdr:col>
                    <xdr:colOff>0</xdr:colOff>
                    <xdr:row>74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7" name="Drop Down 100">
              <controlPr defaultSize="0" autoLine="0" autoPict="0">
                <anchor moveWithCells="1">
                  <from>
                    <xdr:col>38</xdr:col>
                    <xdr:colOff>19050</xdr:colOff>
                    <xdr:row>73</xdr:row>
                    <xdr:rowOff>180975</xdr:rowOff>
                  </from>
                  <to>
                    <xdr:col>39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8" name="Drop Down 101">
              <controlPr defaultSize="0" autoLine="0" autoPict="0">
                <anchor moveWithCells="1">
                  <from>
                    <xdr:col>37</xdr:col>
                    <xdr:colOff>9525</xdr:colOff>
                    <xdr:row>73</xdr:row>
                    <xdr:rowOff>180975</xdr:rowOff>
                  </from>
                  <to>
                    <xdr:col>38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9" name="Drop Down 102">
              <controlPr defaultSize="0" autoLine="0" autoPict="0">
                <anchor moveWithCells="1">
                  <from>
                    <xdr:col>38</xdr:col>
                    <xdr:colOff>19050</xdr:colOff>
                    <xdr:row>73</xdr:row>
                    <xdr:rowOff>180975</xdr:rowOff>
                  </from>
                  <to>
                    <xdr:col>39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0" name="Drop Down 103">
              <controlPr defaultSize="0" autoLine="0" autoPict="0">
                <anchor moveWithCells="1">
                  <from>
                    <xdr:col>37</xdr:col>
                    <xdr:colOff>9525</xdr:colOff>
                    <xdr:row>76</xdr:row>
                    <xdr:rowOff>180975</xdr:rowOff>
                  </from>
                  <to>
                    <xdr:col>38</xdr:col>
                    <xdr:colOff>0</xdr:colOff>
                    <xdr:row>77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1" name="Drop Down 104">
              <controlPr defaultSize="0" autoLine="0" autoPict="0">
                <anchor moveWithCells="1">
                  <from>
                    <xdr:col>37</xdr:col>
                    <xdr:colOff>9525</xdr:colOff>
                    <xdr:row>76</xdr:row>
                    <xdr:rowOff>180975</xdr:rowOff>
                  </from>
                  <to>
                    <xdr:col>38</xdr:col>
                    <xdr:colOff>0</xdr:colOff>
                    <xdr:row>77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2" name="Drop Down 105">
              <controlPr defaultSize="0" autoLine="0" autoPict="0">
                <anchor moveWithCells="1">
                  <from>
                    <xdr:col>38</xdr:col>
                    <xdr:colOff>19050</xdr:colOff>
                    <xdr:row>76</xdr:row>
                    <xdr:rowOff>180975</xdr:rowOff>
                  </from>
                  <to>
                    <xdr:col>39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3" name="Drop Down 106">
              <controlPr defaultSize="0" autoLine="0" autoPict="0">
                <anchor moveWithCells="1">
                  <from>
                    <xdr:col>37</xdr:col>
                    <xdr:colOff>9525</xdr:colOff>
                    <xdr:row>76</xdr:row>
                    <xdr:rowOff>180975</xdr:rowOff>
                  </from>
                  <to>
                    <xdr:col>38</xdr:col>
                    <xdr:colOff>0</xdr:colOff>
                    <xdr:row>77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04" name="Drop Down 107">
              <controlPr defaultSize="0" autoLine="0" autoPict="0">
                <anchor moveWithCells="1">
                  <from>
                    <xdr:col>38</xdr:col>
                    <xdr:colOff>19050</xdr:colOff>
                    <xdr:row>76</xdr:row>
                    <xdr:rowOff>180975</xdr:rowOff>
                  </from>
                  <to>
                    <xdr:col>39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05" name="Drop Down 108">
              <controlPr defaultSize="0" autoLine="0" autoPict="0">
                <anchor moveWithCells="1">
                  <from>
                    <xdr:col>37</xdr:col>
                    <xdr:colOff>9525</xdr:colOff>
                    <xdr:row>79</xdr:row>
                    <xdr:rowOff>180975</xdr:rowOff>
                  </from>
                  <to>
                    <xdr:col>38</xdr:col>
                    <xdr:colOff>0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6" name="Drop Down 109">
              <controlPr defaultSize="0" autoLine="0" autoPict="0">
                <anchor moveWithCells="1">
                  <from>
                    <xdr:col>37</xdr:col>
                    <xdr:colOff>9525</xdr:colOff>
                    <xdr:row>79</xdr:row>
                    <xdr:rowOff>180975</xdr:rowOff>
                  </from>
                  <to>
                    <xdr:col>38</xdr:col>
                    <xdr:colOff>0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7" name="Drop Down 110">
              <controlPr defaultSize="0" autoLine="0" autoPict="0">
                <anchor moveWithCells="1">
                  <from>
                    <xdr:col>38</xdr:col>
                    <xdr:colOff>19050</xdr:colOff>
                    <xdr:row>79</xdr:row>
                    <xdr:rowOff>180975</xdr:rowOff>
                  </from>
                  <to>
                    <xdr:col>39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8" name="Drop Down 111">
              <controlPr defaultSize="0" autoLine="0" autoPict="0">
                <anchor moveWithCells="1">
                  <from>
                    <xdr:col>37</xdr:col>
                    <xdr:colOff>9525</xdr:colOff>
                    <xdr:row>79</xdr:row>
                    <xdr:rowOff>180975</xdr:rowOff>
                  </from>
                  <to>
                    <xdr:col>38</xdr:col>
                    <xdr:colOff>0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9" name="Drop Down 112">
              <controlPr defaultSize="0" autoLine="0" autoPict="0">
                <anchor moveWithCells="1">
                  <from>
                    <xdr:col>38</xdr:col>
                    <xdr:colOff>19050</xdr:colOff>
                    <xdr:row>79</xdr:row>
                    <xdr:rowOff>180975</xdr:rowOff>
                  </from>
                  <to>
                    <xdr:col>39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0" name="Drop Down 113">
              <controlPr defaultSize="0" autoLine="0" autoPict="0">
                <anchor moveWithCells="1">
                  <from>
                    <xdr:col>37</xdr:col>
                    <xdr:colOff>9525</xdr:colOff>
                    <xdr:row>82</xdr:row>
                    <xdr:rowOff>180975</xdr:rowOff>
                  </from>
                  <to>
                    <xdr:col>38</xdr:col>
                    <xdr:colOff>0</xdr:colOff>
                    <xdr:row>83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1" name="Drop Down 114">
              <controlPr defaultSize="0" autoLine="0" autoPict="0">
                <anchor moveWithCells="1">
                  <from>
                    <xdr:col>37</xdr:col>
                    <xdr:colOff>9525</xdr:colOff>
                    <xdr:row>82</xdr:row>
                    <xdr:rowOff>180975</xdr:rowOff>
                  </from>
                  <to>
                    <xdr:col>38</xdr:col>
                    <xdr:colOff>0</xdr:colOff>
                    <xdr:row>83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2" name="Drop Down 115">
              <controlPr defaultSize="0" autoLine="0" autoPict="0">
                <anchor moveWithCells="1">
                  <from>
                    <xdr:col>38</xdr:col>
                    <xdr:colOff>19050</xdr:colOff>
                    <xdr:row>82</xdr:row>
                    <xdr:rowOff>180975</xdr:rowOff>
                  </from>
                  <to>
                    <xdr:col>39</xdr:col>
                    <xdr:colOff>0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3" name="Drop Down 116">
              <controlPr defaultSize="0" autoLine="0" autoPict="0">
                <anchor moveWithCells="1">
                  <from>
                    <xdr:col>37</xdr:col>
                    <xdr:colOff>9525</xdr:colOff>
                    <xdr:row>82</xdr:row>
                    <xdr:rowOff>180975</xdr:rowOff>
                  </from>
                  <to>
                    <xdr:col>38</xdr:col>
                    <xdr:colOff>0</xdr:colOff>
                    <xdr:row>83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14" name="Drop Down 117">
              <controlPr defaultSize="0" autoLine="0" autoPict="0">
                <anchor moveWithCells="1">
                  <from>
                    <xdr:col>38</xdr:col>
                    <xdr:colOff>19050</xdr:colOff>
                    <xdr:row>82</xdr:row>
                    <xdr:rowOff>180975</xdr:rowOff>
                  </from>
                  <to>
                    <xdr:col>39</xdr:col>
                    <xdr:colOff>0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5" name="Drop Down 118">
              <controlPr defaultSize="0" autoLine="0" autoPict="0">
                <anchor moveWithCells="1">
                  <from>
                    <xdr:col>37</xdr:col>
                    <xdr:colOff>9525</xdr:colOff>
                    <xdr:row>85</xdr:row>
                    <xdr:rowOff>180975</xdr:rowOff>
                  </from>
                  <to>
                    <xdr:col>38</xdr:col>
                    <xdr:colOff>0</xdr:colOff>
                    <xdr:row>86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6" name="Drop Down 119">
              <controlPr defaultSize="0" autoLine="0" autoPict="0">
                <anchor moveWithCells="1">
                  <from>
                    <xdr:col>37</xdr:col>
                    <xdr:colOff>9525</xdr:colOff>
                    <xdr:row>85</xdr:row>
                    <xdr:rowOff>180975</xdr:rowOff>
                  </from>
                  <to>
                    <xdr:col>38</xdr:col>
                    <xdr:colOff>0</xdr:colOff>
                    <xdr:row>86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7" name="Drop Down 120">
              <controlPr defaultSize="0" autoLine="0" autoPict="0">
                <anchor moveWithCells="1">
                  <from>
                    <xdr:col>38</xdr:col>
                    <xdr:colOff>19050</xdr:colOff>
                    <xdr:row>85</xdr:row>
                    <xdr:rowOff>180975</xdr:rowOff>
                  </from>
                  <to>
                    <xdr:col>39</xdr:col>
                    <xdr:colOff>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8" name="Drop Down 121">
              <controlPr defaultSize="0" autoLine="0" autoPict="0">
                <anchor moveWithCells="1">
                  <from>
                    <xdr:col>37</xdr:col>
                    <xdr:colOff>9525</xdr:colOff>
                    <xdr:row>85</xdr:row>
                    <xdr:rowOff>180975</xdr:rowOff>
                  </from>
                  <to>
                    <xdr:col>38</xdr:col>
                    <xdr:colOff>0</xdr:colOff>
                    <xdr:row>86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9" name="Drop Down 122">
              <controlPr defaultSize="0" autoLine="0" autoPict="0">
                <anchor moveWithCells="1">
                  <from>
                    <xdr:col>38</xdr:col>
                    <xdr:colOff>19050</xdr:colOff>
                    <xdr:row>85</xdr:row>
                    <xdr:rowOff>180975</xdr:rowOff>
                  </from>
                  <to>
                    <xdr:col>39</xdr:col>
                    <xdr:colOff>0</xdr:colOff>
                    <xdr:row>87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0" name="Drop Down 123">
              <controlPr defaultSize="0" autoLine="0" autoPict="0">
                <anchor moveWithCells="1">
                  <from>
                    <xdr:col>37</xdr:col>
                    <xdr:colOff>9525</xdr:colOff>
                    <xdr:row>88</xdr:row>
                    <xdr:rowOff>180975</xdr:rowOff>
                  </from>
                  <to>
                    <xdr:col>38</xdr:col>
                    <xdr:colOff>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21" name="Drop Down 124">
              <controlPr defaultSize="0" autoLine="0" autoPict="0">
                <anchor moveWithCells="1">
                  <from>
                    <xdr:col>37</xdr:col>
                    <xdr:colOff>9525</xdr:colOff>
                    <xdr:row>88</xdr:row>
                    <xdr:rowOff>180975</xdr:rowOff>
                  </from>
                  <to>
                    <xdr:col>38</xdr:col>
                    <xdr:colOff>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22" name="Drop Down 125">
              <controlPr defaultSize="0" autoLine="0" autoPict="0">
                <anchor moveWithCells="1">
                  <from>
                    <xdr:col>38</xdr:col>
                    <xdr:colOff>19050</xdr:colOff>
                    <xdr:row>88</xdr:row>
                    <xdr:rowOff>180975</xdr:rowOff>
                  </from>
                  <to>
                    <xdr:col>39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23" name="Drop Down 126">
              <controlPr defaultSize="0" autoLine="0" autoPict="0">
                <anchor moveWithCells="1">
                  <from>
                    <xdr:col>37</xdr:col>
                    <xdr:colOff>9525</xdr:colOff>
                    <xdr:row>88</xdr:row>
                    <xdr:rowOff>180975</xdr:rowOff>
                  </from>
                  <to>
                    <xdr:col>38</xdr:col>
                    <xdr:colOff>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24" name="Drop Down 127">
              <controlPr defaultSize="0" autoLine="0" autoPict="0">
                <anchor moveWithCells="1">
                  <from>
                    <xdr:col>38</xdr:col>
                    <xdr:colOff>19050</xdr:colOff>
                    <xdr:row>88</xdr:row>
                    <xdr:rowOff>180975</xdr:rowOff>
                  </from>
                  <to>
                    <xdr:col>39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25" name="Drop Down 128">
              <controlPr defaultSize="0" autoLine="0" autoPict="0">
                <anchor moveWithCells="1">
                  <from>
                    <xdr:col>37</xdr:col>
                    <xdr:colOff>9525</xdr:colOff>
                    <xdr:row>91</xdr:row>
                    <xdr:rowOff>180975</xdr:rowOff>
                  </from>
                  <to>
                    <xdr:col>38</xdr:col>
                    <xdr:colOff>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6" name="Drop Down 129">
              <controlPr defaultSize="0" autoLine="0" autoPict="0">
                <anchor moveWithCells="1">
                  <from>
                    <xdr:col>37</xdr:col>
                    <xdr:colOff>9525</xdr:colOff>
                    <xdr:row>91</xdr:row>
                    <xdr:rowOff>180975</xdr:rowOff>
                  </from>
                  <to>
                    <xdr:col>38</xdr:col>
                    <xdr:colOff>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7" name="Drop Down 130">
              <controlPr defaultSize="0" autoLine="0" autoPict="0">
                <anchor moveWithCells="1">
                  <from>
                    <xdr:col>38</xdr:col>
                    <xdr:colOff>19050</xdr:colOff>
                    <xdr:row>91</xdr:row>
                    <xdr:rowOff>180975</xdr:rowOff>
                  </from>
                  <to>
                    <xdr:col>39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8" name="Drop Down 131">
              <controlPr defaultSize="0" autoLine="0" autoPict="0">
                <anchor moveWithCells="1">
                  <from>
                    <xdr:col>37</xdr:col>
                    <xdr:colOff>9525</xdr:colOff>
                    <xdr:row>91</xdr:row>
                    <xdr:rowOff>180975</xdr:rowOff>
                  </from>
                  <to>
                    <xdr:col>38</xdr:col>
                    <xdr:colOff>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9" name="Drop Down 132">
              <controlPr defaultSize="0" autoLine="0" autoPict="0">
                <anchor moveWithCells="1">
                  <from>
                    <xdr:col>38</xdr:col>
                    <xdr:colOff>19050</xdr:colOff>
                    <xdr:row>91</xdr:row>
                    <xdr:rowOff>180975</xdr:rowOff>
                  </from>
                  <to>
                    <xdr:col>39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30" name="Drop Down 133">
              <controlPr defaultSize="0" autoLine="0" autoPict="0">
                <anchor moveWithCells="1">
                  <from>
                    <xdr:col>37</xdr:col>
                    <xdr:colOff>9525</xdr:colOff>
                    <xdr:row>94</xdr:row>
                    <xdr:rowOff>180975</xdr:rowOff>
                  </from>
                  <to>
                    <xdr:col>38</xdr:col>
                    <xdr:colOff>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31" name="Drop Down 134">
              <controlPr defaultSize="0" autoLine="0" autoPict="0">
                <anchor moveWithCells="1">
                  <from>
                    <xdr:col>37</xdr:col>
                    <xdr:colOff>9525</xdr:colOff>
                    <xdr:row>94</xdr:row>
                    <xdr:rowOff>180975</xdr:rowOff>
                  </from>
                  <to>
                    <xdr:col>38</xdr:col>
                    <xdr:colOff>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32" name="Drop Down 135">
              <controlPr defaultSize="0" autoLine="0" autoPict="0">
                <anchor moveWithCells="1">
                  <from>
                    <xdr:col>38</xdr:col>
                    <xdr:colOff>19050</xdr:colOff>
                    <xdr:row>94</xdr:row>
                    <xdr:rowOff>180975</xdr:rowOff>
                  </from>
                  <to>
                    <xdr:col>39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33" name="Drop Down 136">
              <controlPr defaultSize="0" autoLine="0" autoPict="0">
                <anchor moveWithCells="1">
                  <from>
                    <xdr:col>37</xdr:col>
                    <xdr:colOff>9525</xdr:colOff>
                    <xdr:row>94</xdr:row>
                    <xdr:rowOff>180975</xdr:rowOff>
                  </from>
                  <to>
                    <xdr:col>38</xdr:col>
                    <xdr:colOff>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34" name="Drop Down 137">
              <controlPr defaultSize="0" autoLine="0" autoPict="0">
                <anchor moveWithCells="1">
                  <from>
                    <xdr:col>38</xdr:col>
                    <xdr:colOff>19050</xdr:colOff>
                    <xdr:row>94</xdr:row>
                    <xdr:rowOff>180975</xdr:rowOff>
                  </from>
                  <to>
                    <xdr:col>39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35" name="Drop Down 138">
              <controlPr defaultSize="0" autoLine="0" autoPict="0">
                <anchor moveWithCells="1">
                  <from>
                    <xdr:col>37</xdr:col>
                    <xdr:colOff>9525</xdr:colOff>
                    <xdr:row>97</xdr:row>
                    <xdr:rowOff>180975</xdr:rowOff>
                  </from>
                  <to>
                    <xdr:col>38</xdr:col>
                    <xdr:colOff>0</xdr:colOff>
                    <xdr:row>98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6" name="Drop Down 139">
              <controlPr defaultSize="0" autoLine="0" autoPict="0">
                <anchor moveWithCells="1">
                  <from>
                    <xdr:col>37</xdr:col>
                    <xdr:colOff>9525</xdr:colOff>
                    <xdr:row>97</xdr:row>
                    <xdr:rowOff>180975</xdr:rowOff>
                  </from>
                  <to>
                    <xdr:col>38</xdr:col>
                    <xdr:colOff>0</xdr:colOff>
                    <xdr:row>98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7" name="Drop Down 140">
              <controlPr defaultSize="0" autoLine="0" autoPict="0">
                <anchor moveWithCells="1">
                  <from>
                    <xdr:col>38</xdr:col>
                    <xdr:colOff>19050</xdr:colOff>
                    <xdr:row>97</xdr:row>
                    <xdr:rowOff>180975</xdr:rowOff>
                  </from>
                  <to>
                    <xdr:col>39</xdr:col>
                    <xdr:colOff>0</xdr:colOff>
                    <xdr:row>99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8" name="Drop Down 141">
              <controlPr defaultSize="0" autoLine="0" autoPict="0">
                <anchor moveWithCells="1">
                  <from>
                    <xdr:col>37</xdr:col>
                    <xdr:colOff>9525</xdr:colOff>
                    <xdr:row>97</xdr:row>
                    <xdr:rowOff>180975</xdr:rowOff>
                  </from>
                  <to>
                    <xdr:col>38</xdr:col>
                    <xdr:colOff>0</xdr:colOff>
                    <xdr:row>98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9" name="Drop Down 142">
              <controlPr defaultSize="0" autoLine="0" autoPict="0">
                <anchor moveWithCells="1">
                  <from>
                    <xdr:col>38</xdr:col>
                    <xdr:colOff>19050</xdr:colOff>
                    <xdr:row>97</xdr:row>
                    <xdr:rowOff>180975</xdr:rowOff>
                  </from>
                  <to>
                    <xdr:col>39</xdr:col>
                    <xdr:colOff>0</xdr:colOff>
                    <xdr:row>99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40" name="Drop Down 143">
              <controlPr defaultSize="0" autoLine="0" autoPict="0">
                <anchor moveWithCells="1">
                  <from>
                    <xdr:col>37</xdr:col>
                    <xdr:colOff>9525</xdr:colOff>
                    <xdr:row>100</xdr:row>
                    <xdr:rowOff>180975</xdr:rowOff>
                  </from>
                  <to>
                    <xdr:col>38</xdr:col>
                    <xdr:colOff>0</xdr:colOff>
                    <xdr:row>101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41" name="Drop Down 144">
              <controlPr defaultSize="0" autoLine="0" autoPict="0">
                <anchor moveWithCells="1">
                  <from>
                    <xdr:col>37</xdr:col>
                    <xdr:colOff>9525</xdr:colOff>
                    <xdr:row>100</xdr:row>
                    <xdr:rowOff>180975</xdr:rowOff>
                  </from>
                  <to>
                    <xdr:col>38</xdr:col>
                    <xdr:colOff>0</xdr:colOff>
                    <xdr:row>101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42" name="Drop Down 145">
              <controlPr defaultSize="0" autoLine="0" autoPict="0">
                <anchor moveWithCells="1">
                  <from>
                    <xdr:col>38</xdr:col>
                    <xdr:colOff>19050</xdr:colOff>
                    <xdr:row>100</xdr:row>
                    <xdr:rowOff>180975</xdr:rowOff>
                  </from>
                  <to>
                    <xdr:col>39</xdr:col>
                    <xdr:colOff>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43" name="Drop Down 146">
              <controlPr defaultSize="0" autoLine="0" autoPict="0">
                <anchor moveWithCells="1">
                  <from>
                    <xdr:col>37</xdr:col>
                    <xdr:colOff>9525</xdr:colOff>
                    <xdr:row>102</xdr:row>
                    <xdr:rowOff>180975</xdr:rowOff>
                  </from>
                  <to>
                    <xdr:col>38</xdr:col>
                    <xdr:colOff>0</xdr:colOff>
                    <xdr:row>103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44" name="Drop Down 147">
              <controlPr defaultSize="0" autoLine="0" autoPict="0">
                <anchor moveWithCells="1">
                  <from>
                    <xdr:col>37</xdr:col>
                    <xdr:colOff>9525</xdr:colOff>
                    <xdr:row>102</xdr:row>
                    <xdr:rowOff>180975</xdr:rowOff>
                  </from>
                  <to>
                    <xdr:col>38</xdr:col>
                    <xdr:colOff>0</xdr:colOff>
                    <xdr:row>103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45" name="Drop Down 148">
              <controlPr defaultSize="0" autoLine="0" autoPict="0">
                <anchor moveWithCells="1">
                  <from>
                    <xdr:col>37</xdr:col>
                    <xdr:colOff>9525</xdr:colOff>
                    <xdr:row>104</xdr:row>
                    <xdr:rowOff>180975</xdr:rowOff>
                  </from>
                  <to>
                    <xdr:col>38</xdr:col>
                    <xdr:colOff>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6" name="Drop Down 149">
              <controlPr defaultSize="0" autoLine="0" autoPict="0">
                <anchor moveWithCells="1">
                  <from>
                    <xdr:col>37</xdr:col>
                    <xdr:colOff>9525</xdr:colOff>
                    <xdr:row>104</xdr:row>
                    <xdr:rowOff>180975</xdr:rowOff>
                  </from>
                  <to>
                    <xdr:col>38</xdr:col>
                    <xdr:colOff>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7" name="Drop Down 150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8" name="Drop Down 151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9" name="Drop Down 152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50" name="Drop Down 153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51" name="Drop Down 154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52" name="Drop Down 155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53" name="Drop Down 156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54" name="Drop Down 157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55" name="Drop Down 158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6" name="Drop Down 159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7" name="Drop Down 160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8" name="Drop Down 161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9" name="Drop Down 162">
              <controlPr defaultSize="0" autoLine="0" autoPict="0">
                <anchor moveWithCells="1">
                  <from>
                    <xdr:col>37</xdr:col>
                    <xdr:colOff>9525</xdr:colOff>
                    <xdr:row>112</xdr:row>
                    <xdr:rowOff>180975</xdr:rowOff>
                  </from>
                  <to>
                    <xdr:col>38</xdr:col>
                    <xdr:colOff>0</xdr:colOff>
                    <xdr:row>113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60" name="Drop Down 163">
              <controlPr defaultSize="0" autoLine="0" autoPict="0">
                <anchor moveWithCells="1">
                  <from>
                    <xdr:col>37</xdr:col>
                    <xdr:colOff>9525</xdr:colOff>
                    <xdr:row>112</xdr:row>
                    <xdr:rowOff>180975</xdr:rowOff>
                  </from>
                  <to>
                    <xdr:col>38</xdr:col>
                    <xdr:colOff>0</xdr:colOff>
                    <xdr:row>113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61" name="Drop Down 164">
              <controlPr defaultSize="0" autoLine="0" autoPict="0">
                <anchor moveWithCells="1">
                  <from>
                    <xdr:col>37</xdr:col>
                    <xdr:colOff>9525</xdr:colOff>
                    <xdr:row>102</xdr:row>
                    <xdr:rowOff>180975</xdr:rowOff>
                  </from>
                  <to>
                    <xdr:col>38</xdr:col>
                    <xdr:colOff>0</xdr:colOff>
                    <xdr:row>103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62" name="Drop Down 165">
              <controlPr defaultSize="0" autoLine="0" autoPict="0">
                <anchor moveWithCells="1">
                  <from>
                    <xdr:col>37</xdr:col>
                    <xdr:colOff>9525</xdr:colOff>
                    <xdr:row>102</xdr:row>
                    <xdr:rowOff>180975</xdr:rowOff>
                  </from>
                  <to>
                    <xdr:col>38</xdr:col>
                    <xdr:colOff>0</xdr:colOff>
                    <xdr:row>103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63" name="Drop Down 166">
              <controlPr defaultSize="0" autoLine="0" autoPict="0">
                <anchor moveWithCells="1">
                  <from>
                    <xdr:col>38</xdr:col>
                    <xdr:colOff>19050</xdr:colOff>
                    <xdr:row>102</xdr:row>
                    <xdr:rowOff>180975</xdr:rowOff>
                  </from>
                  <to>
                    <xdr:col>39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64" name="Drop Down 167">
              <controlPr defaultSize="0" autoLine="0" autoPict="0">
                <anchor moveWithCells="1">
                  <from>
                    <xdr:col>37</xdr:col>
                    <xdr:colOff>9525</xdr:colOff>
                    <xdr:row>104</xdr:row>
                    <xdr:rowOff>180975</xdr:rowOff>
                  </from>
                  <to>
                    <xdr:col>38</xdr:col>
                    <xdr:colOff>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65" name="Drop Down 168">
              <controlPr defaultSize="0" autoLine="0" autoPict="0">
                <anchor moveWithCells="1">
                  <from>
                    <xdr:col>37</xdr:col>
                    <xdr:colOff>9525</xdr:colOff>
                    <xdr:row>104</xdr:row>
                    <xdr:rowOff>180975</xdr:rowOff>
                  </from>
                  <to>
                    <xdr:col>38</xdr:col>
                    <xdr:colOff>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6" name="Drop Down 169">
              <controlPr defaultSize="0" autoLine="0" autoPict="0">
                <anchor moveWithCells="1">
                  <from>
                    <xdr:col>37</xdr:col>
                    <xdr:colOff>9525</xdr:colOff>
                    <xdr:row>104</xdr:row>
                    <xdr:rowOff>180975</xdr:rowOff>
                  </from>
                  <to>
                    <xdr:col>38</xdr:col>
                    <xdr:colOff>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7" name="Drop Down 170">
              <controlPr defaultSize="0" autoLine="0" autoPict="0">
                <anchor moveWithCells="1">
                  <from>
                    <xdr:col>37</xdr:col>
                    <xdr:colOff>9525</xdr:colOff>
                    <xdr:row>104</xdr:row>
                    <xdr:rowOff>180975</xdr:rowOff>
                  </from>
                  <to>
                    <xdr:col>38</xdr:col>
                    <xdr:colOff>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8" name="Drop Down 171">
              <controlPr defaultSize="0" autoLine="0" autoPict="0">
                <anchor moveWithCells="1">
                  <from>
                    <xdr:col>38</xdr:col>
                    <xdr:colOff>19050</xdr:colOff>
                    <xdr:row>104</xdr:row>
                    <xdr:rowOff>180975</xdr:rowOff>
                  </from>
                  <to>
                    <xdr:col>39</xdr:col>
                    <xdr:colOff>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9" name="Drop Down 172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70" name="Drop Down 173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71" name="Drop Down 174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72" name="Drop Down 175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73" name="Drop Down 176">
              <controlPr defaultSize="0" autoLine="0" autoPict="0">
                <anchor moveWithCells="1">
                  <from>
                    <xdr:col>38</xdr:col>
                    <xdr:colOff>19050</xdr:colOff>
                    <xdr:row>106</xdr:row>
                    <xdr:rowOff>180975</xdr:rowOff>
                  </from>
                  <to>
                    <xdr:col>39</xdr:col>
                    <xdr:colOff>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74" name="Drop Down 177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75" name="Drop Down 178">
              <controlPr defaultSize="0" autoLine="0" autoPict="0">
                <anchor moveWithCells="1">
                  <from>
                    <xdr:col>37</xdr:col>
                    <xdr:colOff>9525</xdr:colOff>
                    <xdr:row>106</xdr:row>
                    <xdr:rowOff>180975</xdr:rowOff>
                  </from>
                  <to>
                    <xdr:col>38</xdr:col>
                    <xdr:colOff>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6" name="Drop Down 179">
              <controlPr defaultSize="0" autoLine="0" autoPict="0">
                <anchor moveWithCells="1">
                  <from>
                    <xdr:col>38</xdr:col>
                    <xdr:colOff>19050</xdr:colOff>
                    <xdr:row>106</xdr:row>
                    <xdr:rowOff>180975</xdr:rowOff>
                  </from>
                  <to>
                    <xdr:col>39</xdr:col>
                    <xdr:colOff>0</xdr:colOff>
                    <xdr:row>108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7" name="Drop Down 180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8" name="Drop Down 181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9" name="Drop Down 182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80" name="Drop Down 183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81" name="Drop Down 184">
              <controlPr defaultSize="0" autoLine="0" autoPict="0">
                <anchor moveWithCells="1">
                  <from>
                    <xdr:col>38</xdr:col>
                    <xdr:colOff>19050</xdr:colOff>
                    <xdr:row>108</xdr:row>
                    <xdr:rowOff>180975</xdr:rowOff>
                  </from>
                  <to>
                    <xdr:col>39</xdr:col>
                    <xdr:colOff>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82" name="Drop Down 185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83" name="Drop Down 186">
              <controlPr defaultSize="0" autoLine="0" autoPict="0">
                <anchor moveWithCells="1">
                  <from>
                    <xdr:col>37</xdr:col>
                    <xdr:colOff>9525</xdr:colOff>
                    <xdr:row>108</xdr:row>
                    <xdr:rowOff>180975</xdr:rowOff>
                  </from>
                  <to>
                    <xdr:col>38</xdr:col>
                    <xdr:colOff>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4" name="Drop Down 187">
              <controlPr defaultSize="0" autoLine="0" autoPict="0">
                <anchor moveWithCells="1">
                  <from>
                    <xdr:col>38</xdr:col>
                    <xdr:colOff>19050</xdr:colOff>
                    <xdr:row>108</xdr:row>
                    <xdr:rowOff>180975</xdr:rowOff>
                  </from>
                  <to>
                    <xdr:col>39</xdr:col>
                    <xdr:colOff>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85" name="Drop Down 188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6" name="Drop Down 189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7" name="Drop Down 190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8" name="Drop Down 191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9" name="Drop Down 192">
              <controlPr defaultSize="0" autoLine="0" autoPict="0">
                <anchor moveWithCells="1">
                  <from>
                    <xdr:col>38</xdr:col>
                    <xdr:colOff>19050</xdr:colOff>
                    <xdr:row>110</xdr:row>
                    <xdr:rowOff>180975</xdr:rowOff>
                  </from>
                  <to>
                    <xdr:col>39</xdr:col>
                    <xdr:colOff>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90" name="Drop Down 193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91" name="Drop Down 194">
              <controlPr defaultSize="0" autoLine="0" autoPict="0">
                <anchor moveWithCells="1">
                  <from>
                    <xdr:col>37</xdr:col>
                    <xdr:colOff>9525</xdr:colOff>
                    <xdr:row>110</xdr:row>
                    <xdr:rowOff>180975</xdr:rowOff>
                  </from>
                  <to>
                    <xdr:col>38</xdr:col>
                    <xdr:colOff>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92" name="Drop Down 195">
              <controlPr defaultSize="0" autoLine="0" autoPict="0">
                <anchor moveWithCells="1">
                  <from>
                    <xdr:col>38</xdr:col>
                    <xdr:colOff>19050</xdr:colOff>
                    <xdr:row>110</xdr:row>
                    <xdr:rowOff>180975</xdr:rowOff>
                  </from>
                  <to>
                    <xdr:col>39</xdr:col>
                    <xdr:colOff>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93" name="Drop Down 196">
              <controlPr defaultSize="0" autoLine="0" autoPict="0">
                <anchor moveWithCells="1">
                  <from>
                    <xdr:col>37</xdr:col>
                    <xdr:colOff>9525</xdr:colOff>
                    <xdr:row>112</xdr:row>
                    <xdr:rowOff>180975</xdr:rowOff>
                  </from>
                  <to>
                    <xdr:col>38</xdr:col>
                    <xdr:colOff>0</xdr:colOff>
                    <xdr:row>113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94" name="Drop Down 197">
              <controlPr defaultSize="0" autoLine="0" autoPict="0">
                <anchor moveWithCells="1">
                  <from>
                    <xdr:col>37</xdr:col>
                    <xdr:colOff>9525</xdr:colOff>
                    <xdr:row>112</xdr:row>
                    <xdr:rowOff>180975</xdr:rowOff>
                  </from>
                  <to>
                    <xdr:col>38</xdr:col>
                    <xdr:colOff>0</xdr:colOff>
                    <xdr:row>113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95" name="Drop Down 198">
              <controlPr defaultSize="0" autoLine="0" autoPict="0">
                <anchor moveWithCells="1">
                  <from>
                    <xdr:col>37</xdr:col>
                    <xdr:colOff>9525</xdr:colOff>
                    <xdr:row>112</xdr:row>
                    <xdr:rowOff>180975</xdr:rowOff>
                  </from>
                  <to>
                    <xdr:col>38</xdr:col>
                    <xdr:colOff>0</xdr:colOff>
                    <xdr:row>113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6" name="Drop Down 199">
              <controlPr defaultSize="0" autoLine="0" autoPict="0">
                <anchor moveWithCells="1">
                  <from>
                    <xdr:col>37</xdr:col>
                    <xdr:colOff>9525</xdr:colOff>
                    <xdr:row>112</xdr:row>
                    <xdr:rowOff>180975</xdr:rowOff>
                  </from>
                  <to>
                    <xdr:col>38</xdr:col>
                    <xdr:colOff>0</xdr:colOff>
                    <xdr:row>113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7" name="Drop Down 200">
              <controlPr defaultSize="0" autoLine="0" autoPict="0">
                <anchor moveWithCells="1">
                  <from>
                    <xdr:col>38</xdr:col>
                    <xdr:colOff>19050</xdr:colOff>
                    <xdr:row>112</xdr:row>
                    <xdr:rowOff>180975</xdr:rowOff>
                  </from>
                  <to>
                    <xdr:col>39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zoomScale="70" zoomScaleNormal="70" workbookViewId="0">
      <selection activeCell="I4" sqref="I4"/>
    </sheetView>
  </sheetViews>
  <sheetFormatPr defaultColWidth="8.85546875" defaultRowHeight="12.75" x14ac:dyDescent="0.2"/>
  <cols>
    <col min="1" max="1" width="3.85546875" style="229" customWidth="1"/>
    <col min="2" max="2" width="18" style="229" customWidth="1"/>
    <col min="3" max="3" width="12.42578125" style="229" customWidth="1"/>
    <col min="4" max="4" width="23.5703125" style="229" customWidth="1"/>
    <col min="5" max="5" width="22" style="229" customWidth="1"/>
    <col min="6" max="6" width="21.7109375" style="229" customWidth="1"/>
    <col min="7" max="7" width="21" style="229" customWidth="1"/>
    <col min="8" max="8" width="0.140625" style="229" hidden="1" customWidth="1"/>
    <col min="9" max="9" width="8.5703125" style="229" customWidth="1"/>
    <col min="10" max="10" width="3.85546875" style="229" customWidth="1"/>
    <col min="11" max="11" width="18" style="229" customWidth="1"/>
    <col min="12" max="12" width="12.28515625" style="229" customWidth="1"/>
    <col min="13" max="13" width="23.5703125" style="229" customWidth="1"/>
    <col min="14" max="14" width="22" style="229" customWidth="1"/>
    <col min="15" max="15" width="21.7109375" style="229" customWidth="1"/>
    <col min="16" max="16" width="21" style="229" customWidth="1"/>
    <col min="17" max="16384" width="8.85546875" style="229"/>
  </cols>
  <sheetData>
    <row r="1" spans="1:17" ht="3.6" customHeight="1" x14ac:dyDescent="0.2"/>
    <row r="2" spans="1:17" hidden="1" x14ac:dyDescent="0.2"/>
    <row r="3" spans="1:17" x14ac:dyDescent="0.2">
      <c r="A3" s="325" t="str">
        <f>"Разнарядка выхода автомобилей колонна № 1 " &amp;I3&amp; " августа 2016г. 1 смена."</f>
        <v>Разнарядка выхода автомобилей колонна № 1 23 августа 2016г. 1 смена.</v>
      </c>
      <c r="B3" s="325"/>
      <c r="C3" s="325"/>
      <c r="D3" s="325"/>
      <c r="E3" s="325"/>
      <c r="F3" s="325"/>
      <c r="G3" s="325"/>
      <c r="H3" s="325"/>
      <c r="I3" s="329">
        <v>23</v>
      </c>
      <c r="J3" s="325" t="str">
        <f>"Разнарядка выхода автомобилей колонна № 1 "&amp;I3&amp;" августа 2016г.   2  смена."</f>
        <v>Разнарядка выхода автомобилей колонна № 1 23 августа 2016г.   2  смена.</v>
      </c>
      <c r="K3" s="325"/>
      <c r="L3" s="325"/>
      <c r="M3" s="325"/>
      <c r="N3" s="325"/>
      <c r="O3" s="325"/>
      <c r="P3" s="325"/>
      <c r="Q3" s="325"/>
    </row>
    <row r="4" spans="1:17" ht="6.6" customHeight="1" thickBot="1" x14ac:dyDescent="0.25">
      <c r="A4" s="326"/>
      <c r="B4" s="326"/>
      <c r="C4" s="326"/>
      <c r="D4" s="326"/>
      <c r="E4" s="326"/>
      <c r="F4" s="326"/>
      <c r="G4" s="326"/>
      <c r="H4" s="327"/>
      <c r="J4" s="326"/>
      <c r="K4" s="326"/>
      <c r="L4" s="326"/>
      <c r="M4" s="326"/>
      <c r="N4" s="326"/>
      <c r="O4" s="326"/>
      <c r="P4" s="326"/>
      <c r="Q4" s="327"/>
    </row>
    <row r="5" spans="1:17" ht="10.9" customHeight="1" x14ac:dyDescent="0.2">
      <c r="A5" s="230" t="s">
        <v>0</v>
      </c>
      <c r="B5" s="231" t="s">
        <v>1</v>
      </c>
      <c r="C5" s="231" t="s">
        <v>2</v>
      </c>
      <c r="D5" s="231" t="s">
        <v>3</v>
      </c>
      <c r="E5" s="231" t="s">
        <v>4</v>
      </c>
      <c r="F5" s="231" t="s">
        <v>5</v>
      </c>
      <c r="G5" s="232" t="s">
        <v>6</v>
      </c>
      <c r="H5" s="233"/>
      <c r="J5" s="230" t="s">
        <v>0</v>
      </c>
      <c r="K5" s="231" t="s">
        <v>1</v>
      </c>
      <c r="L5" s="231" t="s">
        <v>2</v>
      </c>
      <c r="M5" s="231" t="s">
        <v>3</v>
      </c>
      <c r="N5" s="231" t="s">
        <v>4</v>
      </c>
      <c r="O5" s="231" t="s">
        <v>5</v>
      </c>
      <c r="P5" s="232" t="s">
        <v>6</v>
      </c>
    </row>
    <row r="6" spans="1:17" ht="10.9" customHeight="1" x14ac:dyDescent="0.2">
      <c r="A6" s="1">
        <v>1</v>
      </c>
      <c r="B6" s="1" t="s">
        <v>7</v>
      </c>
      <c r="C6" s="234" t="s">
        <v>8</v>
      </c>
      <c r="D6" s="235" t="str">
        <f>IFERROR(INDEX(график!$AP$15:$AP$113,MATCH(IF(SEARCH(" ",C6)&lt;3,TRIM(MID(разнарядка!C6,1,LEN(разнарядка!C6)-2)),C6),график!$AH$15:$AH$113,0)-1),"")</f>
        <v>Осокин И.Н</v>
      </c>
      <c r="E6" s="1"/>
      <c r="F6" s="235"/>
      <c r="G6" s="236"/>
      <c r="H6" s="233"/>
      <c r="J6" s="1">
        <v>1</v>
      </c>
      <c r="K6" s="1" t="s">
        <v>7</v>
      </c>
      <c r="L6" s="234" t="s">
        <v>8</v>
      </c>
      <c r="M6" s="235" t="str">
        <f>IFERROR(INDEX(график!$AQ$15:$AQ$113,MATCH(IF(SEARCH(" ",L6)&lt;3,TRIM(MID(разнарядка!L6,1,LEN(разнарядка!L6)-2)),L6),график!$AH$15:$AH$113,0)-1),"")</f>
        <v>Воробьев П</v>
      </c>
      <c r="N6" s="235"/>
      <c r="O6" s="235"/>
      <c r="P6" s="236"/>
    </row>
    <row r="7" spans="1:17" ht="10.9" customHeight="1" x14ac:dyDescent="0.2">
      <c r="A7" s="1">
        <v>2</v>
      </c>
      <c r="B7" s="1" t="s">
        <v>7</v>
      </c>
      <c r="C7" s="234" t="s">
        <v>9</v>
      </c>
      <c r="D7" s="235" t="str">
        <f>IFERROR(INDEX(график!$AP$15:$AP$113,MATCH(IF(SEARCH(" ",C7)&lt;3,TRIM(MID(разнарядка!C7,1,LEN(разнарядка!C7)-2)),C7),график!$AH$15:$AH$113,0)-1),"")</f>
        <v>Петров К И</v>
      </c>
      <c r="E7" s="1"/>
      <c r="F7" s="235"/>
      <c r="G7" s="236"/>
      <c r="H7" s="233"/>
      <c r="J7" s="1">
        <v>2</v>
      </c>
      <c r="K7" s="1" t="s">
        <v>7</v>
      </c>
      <c r="L7" s="234" t="s">
        <v>9</v>
      </c>
      <c r="M7" s="235" t="str">
        <f>IFERROR(INDEX(график!$AQ$15:$AQ$113,MATCH(IF(SEARCH(" ",L7)&lt;3,TRIM(MID(разнарядка!L7,1,LEN(разнарядка!L7)-2)),L7),график!$AH$15:$AH$113,0)-1),"")</f>
        <v>Пахтусов А. А</v>
      </c>
      <c r="N7" s="235"/>
      <c r="O7" s="235"/>
      <c r="P7" s="236"/>
    </row>
    <row r="8" spans="1:17" ht="10.5" customHeight="1" x14ac:dyDescent="0.2">
      <c r="A8" s="1">
        <v>3</v>
      </c>
      <c r="B8" s="1" t="s">
        <v>7</v>
      </c>
      <c r="C8" s="234" t="s">
        <v>10</v>
      </c>
      <c r="D8" s="235" t="str">
        <f>IFERROR(INDEX(график!$AP$15:$AP$113,MATCH(IF(SEARCH(" ",C8)&lt;3,TRIM(MID(разнарядка!C8,1,LEN(разнарядка!C8)-2)),C8),график!$AH$15:$AH$113,0)-1),"")</f>
        <v>Михашин А С</v>
      </c>
      <c r="E8" s="1"/>
      <c r="F8" s="1"/>
      <c r="G8" s="1"/>
      <c r="H8" s="233"/>
      <c r="J8" s="1">
        <v>3</v>
      </c>
      <c r="K8" s="1" t="s">
        <v>7</v>
      </c>
      <c r="L8" s="234" t="s">
        <v>10</v>
      </c>
      <c r="M8" s="235" t="str">
        <f>IFERROR(INDEX(график!$AQ$15:$AQ$113,MATCH(IF(SEARCH(" ",L8)&lt;3,TRIM(MID(разнарядка!L8,1,LEN(разнарядка!L8)-2)),L8),график!$AH$15:$AH$113,0)-1),"")</f>
        <v>Дерягин А</v>
      </c>
      <c r="N8" s="1"/>
      <c r="O8" s="1"/>
      <c r="P8" s="1"/>
    </row>
    <row r="9" spans="1:17" ht="10.9" customHeight="1" x14ac:dyDescent="0.2">
      <c r="A9" s="1">
        <v>4</v>
      </c>
      <c r="B9" s="1" t="s">
        <v>11</v>
      </c>
      <c r="C9" s="234" t="s">
        <v>12</v>
      </c>
      <c r="D9" s="235" t="str">
        <f>IFERROR(INDEX(график!$AP$15:$AP$113,MATCH(IF(SEARCH(" ",C9)&lt;3,TRIM(MID(разнарядка!C9,1,LEN(разнарядка!C9)-2)),C9),график!$AH$15:$AH$113,0)-1),"")</f>
        <v>Середкин А Н</v>
      </c>
      <c r="E9" s="1"/>
      <c r="F9" s="1"/>
      <c r="G9" s="1"/>
      <c r="H9" s="233"/>
      <c r="J9" s="1">
        <v>4</v>
      </c>
      <c r="K9" s="1" t="s">
        <v>11</v>
      </c>
      <c r="L9" s="234" t="s">
        <v>12</v>
      </c>
      <c r="M9" s="235" t="str">
        <f>IFERROR(INDEX(график!$AQ$15:$AQ$113,MATCH(IF(SEARCH(" ",L9)&lt;3,TRIM(MID(разнарядка!L9,1,LEN(разнарядка!L9)-2)),L9),график!$AH$15:$AH$113,0)-1),"")</f>
        <v>Поршнев А Н</v>
      </c>
      <c r="N9" s="1"/>
      <c r="O9" s="1"/>
      <c r="P9" s="1"/>
    </row>
    <row r="10" spans="1:17" ht="10.5" customHeight="1" x14ac:dyDescent="0.2">
      <c r="A10" s="1">
        <v>5</v>
      </c>
      <c r="B10" s="1" t="s">
        <v>11</v>
      </c>
      <c r="C10" s="234" t="s">
        <v>13</v>
      </c>
      <c r="D10" s="235" t="str">
        <f>IFERROR(INDEX(график!$AP$15:$AP$113,MATCH(IF(SEARCH(" ",C10)&lt;3,TRIM(MID(разнарядка!C10,1,LEN(разнарядка!C10)-2)),C10),график!$AH$15:$AH$113,0)-1),"")</f>
        <v>Осколков Ф В</v>
      </c>
      <c r="E10" s="1"/>
      <c r="F10" s="1"/>
      <c r="G10" s="1"/>
      <c r="H10" s="233"/>
      <c r="J10" s="1">
        <v>5</v>
      </c>
      <c r="K10" s="1" t="s">
        <v>11</v>
      </c>
      <c r="L10" s="234" t="s">
        <v>13</v>
      </c>
      <c r="M10" s="235" t="str">
        <f>IFERROR(INDEX(график!$AQ$15:$AQ$113,MATCH(IF(SEARCH(" ",L10)&lt;3,TRIM(MID(разнарядка!L10,1,LEN(разнарядка!L10)-2)),L10),график!$AH$15:$AH$113,0)-1),"")</f>
        <v>Фетисов Г В</v>
      </c>
      <c r="N10" s="1"/>
      <c r="O10" s="1"/>
      <c r="P10" s="1"/>
    </row>
    <row r="11" spans="1:17" ht="10.9" customHeight="1" x14ac:dyDescent="0.2">
      <c r="A11" s="1">
        <v>6</v>
      </c>
      <c r="B11" s="1" t="s">
        <v>7</v>
      </c>
      <c r="C11" s="328" t="s">
        <v>14</v>
      </c>
      <c r="D11" s="235" t="str">
        <f>IFERROR(INDEX(график!$AP$15:$AP$113,MATCH(IF(SEARCH(" ",C11)&lt;3,TRIM(MID(разнарядка!C11,1,LEN(разнарядка!C11)-2)),C11),график!$AH$15:$AH$113,0)-1),"")</f>
        <v/>
      </c>
      <c r="E11" s="1"/>
      <c r="F11" s="1"/>
      <c r="G11" s="1"/>
      <c r="H11" s="233"/>
      <c r="J11" s="1">
        <v>6</v>
      </c>
      <c r="K11" s="1" t="s">
        <v>7</v>
      </c>
      <c r="L11" s="234" t="s">
        <v>14</v>
      </c>
      <c r="M11" s="235" t="str">
        <f>IFERROR(INDEX(график!$AQ$15:$AQ$113,MATCH(IF(SEARCH(" ",L11)&lt;3,TRIM(MID(разнарядка!L11,1,LEN(разнарядка!L11)-2)),L11),график!$AH$15:$AH$113,0)-1),"")</f>
        <v/>
      </c>
      <c r="N11" s="1"/>
      <c r="O11" s="1"/>
      <c r="P11" s="1"/>
    </row>
    <row r="12" spans="1:17" ht="10.9" customHeight="1" x14ac:dyDescent="0.2">
      <c r="A12" s="1">
        <v>7</v>
      </c>
      <c r="B12" s="1" t="s">
        <v>7</v>
      </c>
      <c r="C12" s="234" t="s">
        <v>15</v>
      </c>
      <c r="D12" s="235" t="str">
        <f>IFERROR(INDEX(график!$AP$15:$AP$113,MATCH(IF(SEARCH(" ",C12)&lt;3,TRIM(MID(разнарядка!C12,1,LEN(разнарядка!C12)-2)),C12),график!$AH$15:$AH$113,0)-1),"")</f>
        <v>Домашин С.А</v>
      </c>
      <c r="E12" s="1"/>
      <c r="F12" s="1"/>
      <c r="G12" s="1"/>
      <c r="H12" s="233"/>
      <c r="J12" s="1">
        <v>7</v>
      </c>
      <c r="K12" s="1" t="s">
        <v>7</v>
      </c>
      <c r="L12" s="234" t="s">
        <v>15</v>
      </c>
      <c r="M12" s="235" t="str">
        <f>IFERROR(INDEX(график!$AQ$15:$AQ$113,MATCH(IF(SEARCH(" ",L12)&lt;3,TRIM(MID(разнарядка!L12,1,LEN(разнарядка!L12)-2)),L12),график!$AH$15:$AH$113,0)-1),"")</f>
        <v>Веремий Г.В.</v>
      </c>
      <c r="N12" s="1"/>
      <c r="O12" s="1"/>
      <c r="P12" s="1"/>
    </row>
    <row r="13" spans="1:17" ht="10.9" customHeight="1" x14ac:dyDescent="0.2">
      <c r="A13" s="1">
        <v>8</v>
      </c>
      <c r="B13" s="1" t="s">
        <v>7</v>
      </c>
      <c r="C13" s="234" t="s">
        <v>16</v>
      </c>
      <c r="D13" s="235" t="str">
        <f>IFERROR(INDEX(график!$AP$15:$AP$113,MATCH(IF(SEARCH(" ",C13)&lt;3,TRIM(MID(разнарядка!C13,1,LEN(разнарядка!C13)-2)),C13),график!$AH$15:$AH$113,0)-1),"")</f>
        <v>Лобанцев Андр. А.</v>
      </c>
      <c r="E13" s="1"/>
      <c r="F13" s="1"/>
      <c r="G13" s="1"/>
      <c r="H13" s="233"/>
      <c r="J13" s="1">
        <v>8</v>
      </c>
      <c r="K13" s="1" t="s">
        <v>7</v>
      </c>
      <c r="L13" s="234" t="s">
        <v>16</v>
      </c>
      <c r="M13" s="235" t="str">
        <f>IFERROR(INDEX(график!$AQ$15:$AQ$113,MATCH(IF(SEARCH(" ",L13)&lt;3,TRIM(MID(разнарядка!L13,1,LEN(разнарядка!L13)-2)),L13),график!$AH$15:$AH$113,0)-1),"")</f>
        <v>Гречуха Е.Л</v>
      </c>
      <c r="N13" s="1"/>
      <c r="O13" s="1"/>
      <c r="P13" s="1"/>
    </row>
    <row r="14" spans="1:17" ht="10.9" customHeight="1" x14ac:dyDescent="0.2">
      <c r="A14" s="1">
        <v>9</v>
      </c>
      <c r="B14" s="1" t="s">
        <v>17</v>
      </c>
      <c r="C14" s="234" t="s">
        <v>18</v>
      </c>
      <c r="D14" s="235" t="str">
        <f>IFERROR(INDEX(график!$AP$15:$AP$113,MATCH(IF(SEARCH(" ",C14)&lt;3,TRIM(MID(разнарядка!C14,1,LEN(разнарядка!C14)-2)),C14),график!$AH$15:$AH$113,0)-1),"")</f>
        <v>Болдасов А И</v>
      </c>
      <c r="E14" s="1"/>
      <c r="F14" s="1"/>
      <c r="G14" s="1"/>
      <c r="H14" s="233"/>
      <c r="J14" s="1">
        <v>9</v>
      </c>
      <c r="K14" s="1" t="s">
        <v>17</v>
      </c>
      <c r="L14" s="234" t="s">
        <v>18</v>
      </c>
      <c r="M14" s="235" t="str">
        <f>IFERROR(INDEX(график!$AQ$15:$AQ$113,MATCH(IF(SEARCH(" ",L14)&lt;3,TRIM(MID(разнарядка!L14,1,LEN(разнарядка!L14)-2)),L14),график!$AH$15:$AH$113,0)-1),"")</f>
        <v/>
      </c>
      <c r="N14" s="1"/>
      <c r="O14" s="1"/>
      <c r="P14" s="1"/>
    </row>
    <row r="15" spans="1:17" ht="10.9" customHeight="1" x14ac:dyDescent="0.2">
      <c r="A15" s="1">
        <v>10</v>
      </c>
      <c r="B15" s="1" t="s">
        <v>17</v>
      </c>
      <c r="C15" s="234" t="s">
        <v>19</v>
      </c>
      <c r="D15" s="235" t="str">
        <f>IFERROR(INDEX(график!$AP$15:$AP$113,MATCH(IF(SEARCH(" ",C15)&lt;3,TRIM(MID(разнарядка!C15,1,LEN(разнарядка!C15)-2)),C15),график!$AH$15:$AH$113,0)-1),"")</f>
        <v>Морозов С.А.</v>
      </c>
      <c r="E15" s="1"/>
      <c r="F15" s="1"/>
      <c r="G15" s="1"/>
      <c r="H15" s="1"/>
      <c r="J15" s="1">
        <v>10</v>
      </c>
      <c r="K15" s="1" t="s">
        <v>17</v>
      </c>
      <c r="L15" s="234" t="s">
        <v>19</v>
      </c>
      <c r="M15" s="235" t="str">
        <f>IFERROR(INDEX(график!$AQ$15:$AQ$113,MATCH(IF(SEARCH(" ",L15)&lt;3,TRIM(MID(разнарядка!L15,1,LEN(разнарядка!L15)-2)),L15),график!$AH$15:$AH$113,0)-1),"")</f>
        <v/>
      </c>
      <c r="N15" s="1"/>
      <c r="O15" s="1"/>
      <c r="P15" s="1"/>
    </row>
    <row r="16" spans="1:17" ht="10.9" customHeight="1" x14ac:dyDescent="0.2">
      <c r="A16" s="1">
        <v>11</v>
      </c>
      <c r="B16" s="1" t="s">
        <v>17</v>
      </c>
      <c r="C16" s="234" t="s">
        <v>20</v>
      </c>
      <c r="D16" s="235" t="str">
        <f>IFERROR(INDEX(график!$AP$15:$AP$113,MATCH(IF(SEARCH(" ",C16)&lt;3,TRIM(MID(разнарядка!C16,1,LEN(разнарядка!C16)-2)),C16),график!$AH$15:$AH$113,0)-1),"")</f>
        <v>Анкудинов Ю</v>
      </c>
      <c r="E16" s="1"/>
      <c r="F16" s="1"/>
      <c r="G16" s="1"/>
      <c r="H16" s="1"/>
      <c r="J16" s="1">
        <v>11</v>
      </c>
      <c r="K16" s="1" t="s">
        <v>17</v>
      </c>
      <c r="L16" s="234" t="s">
        <v>20</v>
      </c>
      <c r="M16" s="235" t="str">
        <f>IFERROR(INDEX(график!$AQ$15:$AQ$113,MATCH(IF(SEARCH(" ",L16)&lt;3,TRIM(MID(разнарядка!L16,1,LEN(разнарядка!L16)-2)),L16),график!$AH$15:$AH$113,0)-1),"")</f>
        <v/>
      </c>
      <c r="N16" s="1"/>
      <c r="O16" s="1"/>
      <c r="P16" s="1"/>
    </row>
    <row r="17" spans="1:16" ht="10.9" customHeight="1" x14ac:dyDescent="0.2">
      <c r="A17" s="1">
        <v>12</v>
      </c>
      <c r="B17" s="1" t="s">
        <v>17</v>
      </c>
      <c r="C17" s="234" t="s">
        <v>21</v>
      </c>
      <c r="D17" s="235" t="str">
        <f>IFERROR(INDEX(график!$AP$15:$AP$113,MATCH(IF(SEARCH(" ",C17)&lt;3,TRIM(MID(разнарядка!C17,1,LEN(разнарядка!C17)-2)),C17),график!$AH$15:$AH$113,0)-1),"")</f>
        <v>Петров В Н</v>
      </c>
      <c r="E17" s="1"/>
      <c r="F17" s="1"/>
      <c r="G17" s="1"/>
      <c r="H17" s="1"/>
      <c r="J17" s="1">
        <v>12</v>
      </c>
      <c r="K17" s="1" t="s">
        <v>17</v>
      </c>
      <c r="L17" s="234" t="s">
        <v>21</v>
      </c>
      <c r="M17" s="235" t="str">
        <f>IFERROR(INDEX(график!$AQ$15:$AQ$113,MATCH(IF(SEARCH(" ",L17)&lt;3,TRIM(MID(разнарядка!L17,1,LEN(разнарядка!L17)-2)),L17),график!$AH$15:$AH$113,0)-1),"")</f>
        <v/>
      </c>
      <c r="N17" s="1"/>
      <c r="O17" s="1"/>
      <c r="P17" s="1"/>
    </row>
    <row r="18" spans="1:16" ht="10.9" customHeight="1" x14ac:dyDescent="0.2">
      <c r="A18" s="1">
        <v>13</v>
      </c>
      <c r="B18" s="1" t="s">
        <v>22</v>
      </c>
      <c r="C18" s="234" t="s">
        <v>23</v>
      </c>
      <c r="D18" s="235" t="str">
        <f>IFERROR(INDEX(график!$AP$15:$AP$113,MATCH(IF(SEARCH(" ",C18)&lt;3,TRIM(MID(разнарядка!C18,1,LEN(разнарядка!C18)-2)),C18),график!$AH$15:$AH$113,0)-1),"")</f>
        <v>Вакорин В А</v>
      </c>
      <c r="E18" s="1"/>
      <c r="F18" s="1"/>
      <c r="G18" s="1"/>
      <c r="H18" s="1"/>
      <c r="J18" s="1">
        <v>13</v>
      </c>
      <c r="K18" s="1" t="s">
        <v>22</v>
      </c>
      <c r="L18" s="234" t="s">
        <v>23</v>
      </c>
      <c r="M18" s="235" t="str">
        <f>IFERROR(INDEX(график!$AQ$15:$AQ$113,MATCH(IF(SEARCH(" ",L18)&lt;3,TRIM(MID(разнарядка!L18,1,LEN(разнарядка!L18)-2)),L18),график!$AH$15:$AH$113,0)-1),"")</f>
        <v/>
      </c>
      <c r="N18" s="1"/>
      <c r="O18" s="1"/>
      <c r="P18" s="1"/>
    </row>
    <row r="19" spans="1:16" ht="10.9" customHeight="1" x14ac:dyDescent="0.2">
      <c r="A19" s="1">
        <v>14</v>
      </c>
      <c r="B19" s="1" t="s">
        <v>24</v>
      </c>
      <c r="C19" s="234" t="s">
        <v>25</v>
      </c>
      <c r="D19" s="235" t="str">
        <f>IFERROR(INDEX(график!$AP$15:$AP$113,MATCH(IF(SEARCH(" ",C19)&lt;3,TRIM(MID(разнарядка!C19,1,LEN(разнарядка!C19)-2)),C19),график!$AH$15:$AH$113,0)-1),"")</f>
        <v>Баландин А Н</v>
      </c>
      <c r="E19" s="1"/>
      <c r="F19" s="1"/>
      <c r="G19" s="1"/>
      <c r="H19" s="1"/>
      <c r="J19" s="1">
        <v>14</v>
      </c>
      <c r="K19" s="1" t="s">
        <v>24</v>
      </c>
      <c r="L19" s="234" t="s">
        <v>25</v>
      </c>
      <c r="M19" s="235" t="str">
        <f>IFERROR(INDEX(график!$AQ$15:$AQ$113,MATCH(IF(SEARCH(" ",L19)&lt;3,TRIM(MID(разнарядка!L19,1,LEN(разнарядка!L19)-2)),L19),график!$AH$15:$AH$113,0)-1),"")</f>
        <v>Жуков Ю С</v>
      </c>
      <c r="N19" s="1"/>
      <c r="O19" s="1"/>
      <c r="P19" s="1"/>
    </row>
    <row r="20" spans="1:16" ht="10.9" customHeight="1" x14ac:dyDescent="0.2">
      <c r="A20" s="1">
        <v>15</v>
      </c>
      <c r="B20" s="1" t="s">
        <v>24</v>
      </c>
      <c r="C20" s="234" t="s">
        <v>26</v>
      </c>
      <c r="D20" s="235" t="str">
        <f>IFERROR(INDEX(график!$AP$15:$AP$113,MATCH(IF(SEARCH(" ",C20)&lt;3,TRIM(MID(разнарядка!C20,1,LEN(разнарядка!C20)-2)),C20),график!$AH$15:$AH$113,0)-1),"")</f>
        <v>Амосов Е Н</v>
      </c>
      <c r="E20" s="1"/>
      <c r="F20" s="1"/>
      <c r="G20" s="1"/>
      <c r="H20" s="1"/>
      <c r="J20" s="1">
        <v>15</v>
      </c>
      <c r="K20" s="1" t="s">
        <v>24</v>
      </c>
      <c r="L20" s="234" t="s">
        <v>26</v>
      </c>
      <c r="M20" s="235" t="str">
        <f>IFERROR(INDEX(график!$AQ$15:$AQ$113,MATCH(IF(SEARCH(" ",L20)&lt;3,TRIM(MID(разнарядка!L20,1,LEN(разнарядка!L20)-2)),L20),график!$AH$15:$AH$113,0)-1),"")</f>
        <v>Шибанов С.С.</v>
      </c>
      <c r="N20" s="1"/>
      <c r="O20" s="1"/>
      <c r="P20" s="1"/>
    </row>
    <row r="21" spans="1:16" ht="10.9" customHeight="1" x14ac:dyDescent="0.2">
      <c r="A21" s="1">
        <v>16</v>
      </c>
      <c r="B21" s="1" t="s">
        <v>27</v>
      </c>
      <c r="C21" s="234" t="s">
        <v>28</v>
      </c>
      <c r="D21" s="235" t="str">
        <f>IFERROR(INDEX(график!$AP$15:$AP$113,MATCH(IF(SEARCH(" ",C21)&lt;3,TRIM(MID(разнарядка!C21,1,LEN(разнарядка!C21)-2)),C21),график!$AH$15:$AH$113,0)-1),"")</f>
        <v>Попов А Н</v>
      </c>
      <c r="E21" s="1"/>
      <c r="F21" s="1"/>
      <c r="G21" s="1"/>
      <c r="H21" s="1"/>
      <c r="J21" s="1">
        <v>16</v>
      </c>
      <c r="K21" s="1" t="s">
        <v>27</v>
      </c>
      <c r="L21" s="234" t="s">
        <v>28</v>
      </c>
      <c r="M21" s="235" t="str">
        <f>IFERROR(INDEX(график!$AQ$15:$AQ$113,MATCH(IF(SEARCH(" ",L21)&lt;3,TRIM(MID(разнарядка!L21,1,LEN(разнарядка!L21)-2)),L21),график!$AH$15:$AH$113,0)-1),"")</f>
        <v>Якимов Н Н</v>
      </c>
      <c r="N21" s="1"/>
      <c r="O21" s="1"/>
      <c r="P21" s="1"/>
    </row>
    <row r="22" spans="1:16" ht="10.9" customHeight="1" x14ac:dyDescent="0.2">
      <c r="A22" s="1">
        <v>17</v>
      </c>
      <c r="B22" s="1" t="s">
        <v>27</v>
      </c>
      <c r="C22" s="234" t="s">
        <v>29</v>
      </c>
      <c r="D22" s="235" t="str">
        <f>IFERROR(INDEX(график!$AP$15:$AP$113,MATCH(IF(SEARCH(" ",C22)&lt;3,TRIM(MID(разнарядка!C22,1,LEN(разнарядка!C22)-2)),C22),график!$AH$15:$AH$113,0)-1),"")</f>
        <v>Федяев И.К.</v>
      </c>
      <c r="E22" s="1"/>
      <c r="F22" s="1"/>
      <c r="G22" s="1"/>
      <c r="H22" s="1"/>
      <c r="J22" s="1">
        <v>17</v>
      </c>
      <c r="K22" s="1" t="s">
        <v>27</v>
      </c>
      <c r="L22" s="234" t="s">
        <v>29</v>
      </c>
      <c r="M22" s="235" t="str">
        <f>IFERROR(INDEX(график!$AQ$15:$AQ$113,MATCH(IF(SEARCH(" ",L22)&lt;3,TRIM(MID(разнарядка!L22,1,LEN(разнарядка!L22)-2)),L22),график!$AH$15:$AH$113,0)-1),"")</f>
        <v>Гарманов А Л</v>
      </c>
      <c r="N22" s="1"/>
      <c r="O22" s="1"/>
      <c r="P22" s="1"/>
    </row>
    <row r="23" spans="1:16" ht="10.9" customHeight="1" x14ac:dyDescent="0.2">
      <c r="A23" s="1">
        <v>18</v>
      </c>
      <c r="B23" s="1" t="s">
        <v>27</v>
      </c>
      <c r="C23" s="234" t="s">
        <v>30</v>
      </c>
      <c r="D23" s="235" t="str">
        <f>IFERROR(INDEX(график!$AP$15:$AP$113,MATCH(IF(SEARCH(" ",C23)&lt;3,TRIM(MID(разнарядка!C23,1,LEN(разнарядка!C23)-2)),C23),график!$AH$15:$AH$113,0)-1),"")</f>
        <v>Шаверин А.В.</v>
      </c>
      <c r="E23" s="1"/>
      <c r="F23" s="1"/>
      <c r="G23" s="1"/>
      <c r="H23" s="1"/>
      <c r="J23" s="1">
        <v>18</v>
      </c>
      <c r="K23" s="1" t="s">
        <v>27</v>
      </c>
      <c r="L23" s="234" t="s">
        <v>30</v>
      </c>
      <c r="M23" s="235" t="str">
        <f>IFERROR(INDEX(график!$AQ$15:$AQ$113,MATCH(IF(SEARCH(" ",L23)&lt;3,TRIM(MID(разнарядка!L23,1,LEN(разнарядка!L23)-2)),L23),график!$AH$15:$AH$113,0)-1),"")</f>
        <v>Попов С Ф</v>
      </c>
      <c r="N23" s="1"/>
      <c r="O23" s="1"/>
      <c r="P23" s="1"/>
    </row>
    <row r="24" spans="1:16" ht="10.9" customHeight="1" x14ac:dyDescent="0.2">
      <c r="A24" s="1">
        <v>19</v>
      </c>
      <c r="B24" s="1" t="s">
        <v>27</v>
      </c>
      <c r="C24" s="234" t="s">
        <v>31</v>
      </c>
      <c r="D24" s="235" t="str">
        <f>IFERROR(INDEX(график!$AP$15:$AP$113,MATCH(IF(SEARCH(" ",C24)&lt;3,TRIM(MID(разнарядка!C24,1,LEN(разнарядка!C24)-2)),C24),график!$AH$15:$AH$113,0)-1),"")</f>
        <v>Лобанцев А А</v>
      </c>
      <c r="E24" s="1"/>
      <c r="F24" s="1"/>
      <c r="G24" s="1"/>
      <c r="H24" s="1"/>
      <c r="J24" s="1">
        <v>19</v>
      </c>
      <c r="K24" s="1" t="s">
        <v>27</v>
      </c>
      <c r="L24" s="234" t="s">
        <v>31</v>
      </c>
      <c r="M24" s="235" t="str">
        <f>IFERROR(INDEX(график!$AQ$15:$AQ$113,MATCH(IF(SEARCH(" ",L24)&lt;3,TRIM(MID(разнарядка!L24,1,LEN(разнарядка!L24)-2)),L24),график!$AH$15:$AH$113,0)-1),"")</f>
        <v>Коковин П Е</v>
      </c>
      <c r="N24" s="1"/>
      <c r="O24" s="1"/>
      <c r="P24" s="1"/>
    </row>
    <row r="25" spans="1:16" ht="10.9" customHeight="1" x14ac:dyDescent="0.2">
      <c r="A25" s="1">
        <v>20</v>
      </c>
      <c r="B25" s="1" t="s">
        <v>27</v>
      </c>
      <c r="C25" s="234" t="s">
        <v>32</v>
      </c>
      <c r="D25" s="235" t="str">
        <f>IFERROR(INDEX(график!$AP$15:$AP$113,MATCH(IF(SEARCH(" ",C25)&lt;3,TRIM(MID(разнарядка!C25,1,LEN(разнарядка!C25)-2)),C25),график!$AH$15:$AH$113,0)-1),"")</f>
        <v>Травин С.А.</v>
      </c>
      <c r="E25" s="1"/>
      <c r="F25" s="1"/>
      <c r="G25" s="1"/>
      <c r="H25" s="1"/>
      <c r="J25" s="1">
        <v>20</v>
      </c>
      <c r="K25" s="1" t="s">
        <v>27</v>
      </c>
      <c r="L25" s="234" t="s">
        <v>32</v>
      </c>
      <c r="M25" s="235" t="str">
        <f>IFERROR(INDEX(график!$AQ$15:$AQ$113,MATCH(IF(SEARCH(" ",L25)&lt;3,TRIM(MID(разнарядка!L25,1,LEN(разнарядка!L25)-2)),L25),график!$AH$15:$AH$113,0)-1),"")</f>
        <v>Остапенко И.А.</v>
      </c>
      <c r="N25" s="1"/>
      <c r="O25" s="1"/>
      <c r="P25" s="1"/>
    </row>
    <row r="26" spans="1:16" ht="10.9" customHeight="1" x14ac:dyDescent="0.2">
      <c r="A26" s="1">
        <v>21</v>
      </c>
      <c r="B26" s="1" t="s">
        <v>27</v>
      </c>
      <c r="C26" s="234" t="s">
        <v>33</v>
      </c>
      <c r="D26" s="235" t="str">
        <f>IFERROR(INDEX(график!$AP$15:$AP$113,MATCH(IF(SEARCH(" ",C26)&lt;3,TRIM(MID(разнарядка!C26,1,LEN(разнарядка!C26)-2)),C26),график!$AH$15:$AH$113,0)-1),"")</f>
        <v>Ватлин И П</v>
      </c>
      <c r="E26" s="1"/>
      <c r="F26" s="1"/>
      <c r="G26" s="1"/>
      <c r="H26" s="1"/>
      <c r="J26" s="1">
        <v>21</v>
      </c>
      <c r="K26" s="1" t="s">
        <v>27</v>
      </c>
      <c r="L26" s="234" t="s">
        <v>33</v>
      </c>
      <c r="M26" s="235" t="str">
        <f>IFERROR(INDEX(график!$AQ$15:$AQ$113,MATCH(IF(SEARCH(" ",L26)&lt;3,TRIM(MID(разнарядка!L26,1,LEN(разнарядка!L26)-2)),L26),график!$AH$15:$AH$113,0)-1),"")</f>
        <v xml:space="preserve">Максимов М А </v>
      </c>
      <c r="N26" s="1"/>
      <c r="O26" s="1"/>
      <c r="P26" s="1"/>
    </row>
    <row r="27" spans="1:16" ht="10.9" customHeight="1" x14ac:dyDescent="0.2">
      <c r="A27" s="1">
        <v>22</v>
      </c>
      <c r="B27" s="1" t="s">
        <v>34</v>
      </c>
      <c r="C27" s="234" t="s">
        <v>35</v>
      </c>
      <c r="D27" s="235" t="str">
        <f>IFERROR(INDEX(график!$AP$15:$AP$113,MATCH(IF(SEARCH(" ",C27)&lt;3,TRIM(MID(разнарядка!C27,1,LEN(разнарядка!C27)-2)),C27),график!$AH$15:$AH$113,0)-1),"")</f>
        <v>Клочков М Ю</v>
      </c>
      <c r="E27" s="1"/>
      <c r="F27" s="1"/>
      <c r="G27" s="1"/>
      <c r="H27" s="1"/>
      <c r="J27" s="1">
        <v>22</v>
      </c>
      <c r="K27" s="1" t="s">
        <v>34</v>
      </c>
      <c r="L27" s="234" t="s">
        <v>35</v>
      </c>
      <c r="M27" s="235" t="str">
        <f>IFERROR(INDEX(график!$AQ$15:$AQ$113,MATCH(IF(SEARCH(" ",L27)&lt;3,TRIM(MID(разнарядка!L27,1,LEN(разнарядка!L27)-2)),L27),график!$AH$15:$AH$113,0)-1),"")</f>
        <v>Клюшов А Ф</v>
      </c>
      <c r="N27" s="1"/>
      <c r="O27" s="1"/>
      <c r="P27" s="1"/>
    </row>
    <row r="28" spans="1:16" ht="10.9" customHeight="1" x14ac:dyDescent="0.2">
      <c r="A28" s="1">
        <v>23</v>
      </c>
      <c r="B28" s="1" t="s">
        <v>27</v>
      </c>
      <c r="C28" s="234" t="s">
        <v>36</v>
      </c>
      <c r="D28" s="235" t="str">
        <f>IFERROR(INDEX(график!$AP$15:$AP$113,MATCH(IF(SEARCH(" ",C28)&lt;3,TRIM(MID(разнарядка!C28,1,LEN(разнарядка!C28)-2)),C28),график!$AH$15:$AH$113,0)-1),"")</f>
        <v>Захаров А Л</v>
      </c>
      <c r="E28" s="1"/>
      <c r="F28" s="1"/>
      <c r="G28" s="1"/>
      <c r="H28" s="1"/>
      <c r="J28" s="1">
        <v>23</v>
      </c>
      <c r="K28" s="1" t="s">
        <v>27</v>
      </c>
      <c r="L28" s="234" t="s">
        <v>36</v>
      </c>
      <c r="M28" s="235" t="str">
        <f>IFERROR(INDEX(график!$AQ$15:$AQ$113,MATCH(IF(SEARCH(" ",L28)&lt;3,TRIM(MID(разнарядка!L28,1,LEN(разнарядка!L28)-2)),L28),график!$AH$15:$AH$113,0)-1),"")</f>
        <v>Немтинов А А</v>
      </c>
      <c r="N28" s="1"/>
      <c r="O28" s="1"/>
      <c r="P28" s="1"/>
    </row>
    <row r="29" spans="1:16" ht="10.9" customHeight="1" x14ac:dyDescent="0.2">
      <c r="A29" s="1">
        <v>24</v>
      </c>
      <c r="B29" s="1" t="s">
        <v>27</v>
      </c>
      <c r="C29" s="234" t="s">
        <v>37</v>
      </c>
      <c r="D29" s="235" t="str">
        <f>IFERROR(INDEX(график!$AP$15:$AP$113,MATCH(IF(SEARCH(" ",C29)&lt;3,TRIM(MID(разнарядка!C29,1,LEN(разнарядка!C29)-2)),C29),график!$AH$15:$AH$113,0)-1),"")</f>
        <v>Назаренко Д С</v>
      </c>
      <c r="E29" s="1"/>
      <c r="F29" s="1"/>
      <c r="G29" s="1"/>
      <c r="H29" s="1"/>
      <c r="J29" s="1">
        <v>24</v>
      </c>
      <c r="K29" s="1" t="s">
        <v>27</v>
      </c>
      <c r="L29" s="234" t="s">
        <v>37</v>
      </c>
      <c r="M29" s="235" t="str">
        <f>IFERROR(INDEX(график!$AQ$15:$AQ$113,MATCH(IF(SEARCH(" ",L29)&lt;3,TRIM(MID(разнарядка!L29,1,LEN(разнарядка!L29)-2)),L29),график!$AH$15:$AH$113,0)-1),"")</f>
        <v>Киров  С А</v>
      </c>
      <c r="N29" s="1"/>
      <c r="O29" s="1"/>
      <c r="P29" s="1"/>
    </row>
    <row r="30" spans="1:16" ht="10.9" customHeight="1" x14ac:dyDescent="0.2">
      <c r="A30" s="1">
        <v>25</v>
      </c>
      <c r="B30" s="1" t="s">
        <v>27</v>
      </c>
      <c r="C30" s="234" t="s">
        <v>38</v>
      </c>
      <c r="D30" s="235" t="str">
        <f>IFERROR(INDEX(график!$AP$15:$AP$113,MATCH(IF(SEARCH(" ",C30)&lt;3,TRIM(MID(разнарядка!C30,1,LEN(разнарядка!C30)-2)),C30),график!$AH$15:$AH$113,0)-1),"")</f>
        <v>Башлачев А Н</v>
      </c>
      <c r="E30" s="1"/>
      <c r="F30" s="1"/>
      <c r="G30" s="1"/>
      <c r="H30" s="1"/>
      <c r="J30" s="1">
        <v>25</v>
      </c>
      <c r="K30" s="1" t="s">
        <v>27</v>
      </c>
      <c r="L30" s="234" t="s">
        <v>38</v>
      </c>
      <c r="M30" s="235" t="str">
        <f>IFERROR(INDEX(график!$AQ$15:$AQ$113,MATCH(IF(SEARCH(" ",L30)&lt;3,TRIM(MID(разнарядка!L30,1,LEN(разнарядка!L30)-2)),L30),график!$AH$15:$AH$113,0)-1),"")</f>
        <v>Забелин Р Ю</v>
      </c>
      <c r="N30" s="1"/>
      <c r="O30" s="1"/>
      <c r="P30" s="1"/>
    </row>
    <row r="31" spans="1:16" ht="10.9" customHeight="1" x14ac:dyDescent="0.2">
      <c r="A31" s="1">
        <v>26</v>
      </c>
      <c r="B31" s="1" t="s">
        <v>27</v>
      </c>
      <c r="C31" s="328" t="s">
        <v>39</v>
      </c>
      <c r="D31" s="235" t="str">
        <f>IFERROR(INDEX(график!$AP$15:$AP$113,MATCH(IF(SEARCH(" ",C31)&lt;3,TRIM(MID(разнарядка!C31,1,LEN(разнарядка!C31)-2)),C31),график!$AH$15:$AH$113,0)-1),"")</f>
        <v/>
      </c>
      <c r="E31" s="1"/>
      <c r="F31" s="1"/>
      <c r="G31" s="1"/>
      <c r="H31" s="1"/>
      <c r="J31" s="1">
        <v>26</v>
      </c>
      <c r="K31" s="1" t="s">
        <v>27</v>
      </c>
      <c r="L31" s="234" t="s">
        <v>39</v>
      </c>
      <c r="M31" s="235" t="str">
        <f>IFERROR(INDEX(график!$AQ$15:$AQ$113,MATCH(IF(SEARCH(" ",L31)&lt;3,TRIM(MID(разнарядка!L31,1,LEN(разнарядка!L31)-2)),L31),график!$AH$15:$AH$113,0)-1),"")</f>
        <v/>
      </c>
      <c r="N31" s="1"/>
      <c r="O31" s="1"/>
      <c r="P31" s="1"/>
    </row>
    <row r="32" spans="1:16" ht="10.9" customHeight="1" x14ac:dyDescent="0.2">
      <c r="A32" s="1">
        <v>27</v>
      </c>
      <c r="B32" s="1" t="s">
        <v>27</v>
      </c>
      <c r="C32" s="234" t="s">
        <v>40</v>
      </c>
      <c r="D32" s="235" t="str">
        <f>IFERROR(INDEX(график!$AP$15:$AP$113,MATCH(IF(SEARCH(" ",C32)&lt;3,TRIM(MID(разнарядка!C32,1,LEN(разнарядка!C32)-2)),C32),график!$AH$15:$AH$113,0)-1),"")</f>
        <v>Лубнин А Н</v>
      </c>
      <c r="E32" s="1"/>
      <c r="F32" s="1"/>
      <c r="G32" s="1"/>
      <c r="H32" s="1"/>
      <c r="J32" s="1">
        <v>27</v>
      </c>
      <c r="K32" s="1" t="s">
        <v>27</v>
      </c>
      <c r="L32" s="234" t="s">
        <v>40</v>
      </c>
      <c r="M32" s="235" t="str">
        <f>IFERROR(INDEX(график!$AQ$15:$AQ$113,MATCH(IF(SEARCH(" ",L32)&lt;3,TRIM(MID(разнарядка!L32,1,LEN(разнарядка!L32)-2)),L32),график!$AH$15:$AH$113,0)-1),"")</f>
        <v>Шутов П В</v>
      </c>
      <c r="N32" s="1"/>
      <c r="O32" s="1"/>
      <c r="P32" s="1"/>
    </row>
    <row r="33" spans="1:16" ht="10.9" customHeight="1" x14ac:dyDescent="0.2">
      <c r="A33" s="1">
        <v>28</v>
      </c>
      <c r="B33" s="1" t="s">
        <v>27</v>
      </c>
      <c r="C33" s="234" t="s">
        <v>41</v>
      </c>
      <c r="D33" s="235" t="str">
        <f>IFERROR(INDEX(график!$AP$15:$AP$113,MATCH(IF(SEARCH(" ",C33)&lt;3,TRIM(MID(разнарядка!C33,1,LEN(разнарядка!C33)-2)),C33),график!$AH$15:$AH$113,0)-1),"")</f>
        <v>Кондаков М Н</v>
      </c>
      <c r="E33" s="1"/>
      <c r="F33" s="1"/>
      <c r="G33" s="1"/>
      <c r="H33" s="1"/>
      <c r="J33" s="1">
        <v>28</v>
      </c>
      <c r="K33" s="1" t="s">
        <v>27</v>
      </c>
      <c r="L33" s="234" t="s">
        <v>41</v>
      </c>
      <c r="M33" s="235" t="str">
        <f>IFERROR(INDEX(график!$AQ$15:$AQ$113,MATCH(IF(SEARCH(" ",L33)&lt;3,TRIM(MID(разнарядка!L33,1,LEN(разнарядка!L33)-2)),L33),график!$AH$15:$AH$113,0)-1),"")</f>
        <v>Жуков В В</v>
      </c>
      <c r="N33" s="1"/>
      <c r="O33" s="1"/>
      <c r="P33" s="1"/>
    </row>
    <row r="34" spans="1:16" ht="10.9" customHeight="1" x14ac:dyDescent="0.2">
      <c r="A34" s="1">
        <v>29</v>
      </c>
      <c r="B34" s="1" t="s">
        <v>42</v>
      </c>
      <c r="C34" s="234" t="s">
        <v>43</v>
      </c>
      <c r="D34" s="235" t="str">
        <f>IFERROR(INDEX(график!$AP$15:$AP$113,MATCH(IF(SEARCH(" ",C34)&lt;3,TRIM(MID(разнарядка!C34,1,LEN(разнарядка!C34)-2)),C34),график!$AH$15:$AH$113,0)-1),"")</f>
        <v>Корнев И Е</v>
      </c>
      <c r="E34" s="1"/>
      <c r="F34" s="1"/>
      <c r="G34" s="1"/>
      <c r="H34" s="1"/>
      <c r="J34" s="1">
        <v>29</v>
      </c>
      <c r="K34" s="1" t="s">
        <v>42</v>
      </c>
      <c r="L34" s="234" t="s">
        <v>43</v>
      </c>
      <c r="M34" s="235" t="str">
        <f>IFERROR(INDEX(график!$AQ$15:$AQ$113,MATCH(IF(SEARCH(" ",L34)&lt;3,TRIM(MID(разнарядка!L34,1,LEN(разнарядка!L34)-2)),L34),график!$AH$15:$AH$113,0)-1),"")</f>
        <v>Герман Н А</v>
      </c>
      <c r="N34" s="1"/>
      <c r="O34" s="1"/>
      <c r="P34" s="1"/>
    </row>
    <row r="35" spans="1:16" ht="10.9" customHeight="1" x14ac:dyDescent="0.2">
      <c r="A35" s="1">
        <v>30</v>
      </c>
      <c r="B35" s="1" t="s">
        <v>27</v>
      </c>
      <c r="C35" s="234" t="s">
        <v>44</v>
      </c>
      <c r="D35" s="235" t="str">
        <f>IFERROR(INDEX(график!$AP$15:$AP$113,MATCH(IF(SEARCH(" ",C35)&lt;3,TRIM(MID(разнарядка!C35,1,LEN(разнарядка!C35)-2)),C35),график!$AH$15:$AH$113,0)-1),"")</f>
        <v>Болтинский М А</v>
      </c>
      <c r="E35" s="1"/>
      <c r="F35" s="1"/>
      <c r="G35" s="1"/>
      <c r="H35" s="1"/>
      <c r="J35" s="1">
        <v>30</v>
      </c>
      <c r="K35" s="1" t="s">
        <v>27</v>
      </c>
      <c r="L35" s="234" t="s">
        <v>44</v>
      </c>
      <c r="M35" s="235" t="str">
        <f>IFERROR(INDEX(график!$AQ$15:$AQ$113,MATCH(IF(SEARCH(" ",L35)&lt;3,TRIM(MID(разнарядка!L35,1,LEN(разнарядка!L35)-2)),L35),график!$AH$15:$AH$113,0)-1),"")</f>
        <v>Сухоруков Д И</v>
      </c>
      <c r="N35" s="1"/>
      <c r="O35" s="1"/>
      <c r="P35" s="1"/>
    </row>
    <row r="36" spans="1:16" ht="10.9" customHeight="1" x14ac:dyDescent="0.2">
      <c r="A36" s="1">
        <v>31</v>
      </c>
      <c r="B36" s="1" t="s">
        <v>27</v>
      </c>
      <c r="C36" s="234" t="s">
        <v>45</v>
      </c>
      <c r="D36" s="235" t="str">
        <f>IFERROR(INDEX(график!$AP$15:$AP$113,MATCH(IF(SEARCH(" ",C36)&lt;3,TRIM(MID(разнарядка!C36,1,LEN(разнарядка!C36)-2)),C36),график!$AH$15:$AH$113,0)-1),"")</f>
        <v>Бушуев К П</v>
      </c>
      <c r="E36" s="1"/>
      <c r="F36" s="1"/>
      <c r="G36" s="1"/>
      <c r="H36" s="1"/>
      <c r="J36" s="1">
        <v>31</v>
      </c>
      <c r="K36" s="1" t="s">
        <v>27</v>
      </c>
      <c r="L36" s="234" t="s">
        <v>45</v>
      </c>
      <c r="M36" s="235" t="str">
        <f>IFERROR(INDEX(график!$AQ$15:$AQ$113,MATCH(IF(SEARCH(" ",L36)&lt;3,TRIM(MID(разнарядка!L36,1,LEN(разнарядка!L36)-2)),L36),график!$AH$15:$AH$113,0)-1),"")</f>
        <v>Гулиев Т Р</v>
      </c>
      <c r="N36" s="1"/>
      <c r="O36" s="1"/>
      <c r="P36" s="1"/>
    </row>
    <row r="37" spans="1:16" ht="10.9" customHeight="1" x14ac:dyDescent="0.2">
      <c r="A37" s="1">
        <v>32</v>
      </c>
      <c r="B37" s="1" t="s">
        <v>27</v>
      </c>
      <c r="C37" s="234" t="s">
        <v>46</v>
      </c>
      <c r="D37" s="235" t="str">
        <f>IFERROR(INDEX(график!$AP$15:$AP$113,MATCH(IF(SEARCH(" ",C37)&lt;3,TRIM(MID(разнарядка!C37,1,LEN(разнарядка!C37)-2)),C37),график!$AH$15:$AH$113,0)-1),"")</f>
        <v>Рябов В Н</v>
      </c>
      <c r="E37" s="1"/>
      <c r="F37" s="1"/>
      <c r="G37" s="1"/>
      <c r="H37" s="1"/>
      <c r="J37" s="1">
        <v>32</v>
      </c>
      <c r="K37" s="1" t="s">
        <v>27</v>
      </c>
      <c r="L37" s="234" t="s">
        <v>46</v>
      </c>
      <c r="M37" s="235" t="str">
        <f>IFERROR(INDEX(график!$AQ$15:$AQ$113,MATCH(IF(SEARCH(" ",L37)&lt;3,TRIM(MID(разнарядка!L37,1,LEN(разнарядка!L37)-2)),L37),график!$AH$15:$AH$113,0)-1),"")</f>
        <v>Коренев А</v>
      </c>
      <c r="N37" s="1"/>
      <c r="O37" s="1"/>
      <c r="P37" s="1"/>
    </row>
    <row r="38" spans="1:16" ht="10.9" customHeight="1" x14ac:dyDescent="0.2">
      <c r="A38" s="1">
        <v>33</v>
      </c>
      <c r="B38" s="1" t="s">
        <v>27</v>
      </c>
      <c r="C38" s="234" t="s">
        <v>47</v>
      </c>
      <c r="D38" s="235" t="str">
        <f>IFERROR(INDEX(график!$AP$15:$AP$113,MATCH(IF(SEARCH(" ",C38)&lt;3,TRIM(MID(разнарядка!C38,1,LEN(разнарядка!C38)-2)),C38),график!$AH$15:$AH$113,0)-1),"")</f>
        <v>Самсонов С А</v>
      </c>
      <c r="E38" s="1"/>
      <c r="F38" s="1"/>
      <c r="G38" s="1"/>
      <c r="H38" s="1"/>
      <c r="J38" s="1">
        <v>33</v>
      </c>
      <c r="K38" s="1" t="s">
        <v>27</v>
      </c>
      <c r="L38" s="234" t="s">
        <v>47</v>
      </c>
      <c r="M38" s="235" t="str">
        <f>IFERROR(INDEX(график!$AQ$15:$AQ$113,MATCH(IF(SEARCH(" ",L38)&lt;3,TRIM(MID(разнарядка!L38,1,LEN(разнарядка!L38)-2)),L38),график!$AH$15:$AH$113,0)-1),"")</f>
        <v>Филипович К</v>
      </c>
      <c r="N38" s="1"/>
      <c r="O38" s="1"/>
      <c r="P38" s="1"/>
    </row>
    <row r="39" spans="1:16" ht="10.9" customHeight="1" x14ac:dyDescent="0.2">
      <c r="A39" s="1">
        <v>34</v>
      </c>
      <c r="B39" s="1" t="s">
        <v>24</v>
      </c>
      <c r="C39" s="234" t="s">
        <v>48</v>
      </c>
      <c r="D39" s="235" t="str">
        <f>IFERROR(INDEX(график!$AP$15:$AP$113,MATCH(IF(SEARCH(" ",C39)&lt;3,TRIM(MID(разнарядка!C39,1,LEN(разнарядка!C39)-2)),C39),график!$AH$15:$AH$113,0)-1),"")</f>
        <v>Лисеенков А Н</v>
      </c>
      <c r="E39" s="1"/>
      <c r="F39" s="1"/>
      <c r="G39" s="1"/>
      <c r="H39" s="1"/>
      <c r="J39" s="1">
        <v>34</v>
      </c>
      <c r="K39" s="1" t="s">
        <v>24</v>
      </c>
      <c r="L39" s="234" t="s">
        <v>48</v>
      </c>
      <c r="M39" s="235" t="str">
        <f>IFERROR(INDEX(график!$AQ$15:$AQ$113,MATCH(IF(SEARCH(" ",L39)&lt;3,TRIM(MID(разнарядка!L39,1,LEN(разнарядка!L39)-2)),L39),график!$AH$15:$AH$113,0)-1),"")</f>
        <v xml:space="preserve">Андронов А </v>
      </c>
      <c r="N39" s="1"/>
      <c r="O39" s="1"/>
      <c r="P39" s="1"/>
    </row>
    <row r="40" spans="1:16" ht="10.9" customHeight="1" x14ac:dyDescent="0.2">
      <c r="A40" s="1">
        <v>35</v>
      </c>
      <c r="B40" s="1" t="s">
        <v>49</v>
      </c>
      <c r="C40" s="234" t="s">
        <v>50</v>
      </c>
      <c r="D40" s="235" t="str">
        <f>IFERROR(INDEX(график!$AP$15:$AP$113,MATCH(IF(SEARCH(" ",C40)&lt;3,TRIM(MID(разнарядка!C40,1,LEN(разнарядка!C40)-2)),C40),график!$AH$15:$AH$113,0)-1),"")</f>
        <v>Беленский В.Г.</v>
      </c>
      <c r="E40" s="1"/>
      <c r="F40" s="1"/>
      <c r="G40" s="1"/>
      <c r="H40" s="1"/>
      <c r="J40" s="1">
        <v>35</v>
      </c>
      <c r="K40" s="1" t="s">
        <v>49</v>
      </c>
      <c r="L40" s="234" t="s">
        <v>50</v>
      </c>
      <c r="M40" s="235" t="str">
        <f>IFERROR(INDEX(график!$AQ$15:$AQ$113,MATCH(IF(SEARCH(" ",L40)&lt;3,TRIM(MID(разнарядка!L40,1,LEN(разнарядка!L40)-2)),L40),график!$AH$15:$AH$113,0)-1),"")</f>
        <v/>
      </c>
      <c r="N40" s="1"/>
      <c r="O40" s="1"/>
      <c r="P40" s="1"/>
    </row>
    <row r="41" spans="1:16" ht="10.9" customHeight="1" x14ac:dyDescent="0.2">
      <c r="A41" s="1">
        <v>36</v>
      </c>
      <c r="B41" s="1" t="s">
        <v>51</v>
      </c>
      <c r="C41" s="234" t="s">
        <v>52</v>
      </c>
      <c r="D41" s="235" t="str">
        <f>IFERROR(INDEX(график!$AP$15:$AP$113,MATCH(IF(SEARCH(" ",C41)&lt;3,TRIM(MID(разнарядка!C41,1,LEN(разнарядка!C41)-2)),C41),график!$AH$15:$AH$113,0)-1),"")</f>
        <v/>
      </c>
      <c r="E41" s="1"/>
      <c r="F41" s="1"/>
      <c r="G41" s="1"/>
      <c r="H41" s="1"/>
      <c r="J41" s="1">
        <v>36</v>
      </c>
      <c r="K41" s="1" t="s">
        <v>51</v>
      </c>
      <c r="L41" s="234" t="s">
        <v>52</v>
      </c>
      <c r="M41" s="235" t="str">
        <f>IFERROR(INDEX(график!$AQ$15:$AQ$113,MATCH(IF(SEARCH(" ",L41)&lt;3,TRIM(MID(разнарядка!L41,1,LEN(разнарядка!L41)-2)),L41),график!$AH$15:$AH$113,0)-1),"")</f>
        <v/>
      </c>
      <c r="N41" s="1"/>
      <c r="O41" s="1"/>
      <c r="P41" s="1"/>
    </row>
    <row r="42" spans="1:16" ht="10.9" customHeight="1" x14ac:dyDescent="0.2">
      <c r="A42" s="1">
        <v>37</v>
      </c>
      <c r="B42" s="1" t="s">
        <v>53</v>
      </c>
      <c r="C42" s="234" t="s">
        <v>54</v>
      </c>
      <c r="D42" s="235" t="str">
        <f>IFERROR(INDEX(график!$AP$15:$AP$113,MATCH(IF(SEARCH(" ",C42)&lt;3,TRIM(MID(разнарядка!C42,1,LEN(разнарядка!C42)-2)),C42),график!$AH$15:$AH$113,0)-1),"")</f>
        <v/>
      </c>
      <c r="E42" s="1"/>
      <c r="F42" s="1"/>
      <c r="G42" s="1"/>
      <c r="H42" s="1"/>
      <c r="J42" s="1">
        <v>37</v>
      </c>
      <c r="K42" s="1" t="s">
        <v>53</v>
      </c>
      <c r="L42" s="234" t="s">
        <v>54</v>
      </c>
      <c r="M42" s="235" t="str">
        <f>IFERROR(INDEX(график!$AQ$15:$AQ$113,MATCH(IF(SEARCH(" ",L42)&lt;3,TRIM(MID(разнарядка!L42,1,LEN(разнарядка!L42)-2)),L42),график!$AH$15:$AH$113,0)-1),"")</f>
        <v/>
      </c>
      <c r="N42" s="1"/>
      <c r="O42" s="1"/>
      <c r="P42" s="1"/>
    </row>
    <row r="43" spans="1:16" ht="10.9" customHeight="1" x14ac:dyDescent="0.2">
      <c r="A43" s="1">
        <v>38</v>
      </c>
      <c r="B43" s="1" t="s">
        <v>55</v>
      </c>
      <c r="C43" s="234" t="s">
        <v>56</v>
      </c>
      <c r="D43" s="235" t="str">
        <f>IFERROR(INDEX(график!$AP$15:$AP$113,MATCH(IF(SEARCH(" ",C43)&lt;3,TRIM(MID(разнарядка!C43,1,LEN(разнарядка!C43)-2)),C43),график!$AH$15:$AH$113,0)-1),"")</f>
        <v/>
      </c>
      <c r="E43" s="1"/>
      <c r="F43" s="1"/>
      <c r="G43" s="1"/>
      <c r="H43" s="1"/>
      <c r="J43" s="1">
        <v>38</v>
      </c>
      <c r="K43" s="1" t="s">
        <v>55</v>
      </c>
      <c r="L43" s="234" t="s">
        <v>56</v>
      </c>
      <c r="M43" s="235" t="str">
        <f>IFERROR(INDEX(график!$AQ$15:$AQ$113,MATCH(IF(SEARCH(" ",L43)&lt;3,TRIM(MID(разнарядка!L43,1,LEN(разнарядка!L43)-2)),L43),график!$AH$15:$AH$113,0)-1),"")</f>
        <v/>
      </c>
      <c r="N43" s="1"/>
      <c r="O43" s="1"/>
      <c r="P43" s="1"/>
    </row>
    <row r="44" spans="1:16" x14ac:dyDescent="0.2">
      <c r="D44" s="237"/>
    </row>
  </sheetData>
  <mergeCells count="2">
    <mergeCell ref="A3:H4"/>
    <mergeCell ref="J3:Q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график</vt:lpstr>
      <vt:lpstr>разнарядка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2017-03-02T13:57:33Z</dcterms:modified>
</cp:coreProperties>
</file>