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ykin ma\Downloads\"/>
    </mc:Choice>
  </mc:AlternateContent>
  <bookViews>
    <workbookView xWindow="1950" yWindow="45" windowWidth="16260" windowHeight="5835"/>
  </bookViews>
  <sheets>
    <sheet name="Sheet1" sheetId="1" r:id="rId1"/>
    <sheet name="Sheet2" sheetId="2" r:id="rId2"/>
    <sheet name="Sheet3" sheetId="3" r:id="rId3"/>
  </sheets>
  <calcPr calcId="171027" concurrentCalc="0"/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" i="1"/>
  <c r="D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H3" i="1"/>
  <c r="H4" i="1"/>
  <c r="H5" i="1"/>
  <c r="H6" i="1"/>
  <c r="H7" i="1"/>
  <c r="H8" i="1"/>
  <c r="H9" i="1"/>
  <c r="H2" i="1"/>
  <c r="G3" i="1" a="1"/>
  <c r="G3" i="1"/>
  <c r="I3" i="1" a="1"/>
  <c r="I3" i="1"/>
  <c r="J3" i="1" a="1"/>
  <c r="J3" i="1"/>
  <c r="G4" i="1" a="1"/>
  <c r="G4" i="1"/>
  <c r="I4" i="1" a="1"/>
  <c r="I4" i="1"/>
  <c r="J4" i="1" a="1"/>
  <c r="J4" i="1"/>
  <c r="G5" i="1" a="1"/>
  <c r="G5" i="1"/>
  <c r="I5" i="1" a="1"/>
  <c r="I5" i="1"/>
  <c r="J5" i="1" a="1"/>
  <c r="J5" i="1"/>
  <c r="G6" i="1" a="1"/>
  <c r="G6" i="1"/>
  <c r="I6" i="1" a="1"/>
  <c r="I6" i="1"/>
  <c r="J6" i="1" a="1"/>
  <c r="J6" i="1"/>
  <c r="G7" i="1" a="1"/>
  <c r="G7" i="1"/>
  <c r="I7" i="1" a="1"/>
  <c r="I7" i="1"/>
  <c r="J7" i="1" a="1"/>
  <c r="J7" i="1"/>
  <c r="G8" i="1" a="1"/>
  <c r="G8" i="1"/>
  <c r="I8" i="1" a="1"/>
  <c r="I8" i="1"/>
  <c r="J8" i="1" a="1"/>
  <c r="J8" i="1"/>
  <c r="G9" i="1" a="1"/>
  <c r="G9" i="1"/>
  <c r="I9" i="1" a="1"/>
  <c r="I9" i="1"/>
  <c r="J9" i="1" a="1"/>
  <c r="J9" i="1"/>
  <c r="G2" i="1" a="1"/>
  <c r="G2" i="1"/>
  <c r="I2" i="1" a="1"/>
  <c r="I2" i="1"/>
  <c r="J2" i="1" a="1"/>
  <c r="J2" i="1"/>
</calcChain>
</file>

<file path=xl/sharedStrings.xml><?xml version="1.0" encoding="utf-8"?>
<sst xmlns="http://schemas.openxmlformats.org/spreadsheetml/2006/main" count="51" uniqueCount="30">
  <si>
    <t>100446</t>
  </si>
  <si>
    <t>AU</t>
  </si>
  <si>
    <t>NZ</t>
  </si>
  <si>
    <t>100635</t>
  </si>
  <si>
    <t>ID</t>
  </si>
  <si>
    <t>TH</t>
  </si>
  <si>
    <t>101725</t>
  </si>
  <si>
    <t>BE</t>
  </si>
  <si>
    <t>ES</t>
  </si>
  <si>
    <t>FR</t>
  </si>
  <si>
    <t>NL</t>
  </si>
  <si>
    <t>PT</t>
  </si>
  <si>
    <t>101740</t>
  </si>
  <si>
    <t>DK</t>
  </si>
  <si>
    <t>FI</t>
  </si>
  <si>
    <t>GB</t>
  </si>
  <si>
    <t>HK</t>
  </si>
  <si>
    <t>LV</t>
  </si>
  <si>
    <t>NO</t>
  </si>
  <si>
    <t>SE</t>
  </si>
  <si>
    <t>TR</t>
  </si>
  <si>
    <t>101774</t>
  </si>
  <si>
    <t>DE</t>
  </si>
  <si>
    <t>HU</t>
  </si>
  <si>
    <t>Материал</t>
  </si>
  <si>
    <t>Страна</t>
  </si>
  <si>
    <t>Регистрация, мес</t>
  </si>
  <si>
    <t>Страны</t>
  </si>
  <si>
    <t>Макс. регистрация, мес</t>
  </si>
  <si>
    <t>Страна макс. регистрации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</si>
</sst>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/>
    <xf numFmtId="0" fontId="2" fillId="0" borderId="0" xfId="0" applyFont="1"/>
    <xf numFmtId="0" fontId="1" fillId="0" borderId="0" xfId="0" applyFont="1"/>
    <xf numFmtId="0" fontId="2" fillId="0" borderId="1" xfId="0" applyFont="1" applyBorder="1"/>
    <xf numFmtId="0" fontId="2" fillId="0" borderId="0" xfId="0" applyFont="1" applyBorder="1"/>
    <xf numFmtId="0" fontId="2" fillId="2" borderId="0" xfId="0" applyFont="1" applyFill="1" applyBorder="1"/>
    <xf numFmtId="0" fontId="2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2005965</xdr:colOff>
      <xdr:row>9</xdr:row>
      <xdr:rowOff>165735</xdr:rowOff>
    </xdr:from>
    <xdr:to>
      <xdr:col>7</xdr:col>
      <xdr:colOff>558165</xdr:colOff>
      <xdr:row>11</xdr:row>
      <xdr:rowOff>89535</xdr:rowOff>
    </xdr:to>
    <xdr:sp macro="" textlink="">
      <xdr:nvSpPr>
        <xdr:cNvPr id="2" name="Right Arrow 1"/>
        <xdr:cNvSpPr/>
      </xdr:nvSpPr>
      <xdr:spPr>
        <a:xfrm>
          <a:off x="4892040" y="1880235"/>
          <a:ext cx="2647950" cy="3048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ru-RU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H2" sqref="H2"/>
    </sheetView>
  </sheetViews>
  <sheetFormatPr defaultRowHeight="15" x14ac:dyDescent="0.25"/>
  <cols>
    <col min="1" max="1" width="9.7109375" bestFit="1" customWidth="1"/>
    <col min="2" max="2" width="8.140625" bestFit="1" customWidth="1"/>
    <col min="3" max="3" width="25.42578125" bestFit="1" customWidth="1"/>
    <col min="4" max="4" width="33.42578125" customWidth="1"/>
    <col min="7" max="7" width="9.7109375" bestFit="1" customWidth="1"/>
    <col min="8" max="8" width="38.28515625" customWidth="1"/>
    <col min="9" max="9" width="22.7109375" bestFit="1" customWidth="1"/>
    <col min="10" max="10" width="25.42578125" bestFit="1" customWidth="1"/>
  </cols>
  <sheetData>
    <row r="1" spans="1:10" x14ac:dyDescent="0.25">
      <c r="A1" s="1" t="s">
        <v>24</v>
      </c>
      <c r="B1" s="1" t="s">
        <v>25</v>
      </c>
      <c r="C1" s="1" t="s">
        <v>26</v>
      </c>
      <c r="G1" s="6" t="s">
        <v>24</v>
      </c>
      <c r="H1" s="6" t="s">
        <v>27</v>
      </c>
      <c r="I1" s="6" t="s">
        <v>28</v>
      </c>
      <c r="J1" s="6" t="s">
        <v>29</v>
      </c>
    </row>
    <row r="2" spans="1:10" x14ac:dyDescent="0.25">
      <c r="A2" s="2" t="s">
        <v>0</v>
      </c>
      <c r="B2" s="2" t="s">
        <v>1</v>
      </c>
      <c r="C2" s="3">
        <v>9</v>
      </c>
      <c r="D2" t="str">
        <f>IF(COUNTIF($A$1:A1,A2),LOOKUP(,-1/(A2=$A$1:A1),$D$1:D1)&amp;", "&amp;B2,B2)</f>
        <v>AU</v>
      </c>
      <c r="E2" t="str">
        <f>IF(A1&lt;&gt;A2,B2,D1&amp;", "&amp;B2)</f>
        <v>AU</v>
      </c>
      <c r="G2" s="7" t="str">
        <f t="array" ref="G2">IFERROR(INDEX($A$2:$A$23,SMALL(IF(MATCH($A$2:$A$23,$A$2:$A$23,0)=ROW($A$2:$A$23)-1,ROW($A$2:$A$23)-1),ROW(A1))),"")</f>
        <v>100446</v>
      </c>
      <c r="H2" s="8" t="str">
        <f>IFERROR(LOOKUP(,-1/(G2=$A$2:$A$23),$D$2:$D$23),"")</f>
        <v>AU, NZ</v>
      </c>
      <c r="I2" s="9">
        <f t="array" ref="I2">MAX(IF($G2=$A$2:$A$23,$C$2:$C$23))</f>
        <v>9</v>
      </c>
      <c r="J2" s="9" t="str">
        <f t="array" ref="J2">IFERROR(INDEX($B$2:$B$23,MATCH($G2&amp;$I2,$A$2:$A$23&amp;$C$2:$C$23,0)),"")</f>
        <v>AU</v>
      </c>
    </row>
    <row r="3" spans="1:10" x14ac:dyDescent="0.25">
      <c r="A3" s="4" t="s">
        <v>0</v>
      </c>
      <c r="B3" s="2" t="s">
        <v>2</v>
      </c>
      <c r="C3" s="3">
        <v>8</v>
      </c>
      <c r="D3" t="str">
        <f>IF(COUNTIF($A$1:A2,A3),LOOKUP(,-1/(A3=$A$1:A2),$D$1:D2)&amp;", "&amp;B3,B3)</f>
        <v>AU, NZ</v>
      </c>
      <c r="E3" t="str">
        <f t="shared" ref="E3:E23" si="0">IF(A2&lt;&gt;A3,B3,D2&amp;", "&amp;B3)</f>
        <v>AU, NZ</v>
      </c>
      <c r="G3" s="7" t="str">
        <f t="array" ref="G3">IFERROR(INDEX($A$2:$A$23,SMALL(IF(MATCH($A$2:$A$23,$A$2:$A$23,0)=ROW($A$2:$A$23)-1,ROW($A$2:$A$23)-1),ROW(A2))),"")</f>
        <v>100635</v>
      </c>
      <c r="H3" s="8" t="str">
        <f t="shared" ref="H3:H9" si="1">IFERROR(LOOKUP(,-1/(G3=$A$2:$A$23),$D$2:$D$23),"")</f>
        <v>ID, TH</v>
      </c>
      <c r="I3" s="9">
        <f t="array" ref="I3">MAX(IF($G3=$A$2:$A$23,$C$2:$C$23))</f>
        <v>9</v>
      </c>
      <c r="J3" s="9" t="str">
        <f t="array" ref="J3">IFERROR(INDEX($B$2:$B$23,MATCH($G3&amp;$I3,$A$2:$A$23&amp;$C$2:$C$23,0)),"")</f>
        <v>ID</v>
      </c>
    </row>
    <row r="4" spans="1:10" x14ac:dyDescent="0.25">
      <c r="A4" s="2" t="s">
        <v>3</v>
      </c>
      <c r="B4" s="2" t="s">
        <v>4</v>
      </c>
      <c r="C4" s="3">
        <v>9</v>
      </c>
      <c r="D4" t="str">
        <f>IF(COUNTIF($A$1:A3,A4),LOOKUP(,-1/(A4=$A$1:A3),$D$1:D3)&amp;", "&amp;B4,B4)</f>
        <v>ID</v>
      </c>
      <c r="E4" t="str">
        <f t="shared" si="0"/>
        <v>ID</v>
      </c>
      <c r="G4" s="7" t="str">
        <f t="array" ref="G4">IFERROR(INDEX($A$2:$A$23,SMALL(IF(MATCH($A$2:$A$23,$A$2:$A$23,0)=ROW($A$2:$A$23)-1,ROW($A$2:$A$23)-1),ROW(A3))),"")</f>
        <v>101725</v>
      </c>
      <c r="H4" s="8" t="str">
        <f t="shared" si="1"/>
        <v>BE, ES, FR, NL, PT</v>
      </c>
      <c r="I4" s="9">
        <f t="array" ref="I4">MAX(IF($G4=$A$2:$A$23,$C$2:$C$23))</f>
        <v>24</v>
      </c>
      <c r="J4" s="9" t="str">
        <f t="array" ref="J4">IFERROR(INDEX($B$2:$B$23,MATCH($G4&amp;$I4,$A$2:$A$23&amp;$C$2:$C$23,0)),"")</f>
        <v>BE</v>
      </c>
    </row>
    <row r="5" spans="1:10" x14ac:dyDescent="0.25">
      <c r="A5" s="4" t="s">
        <v>3</v>
      </c>
      <c r="B5" s="2" t="s">
        <v>5</v>
      </c>
      <c r="C5" s="3">
        <v>0</v>
      </c>
      <c r="D5" t="str">
        <f>IF(COUNTIF($A$1:A4,A5),LOOKUP(,-1/(A5=$A$1:A4),$D$1:D4)&amp;", "&amp;B5,B5)</f>
        <v>ID, TH</v>
      </c>
      <c r="E5" t="str">
        <f t="shared" si="0"/>
        <v>ID, TH</v>
      </c>
      <c r="G5" s="7" t="str">
        <f t="array" ref="G5">IFERROR(INDEX($A$2:$A$23,SMALL(IF(MATCH($A$2:$A$23,$A$2:$A$23,0)=ROW($A$2:$A$23)-1,ROW($A$2:$A$23)-1),ROW(A4))),"")</f>
        <v>101740</v>
      </c>
      <c r="H5" s="8" t="str">
        <f t="shared" si="1"/>
        <v>AU, DK, FI, GB, HK, ID, LV, NO, NZ, SE, TR</v>
      </c>
      <c r="I5" s="9">
        <f t="array" ref="I5">MAX(IF($G5=$A$2:$A$23,$C$2:$C$23))</f>
        <v>12</v>
      </c>
      <c r="J5" s="9" t="str">
        <f t="array" ref="J5">IFERROR(INDEX($B$2:$B$23,MATCH($G5&amp;$I5,$A$2:$A$23&amp;$C$2:$C$23,0)),"")</f>
        <v>NO</v>
      </c>
    </row>
    <row r="6" spans="1:10" x14ac:dyDescent="0.25">
      <c r="A6" s="2" t="s">
        <v>6</v>
      </c>
      <c r="B6" s="2" t="s">
        <v>7</v>
      </c>
      <c r="C6" s="3">
        <v>24</v>
      </c>
      <c r="D6" t="str">
        <f>IF(COUNTIF($A$1:A5,A6),LOOKUP(,-1/(A6=$A$1:A5),$D$1:D5)&amp;", "&amp;B6,B6)</f>
        <v>BE</v>
      </c>
      <c r="E6" t="str">
        <f t="shared" si="0"/>
        <v>BE</v>
      </c>
      <c r="G6" s="7" t="str">
        <f t="array" ref="G6">IFERROR(INDEX($A$2:$A$23,SMALL(IF(MATCH($A$2:$A$23,$A$2:$A$23,0)=ROW($A$2:$A$23)-1,ROW($A$2:$A$23)-1),ROW(A5))),"")</f>
        <v>101774</v>
      </c>
      <c r="H6" s="8" t="str">
        <f t="shared" si="1"/>
        <v>DE, HU</v>
      </c>
      <c r="I6" s="9">
        <f t="array" ref="I6">MAX(IF($G6=$A$2:$A$23,$C$2:$C$23))</f>
        <v>5</v>
      </c>
      <c r="J6" s="9" t="str">
        <f t="array" ref="J6">IFERROR(INDEX($B$2:$B$23,MATCH($G6&amp;$I6,$A$2:$A$23&amp;$C$2:$C$23,0)),"")</f>
        <v>HU</v>
      </c>
    </row>
    <row r="7" spans="1:10" x14ac:dyDescent="0.25">
      <c r="A7" s="5" t="s">
        <v>6</v>
      </c>
      <c r="B7" s="2" t="s">
        <v>8</v>
      </c>
      <c r="C7" s="3">
        <v>0</v>
      </c>
      <c r="D7" t="str">
        <f>IF(COUNTIF($A$1:A6,A7),LOOKUP(,-1/(A7=$A$1:A6),$D$1:D6)&amp;", "&amp;B7,B7)</f>
        <v>BE, ES</v>
      </c>
      <c r="E7" t="str">
        <f t="shared" si="0"/>
        <v>BE, ES</v>
      </c>
      <c r="G7" s="7" t="str">
        <f t="array" ref="G7">IFERROR(INDEX($A$2:$A$23,SMALL(IF(MATCH($A$2:$A$23,$A$2:$A$23,0)=ROW($A$2:$A$23)-1,ROW($A$2:$A$23)-1),ROW(A6))),"")</f>
        <v/>
      </c>
      <c r="H7" s="8" t="str">
        <f t="shared" si="1"/>
        <v/>
      </c>
      <c r="I7" s="9">
        <f t="array" ref="I7">MAX(IF($G7=$A$2:$A$23,$C$2:$C$23))</f>
        <v>0</v>
      </c>
      <c r="J7" s="9" t="str">
        <f t="array" ref="J7">IFERROR(INDEX($B$2:$B$23,MATCH($G7&amp;$I7,$A$2:$A$23&amp;$C$2:$C$23,0)),"")</f>
        <v/>
      </c>
    </row>
    <row r="8" spans="1:10" x14ac:dyDescent="0.25">
      <c r="A8" s="5" t="s">
        <v>6</v>
      </c>
      <c r="B8" s="2" t="s">
        <v>9</v>
      </c>
      <c r="C8" s="3">
        <v>0</v>
      </c>
      <c r="D8" t="str">
        <f>IF(COUNTIF($A$1:A7,A8),LOOKUP(,-1/(A8=$A$1:A7),$D$1:D7)&amp;", "&amp;B8,B8)</f>
        <v>BE, ES, FR</v>
      </c>
      <c r="E8" t="str">
        <f t="shared" si="0"/>
        <v>BE, ES, FR</v>
      </c>
      <c r="G8" s="7" t="str">
        <f t="array" ref="G8">IFERROR(INDEX($A$2:$A$23,SMALL(IF(MATCH($A$2:$A$23,$A$2:$A$23,0)=ROW($A$2:$A$23)-1,ROW($A$2:$A$23)-1),ROW(A7))),"")</f>
        <v/>
      </c>
      <c r="H8" s="8" t="str">
        <f t="shared" si="1"/>
        <v/>
      </c>
      <c r="I8" s="9">
        <f t="array" ref="I8">MAX(IF($G8=$A$2:$A$23,$C$2:$C$23))</f>
        <v>0</v>
      </c>
      <c r="J8" s="9" t="str">
        <f t="array" ref="J8">IFERROR(INDEX($B$2:$B$23,MATCH($G8&amp;$I8,$A$2:$A$23&amp;$C$2:$C$23,0)),"")</f>
        <v/>
      </c>
    </row>
    <row r="9" spans="1:10" x14ac:dyDescent="0.25">
      <c r="A9" s="5" t="s">
        <v>6</v>
      </c>
      <c r="B9" s="2" t="s">
        <v>10</v>
      </c>
      <c r="C9" s="3">
        <v>2</v>
      </c>
      <c r="D9" t="str">
        <f>IF(COUNTIF($A$1:A8,A9),LOOKUP(,-1/(A9=$A$1:A8),$D$1:D8)&amp;", "&amp;B9,B9)</f>
        <v>BE, ES, FR, NL</v>
      </c>
      <c r="E9" t="str">
        <f t="shared" si="0"/>
        <v>BE, ES, FR, NL</v>
      </c>
      <c r="G9" s="7" t="str">
        <f t="array" ref="G9">IFERROR(INDEX($A$2:$A$23,SMALL(IF(MATCH($A$2:$A$23,$A$2:$A$23,0)=ROW($A$2:$A$23)-1,ROW($A$2:$A$23)-1),ROW(A8))),"")</f>
        <v/>
      </c>
      <c r="H9" s="8" t="str">
        <f t="shared" si="1"/>
        <v/>
      </c>
      <c r="I9" s="9">
        <f t="array" ref="I9">MAX(IF($G9=$A$2:$A$23,$C$2:$C$23))</f>
        <v>0</v>
      </c>
      <c r="J9" s="9" t="str">
        <f t="array" ref="J9">IFERROR(INDEX($B$2:$B$23,MATCH($G9&amp;$I9,$A$2:$A$23&amp;$C$2:$C$23,0)),"")</f>
        <v/>
      </c>
    </row>
    <row r="10" spans="1:10" x14ac:dyDescent="0.25">
      <c r="A10" s="4" t="s">
        <v>6</v>
      </c>
      <c r="B10" s="2" t="s">
        <v>11</v>
      </c>
      <c r="C10" s="3">
        <v>9</v>
      </c>
      <c r="D10" t="str">
        <f>IF(COUNTIF($A$1:A9,A10),LOOKUP(,-1/(A10=$A$1:A9),$D$1:D9)&amp;", "&amp;B10,B10)</f>
        <v>BE, ES, FR, NL, PT</v>
      </c>
      <c r="E10" t="str">
        <f t="shared" si="0"/>
        <v>BE, ES, FR, NL, PT</v>
      </c>
    </row>
    <row r="11" spans="1:10" x14ac:dyDescent="0.25">
      <c r="A11" s="2" t="s">
        <v>12</v>
      </c>
      <c r="B11" s="2" t="s">
        <v>1</v>
      </c>
      <c r="C11" s="3">
        <v>9</v>
      </c>
      <c r="D11" t="str">
        <f>IF(COUNTIF($A$1:A10,A11),LOOKUP(,-1/(A11=$A$1:A10),$D$1:D10)&amp;", "&amp;B11,B11)</f>
        <v>AU</v>
      </c>
      <c r="E11" t="str">
        <f t="shared" si="0"/>
        <v>AU</v>
      </c>
    </row>
    <row r="12" spans="1:10" x14ac:dyDescent="0.25">
      <c r="A12" s="5" t="s">
        <v>12</v>
      </c>
      <c r="B12" s="2" t="s">
        <v>13</v>
      </c>
      <c r="C12" s="3">
        <v>9</v>
      </c>
      <c r="D12" t="str">
        <f>IF(COUNTIF($A$1:A11,A12),LOOKUP(,-1/(A12=$A$1:A11),$D$1:D11)&amp;", "&amp;B12,B12)</f>
        <v>AU, DK</v>
      </c>
      <c r="E12" t="str">
        <f t="shared" si="0"/>
        <v>AU, DK</v>
      </c>
    </row>
    <row r="13" spans="1:10" x14ac:dyDescent="0.25">
      <c r="A13" s="5" t="s">
        <v>12</v>
      </c>
      <c r="B13" s="2" t="s">
        <v>14</v>
      </c>
      <c r="C13" s="3">
        <v>0</v>
      </c>
      <c r="D13" t="str">
        <f>IF(COUNTIF($A$1:A12,A13),LOOKUP(,-1/(A13=$A$1:A12),$D$1:D12)&amp;", "&amp;B13,B13)</f>
        <v>AU, DK, FI</v>
      </c>
      <c r="E13" t="str">
        <f t="shared" si="0"/>
        <v>AU, DK, FI</v>
      </c>
    </row>
    <row r="14" spans="1:10" x14ac:dyDescent="0.25">
      <c r="A14" s="5" t="s">
        <v>12</v>
      </c>
      <c r="B14" s="2" t="s">
        <v>15</v>
      </c>
      <c r="C14" s="3">
        <v>5</v>
      </c>
      <c r="D14" t="str">
        <f>IF(COUNTIF($A$1:A13,A14),LOOKUP(,-1/(A14=$A$1:A13),$D$1:D13)&amp;", "&amp;B14,B14)</f>
        <v>AU, DK, FI, GB</v>
      </c>
      <c r="E14" t="str">
        <f t="shared" si="0"/>
        <v>AU, DK, FI, GB</v>
      </c>
    </row>
    <row r="15" spans="1:10" x14ac:dyDescent="0.25">
      <c r="A15" s="5" t="s">
        <v>12</v>
      </c>
      <c r="B15" s="2" t="s">
        <v>16</v>
      </c>
      <c r="C15" s="3">
        <v>1</v>
      </c>
      <c r="D15" t="str">
        <f>IF(COUNTIF($A$1:A14,A15),LOOKUP(,-1/(A15=$A$1:A14),$D$1:D14)&amp;", "&amp;B15,B15)</f>
        <v>AU, DK, FI, GB, HK</v>
      </c>
      <c r="E15" t="str">
        <f t="shared" si="0"/>
        <v>AU, DK, FI, GB, HK</v>
      </c>
    </row>
    <row r="16" spans="1:10" x14ac:dyDescent="0.25">
      <c r="A16" s="5" t="s">
        <v>12</v>
      </c>
      <c r="B16" s="2" t="s">
        <v>4</v>
      </c>
      <c r="C16" s="3">
        <v>2</v>
      </c>
      <c r="D16" t="str">
        <f>IF(COUNTIF($A$1:A15,A16),LOOKUP(,-1/(A16=$A$1:A15),$D$1:D15)&amp;", "&amp;B16,B16)</f>
        <v>AU, DK, FI, GB, HK, ID</v>
      </c>
      <c r="E16" t="str">
        <f t="shared" si="0"/>
        <v>AU, DK, FI, GB, HK, ID</v>
      </c>
    </row>
    <row r="17" spans="1:5" x14ac:dyDescent="0.25">
      <c r="A17" s="5" t="s">
        <v>12</v>
      </c>
      <c r="B17" s="2" t="s">
        <v>17</v>
      </c>
      <c r="C17" s="3">
        <v>1</v>
      </c>
      <c r="D17" t="str">
        <f>IF(COUNTIF($A$1:A16,A17),LOOKUP(,-1/(A17=$A$1:A16),$D$1:D16)&amp;", "&amp;B17,B17)</f>
        <v>AU, DK, FI, GB, HK, ID, LV</v>
      </c>
      <c r="E17" t="str">
        <f t="shared" si="0"/>
        <v>AU, DK, FI, GB, HK, ID, LV</v>
      </c>
    </row>
    <row r="18" spans="1:5" x14ac:dyDescent="0.25">
      <c r="A18" s="5" t="s">
        <v>12</v>
      </c>
      <c r="B18" s="2" t="s">
        <v>18</v>
      </c>
      <c r="C18" s="3">
        <v>12</v>
      </c>
      <c r="D18" t="str">
        <f>IF(COUNTIF($A$1:A17,A18),LOOKUP(,-1/(A18=$A$1:A17),$D$1:D17)&amp;", "&amp;B18,B18)</f>
        <v>AU, DK, FI, GB, HK, ID, LV, NO</v>
      </c>
      <c r="E18" t="str">
        <f t="shared" si="0"/>
        <v>AU, DK, FI, GB, HK, ID, LV, NO</v>
      </c>
    </row>
    <row r="19" spans="1:5" x14ac:dyDescent="0.25">
      <c r="A19" s="5" t="s">
        <v>12</v>
      </c>
      <c r="B19" s="2" t="s">
        <v>2</v>
      </c>
      <c r="C19" s="3">
        <v>12</v>
      </c>
      <c r="D19" t="str">
        <f>IF(COUNTIF($A$1:A18,A19),LOOKUP(,-1/(A19=$A$1:A18),$D$1:D18)&amp;", "&amp;B19,B19)</f>
        <v>AU, DK, FI, GB, HK, ID, LV, NO, NZ</v>
      </c>
      <c r="E19" t="str">
        <f t="shared" si="0"/>
        <v>AU, DK, FI, GB, HK, ID, LV, NO, NZ</v>
      </c>
    </row>
    <row r="20" spans="1:5" x14ac:dyDescent="0.25">
      <c r="A20" s="5" t="s">
        <v>12</v>
      </c>
      <c r="B20" s="2" t="s">
        <v>19</v>
      </c>
      <c r="C20" s="3">
        <v>7</v>
      </c>
      <c r="D20" t="str">
        <f>IF(COUNTIF($A$1:A19,A20),LOOKUP(,-1/(A20=$A$1:A19),$D$1:D19)&amp;", "&amp;B20,B20)</f>
        <v>AU, DK, FI, GB, HK, ID, LV, NO, NZ, SE</v>
      </c>
      <c r="E20" t="str">
        <f t="shared" si="0"/>
        <v>AU, DK, FI, GB, HK, ID, LV, NO, NZ, SE</v>
      </c>
    </row>
    <row r="21" spans="1:5" x14ac:dyDescent="0.25">
      <c r="A21" s="4" t="s">
        <v>12</v>
      </c>
      <c r="B21" s="2" t="s">
        <v>20</v>
      </c>
      <c r="C21" s="3">
        <v>0</v>
      </c>
      <c r="D21" t="str">
        <f>IF(COUNTIF($A$1:A20,A21),LOOKUP(,-1/(A21=$A$1:A20),$D$1:D20)&amp;", "&amp;B21,B21)</f>
        <v>AU, DK, FI, GB, HK, ID, LV, NO, NZ, SE, TR</v>
      </c>
      <c r="E21" t="str">
        <f t="shared" si="0"/>
        <v>AU, DK, FI, GB, HK, ID, LV, NO, NZ, SE, TR</v>
      </c>
    </row>
    <row r="22" spans="1:5" x14ac:dyDescent="0.25">
      <c r="A22" s="5" t="s">
        <v>21</v>
      </c>
      <c r="B22" s="2" t="s">
        <v>22</v>
      </c>
      <c r="C22" s="3">
        <v>4</v>
      </c>
      <c r="D22" t="str">
        <f>IF(COUNTIF($A$1:A21,A22),LOOKUP(,-1/(A22=$A$1:A21),$D$1:D21)&amp;", "&amp;B22,B22)</f>
        <v>DE</v>
      </c>
      <c r="E22" t="str">
        <f t="shared" si="0"/>
        <v>DE</v>
      </c>
    </row>
    <row r="23" spans="1:5" x14ac:dyDescent="0.25">
      <c r="A23" s="5" t="s">
        <v>21</v>
      </c>
      <c r="B23" s="2" t="s">
        <v>23</v>
      </c>
      <c r="C23" s="3">
        <v>5</v>
      </c>
      <c r="D23" t="str">
        <f>IF(COUNTIF($A$1:A22,A23),LOOKUP(,-1/(A23=$A$1:A22),$D$1:D22)&amp;", "&amp;B23,B23)</f>
        <v>DE, HU</v>
      </c>
      <c r="E23" t="str">
        <f t="shared" si="0"/>
        <v>DE, HU</v>
      </c>
    </row>
    <row r="24" spans="1:5" x14ac:dyDescent="0.25">
      <c r="C24" s="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Danone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PUGACHEV Vladimir</dc:creator>
  <cp:lastModifiedBy>Музыкин М.А.</cp:lastModifiedBy>
  <dcterms:created xsi:type="dcterms:W3CDTF">2017-03-08T21:15:52Z</dcterms:created>
  <dcterms:modified xsi:type="dcterms:W3CDTF">2017-03-09T08:23:44Z</dcterms:modified>
</cp:coreProperties>
</file>