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прогресс" sheetId="3" r:id="rId1"/>
    <sheet name="Аня" sheetId="1" r:id="rId2"/>
    <sheet name="Ваня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3" i="4" s="1"/>
  <c r="A4" i="4" s="1"/>
  <c r="A3" i="1"/>
  <c r="A4" i="1"/>
  <c r="A5" i="1" s="1"/>
  <c r="A6" i="1" s="1"/>
  <c r="A7" i="1" s="1"/>
  <c r="A2" i="1"/>
  <c r="D3" i="3"/>
  <c r="H3" i="3"/>
  <c r="E3" i="3"/>
  <c r="A3" i="3"/>
  <c r="B3" i="3"/>
  <c r="F3" i="3"/>
  <c r="C3" i="3"/>
  <c r="G3" i="3"/>
  <c r="A7" i="3"/>
  <c r="C7" i="3"/>
  <c r="E7" i="3"/>
  <c r="G7" i="3"/>
  <c r="B7" i="3"/>
  <c r="D7" i="3"/>
  <c r="F7" i="3"/>
  <c r="H7" i="3"/>
</calcChain>
</file>

<file path=xl/sharedStrings.xml><?xml version="1.0" encoding="utf-8"?>
<sst xmlns="http://schemas.openxmlformats.org/spreadsheetml/2006/main" count="53" uniqueCount="33">
  <si>
    <t>инф1</t>
  </si>
  <si>
    <t>инф2</t>
  </si>
  <si>
    <t>номер</t>
  </si>
  <si>
    <t>дата запуска</t>
  </si>
  <si>
    <t>дата оплаты</t>
  </si>
  <si>
    <t>дата готовности</t>
  </si>
  <si>
    <t>дата отгрузки</t>
  </si>
  <si>
    <t>Аня</t>
  </si>
  <si>
    <t>Ваня</t>
  </si>
  <si>
    <t>наим</t>
  </si>
  <si>
    <t>кружки</t>
  </si>
  <si>
    <t>рубашки</t>
  </si>
  <si>
    <t>поезда</t>
  </si>
  <si>
    <t>двери, платья</t>
  </si>
  <si>
    <t>№</t>
  </si>
  <si>
    <t>Дата заказа</t>
  </si>
  <si>
    <t>Оплата</t>
  </si>
  <si>
    <t>Готовность</t>
  </si>
  <si>
    <t>Отгрузка</t>
  </si>
  <si>
    <t>Количество дней с заказа</t>
  </si>
  <si>
    <t>Переход к заявке</t>
  </si>
  <si>
    <t>ноги</t>
  </si>
  <si>
    <t>руки</t>
  </si>
  <si>
    <t>столы</t>
  </si>
  <si>
    <t>45КП</t>
  </si>
  <si>
    <t>56П</t>
  </si>
  <si>
    <t>ЕР13</t>
  </si>
  <si>
    <t>Состояние</t>
  </si>
  <si>
    <t>необходим звонок</t>
  </si>
  <si>
    <t>отгружено</t>
  </si>
  <si>
    <t>сделано 50%</t>
  </si>
  <si>
    <t>позвонить до 18.03.2017</t>
  </si>
  <si>
    <t>СРОЧНО оплатить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</si>
</sst>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7" sqref="A7"/>
    </sheetView>
  </sheetViews>
  <sheetFormatPr defaultRowHeight="15" x14ac:dyDescent="0.25"/>
  <cols>
    <col min="2" max="2" width="14.140625" customWidth="1"/>
    <col min="3" max="4" width="16.5703125" customWidth="1"/>
    <col min="5" max="5" width="15.7109375" customWidth="1"/>
    <col min="6" max="7" width="12.28515625" customWidth="1"/>
  </cols>
  <sheetData>
    <row r="1" spans="1:8" x14ac:dyDescent="0.25">
      <c r="A1" s="9" t="s">
        <v>7</v>
      </c>
      <c r="B1" s="9"/>
      <c r="C1" s="9"/>
      <c r="D1" s="9"/>
      <c r="E1" s="9"/>
      <c r="F1" s="9"/>
      <c r="G1" s="9"/>
      <c r="H1" s="9"/>
    </row>
    <row r="2" spans="1:8" ht="45" customHeight="1" x14ac:dyDescent="0.2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 t="s">
        <v>19</v>
      </c>
      <c r="G2" s="4" t="s">
        <v>27</v>
      </c>
      <c r="H2" s="4" t="s">
        <v>20</v>
      </c>
    </row>
    <row r="3" spans="1:8" x14ac:dyDescent="0.25">
      <c r="A3" s="3" t="str">
        <f ca="1">IFERROR(VLOOKUP(ROW()-SUMPRODUCT(MAX(($A$1:$A2="№")*ROW($A$1:$A2))),INDIRECT("'"&amp;INDEX($A$1:$A2,SUMPRODUCT(MAX(($A$1:$A2="№")*ROW($A$1:$A2)))-1)&amp;"'!A:J"),MATCH(COLUMN(),{0;1;0;0;0;2;3;4;5;7},),),"")</f>
        <v>56П</v>
      </c>
      <c r="B3" s="8">
        <f ca="1">IFERROR(VLOOKUP(ROW()-SUMPRODUCT(MAX(($A$1:$A2="№")*ROW($A$1:$A2))),INDIRECT("'"&amp;INDEX($A$1:$A2,SUMPRODUCT(MAX(($A$1:$A2="№")*ROW($A$1:$A2)))-1)&amp;"'!A:J"),MATCH(COLUMN(),{0;1;0;0;0;2;3;4;5;7},),),"")</f>
        <v>42736</v>
      </c>
      <c r="C3" s="8">
        <f ca="1">IFERROR(VLOOKUP(ROW()-SUMPRODUCT(MAX(($A$1:$A2="№")*ROW($A$1:$A2))),INDIRECT("'"&amp;INDEX($A$1:$A2,SUMPRODUCT(MAX(($A$1:$A2="№")*ROW($A$1:$A2)))-1)&amp;"'!A:J"),MATCH(COLUMN(),{0;1;0;0;0;2;3;4;5;7},),),"")</f>
        <v>0</v>
      </c>
      <c r="D3" s="8">
        <f ca="1">IFERROR(VLOOKUP(ROW()-SUMPRODUCT(MAX(($A$1:$A2="№")*ROW($A$1:$A2))),INDIRECT("'"&amp;INDEX($A$1:$A2,SUMPRODUCT(MAX(($A$1:$A2="№")*ROW($A$1:$A2)))-1)&amp;"'!A:J"),MATCH(COLUMN(),{0;1;0;0;0;2;3;4;5;7},),),"")</f>
        <v>42783</v>
      </c>
      <c r="E3" s="8">
        <f ca="1">IFERROR(VLOOKUP(ROW()-SUMPRODUCT(MAX(($A$1:$A2="№")*ROW($A$1:$A2))),INDIRECT("'"&amp;INDEX($A$1:$A2,SUMPRODUCT(MAX(($A$1:$A2="№")*ROW($A$1:$A2)))-1)&amp;"'!A:J"),MATCH(COLUMN(),{0;1;0;0;0;2;3;4;5;7},),),"")</f>
        <v>0</v>
      </c>
      <c r="F3" s="3" t="str">
        <f ca="1">IFERROR(VLOOKUP(ROW()-SUMPRODUCT(MAX(($A$1:$A2="№")*ROW($A$1:$A2))),INDIRECT("'"&amp;INDEX($A$1:$A2,SUMPRODUCT(MAX(($A$1:$A2="№")*ROW($A$1:$A2)))-1)&amp;"'!A:J"),MATCH(COLUMN(),{0;1;0;0;0;2;3;4;5;7},),),"")</f>
        <v/>
      </c>
      <c r="G3" s="3" t="str">
        <f ca="1">IFERROR(VLOOKUP(ROW()-SUMPRODUCT(MAX(($A$1:$A2="№")*ROW($A$1:$A2))),INDIRECT("'"&amp;INDEX($A$1:$A2,SUMPRODUCT(MAX(($A$1:$A2="№")*ROW($A$1:$A2)))-1)&amp;"'!A:J"),MATCH(COLUMN(),{0;1;0;0;0;2;3;4;5;7},),),"")</f>
        <v>необходим звонок</v>
      </c>
      <c r="H3" s="3" t="str">
        <f ca="1">IFERROR(VLOOKUP(ROW()-SUMPRODUCT(MAX(($A$1:$A2="№")*ROW($A$1:$A2))),INDIRECT("'"&amp;INDEX($A$1:$A2,SUMPRODUCT(MAX(($A$1:$A2="№")*ROW($A$1:$A2)))-1)&amp;"'!A:J"),MATCH(COLUMN(),{0;1;0;0;0;2;3;4;5;7},),),"")</f>
        <v/>
      </c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9" t="s">
        <v>8</v>
      </c>
      <c r="B5" s="9"/>
      <c r="C5" s="9"/>
      <c r="D5" s="9"/>
      <c r="E5" s="9"/>
      <c r="F5" s="9"/>
      <c r="G5" s="9"/>
      <c r="H5" s="9"/>
    </row>
    <row r="6" spans="1:8" ht="45" x14ac:dyDescent="0.25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4" t="s">
        <v>19</v>
      </c>
      <c r="G6" s="4" t="s">
        <v>27</v>
      </c>
      <c r="H6" s="4" t="s">
        <v>20</v>
      </c>
    </row>
    <row r="7" spans="1:8" x14ac:dyDescent="0.25">
      <c r="A7" s="3">
        <f ca="1">IFERROR(VLOOKUP(ROW()-SUMPRODUCT(MAX(($A$1:$A6="№")*ROW($A$1:$A6))),INDIRECT("'"&amp;INDEX($A$1:$A6,SUMPRODUCT(MAX(($A$1:$A6="№")*ROW($A$1:$A6)))-1)&amp;"'!A:J"),MATCH(COLUMN(),{0;1;0;0;0;2;3;4;5;7},),),"")</f>
        <v>23</v>
      </c>
      <c r="B7" s="8">
        <f ca="1">IFERROR(VLOOKUP(ROW()-SUMPRODUCT(MAX(($A$1:$A6="№")*ROW($A$1:$A6))),INDIRECT("'"&amp;INDEX($A$1:$A6,SUMPRODUCT(MAX(($A$1:$A6="№")*ROW($A$1:$A6)))-1)&amp;"'!A:J"),MATCH(COLUMN(),{0;1;0;0;0;2;3;4;5;7},),),"")</f>
        <v>42736</v>
      </c>
      <c r="C7" s="8">
        <f ca="1">IFERROR(VLOOKUP(ROW()-SUMPRODUCT(MAX(($A$1:$A6="№")*ROW($A$1:$A6))),INDIRECT("'"&amp;INDEX($A$1:$A6,SUMPRODUCT(MAX(($A$1:$A6="№")*ROW($A$1:$A6)))-1)&amp;"'!A:J"),MATCH(COLUMN(),{0;1;0;0;0;2;3;4;5;7},),),"")</f>
        <v>0</v>
      </c>
      <c r="D7" s="8">
        <f ca="1">IFERROR(VLOOKUP(ROW()-SUMPRODUCT(MAX(($A$1:$A6="№")*ROW($A$1:$A6))),INDIRECT("'"&amp;INDEX($A$1:$A6,SUMPRODUCT(MAX(($A$1:$A6="№")*ROW($A$1:$A6)))-1)&amp;"'!A:J"),MATCH(COLUMN(),{0;1;0;0;0;2;3;4;5;7},),),"")</f>
        <v>42772</v>
      </c>
      <c r="E7" s="8">
        <f ca="1">IFERROR(VLOOKUP(ROW()-SUMPRODUCT(MAX(($A$1:$A6="№")*ROW($A$1:$A6))),INDIRECT("'"&amp;INDEX($A$1:$A6,SUMPRODUCT(MAX(($A$1:$A6="№")*ROW($A$1:$A6)))-1)&amp;"'!A:J"),MATCH(COLUMN(),{0;1;0;0;0;2;3;4;5;7},),),"")</f>
        <v>0</v>
      </c>
      <c r="F7" s="3" t="str">
        <f ca="1">IFERROR(VLOOKUP(ROW()-SUMPRODUCT(MAX(($A$1:$A6="№")*ROW($A$1:$A6))),INDIRECT("'"&amp;INDEX($A$1:$A6,SUMPRODUCT(MAX(($A$1:$A6="№")*ROW($A$1:$A6)))-1)&amp;"'!A:J"),MATCH(COLUMN(),{0;1;0;0;0;2;3;4;5;7},),),"")</f>
        <v/>
      </c>
      <c r="G7" s="3">
        <f ca="1">IFERROR(VLOOKUP(ROW()-SUMPRODUCT(MAX(($A$1:$A6="№")*ROW($A$1:$A6))),INDIRECT("'"&amp;INDEX($A$1:$A6,SUMPRODUCT(MAX(($A$1:$A6="№")*ROW($A$1:$A6)))-1)&amp;"'!A:J"),MATCH(COLUMN(),{0;1;0;0;0;2;3;4;5;7},),),"")</f>
        <v>0</v>
      </c>
      <c r="H7" s="3" t="str">
        <f ca="1">IFERROR(VLOOKUP(ROW()-SUMPRODUCT(MAX(($A$1:$A6="№")*ROW($A$1:$A6))),INDIRECT("'"&amp;INDEX($A$1:$A6,SUMPRODUCT(MAX(($A$1:$A6="№")*ROW($A$1:$A6)))-1)&amp;"'!A:J"),MATCH(COLUMN(),{0;1;0;0;0;2;3;4;5;7},),),"")</f>
        <v/>
      </c>
    </row>
  </sheetData>
  <mergeCells count="2">
    <mergeCell ref="A1:H1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A1048576"/>
    </sheetView>
  </sheetViews>
  <sheetFormatPr defaultRowHeight="15" x14ac:dyDescent="0.25"/>
  <cols>
    <col min="1" max="1" width="6.140625" customWidth="1"/>
    <col min="3" max="3" width="16.5703125" customWidth="1"/>
    <col min="6" max="6" width="18.5703125" customWidth="1"/>
    <col min="7" max="7" width="18.42578125" customWidth="1"/>
    <col min="8" max="8" width="20.140625" customWidth="1"/>
    <col min="9" max="9" width="18.140625" customWidth="1"/>
    <col min="10" max="10" width="24" customWidth="1"/>
  </cols>
  <sheetData>
    <row r="1" spans="1:10" x14ac:dyDescent="0.25">
      <c r="A1" s="7">
        <v>0</v>
      </c>
      <c r="B1" t="s">
        <v>2</v>
      </c>
      <c r="C1" t="s">
        <v>9</v>
      </c>
      <c r="D1" t="s">
        <v>0</v>
      </c>
      <c r="E1" t="s">
        <v>1</v>
      </c>
      <c r="F1" t="s">
        <v>3</v>
      </c>
      <c r="G1" t="s">
        <v>4</v>
      </c>
      <c r="H1" t="s">
        <v>5</v>
      </c>
      <c r="I1" t="s">
        <v>6</v>
      </c>
      <c r="J1" t="s">
        <v>27</v>
      </c>
    </row>
    <row r="2" spans="1:10" x14ac:dyDescent="0.25">
      <c r="A2">
        <f>IF(G2*H2*I2,A1,A1+1)</f>
        <v>1</v>
      </c>
      <c r="B2" s="6" t="s">
        <v>25</v>
      </c>
      <c r="C2" t="s">
        <v>10</v>
      </c>
      <c r="F2" s="1">
        <v>42736</v>
      </c>
      <c r="G2" s="1"/>
      <c r="H2" s="1">
        <v>42783</v>
      </c>
      <c r="J2" t="s">
        <v>28</v>
      </c>
    </row>
    <row r="3" spans="1:10" x14ac:dyDescent="0.25">
      <c r="A3">
        <f t="shared" ref="A3:A7" si="0">IF(G3*H3*I3,A2,A2+1)</f>
        <v>1</v>
      </c>
      <c r="B3" s="6" t="s">
        <v>26</v>
      </c>
      <c r="C3" t="s">
        <v>11</v>
      </c>
      <c r="F3" s="1">
        <v>42739</v>
      </c>
      <c r="G3" s="1">
        <v>42755</v>
      </c>
      <c r="H3" s="1">
        <v>42768</v>
      </c>
      <c r="I3" s="2">
        <v>42794</v>
      </c>
      <c r="J3" t="s">
        <v>29</v>
      </c>
    </row>
    <row r="4" spans="1:10" x14ac:dyDescent="0.25">
      <c r="A4">
        <f t="shared" si="0"/>
        <v>2</v>
      </c>
      <c r="B4" s="6">
        <v>8</v>
      </c>
      <c r="C4" t="s">
        <v>12</v>
      </c>
      <c r="F4" s="1">
        <v>42775</v>
      </c>
      <c r="G4" s="1"/>
      <c r="H4" s="1"/>
      <c r="J4" t="s">
        <v>30</v>
      </c>
    </row>
    <row r="5" spans="1:10" x14ac:dyDescent="0.25">
      <c r="A5">
        <f t="shared" si="0"/>
        <v>3</v>
      </c>
      <c r="B5" s="6">
        <v>678</v>
      </c>
      <c r="C5" t="s">
        <v>10</v>
      </c>
      <c r="F5" s="1">
        <v>42776</v>
      </c>
      <c r="G5" s="1"/>
      <c r="H5" s="1">
        <v>42794</v>
      </c>
    </row>
    <row r="6" spans="1:10" x14ac:dyDescent="0.25">
      <c r="A6">
        <f t="shared" si="0"/>
        <v>4</v>
      </c>
      <c r="B6" s="6">
        <v>34</v>
      </c>
      <c r="C6" t="s">
        <v>12</v>
      </c>
      <c r="F6" s="1">
        <v>42777</v>
      </c>
      <c r="G6" s="1">
        <v>42785</v>
      </c>
      <c r="H6" s="1"/>
    </row>
    <row r="7" spans="1:10" x14ac:dyDescent="0.25">
      <c r="A7">
        <f t="shared" si="0"/>
        <v>5</v>
      </c>
      <c r="B7" s="6">
        <v>555</v>
      </c>
      <c r="C7" t="s">
        <v>13</v>
      </c>
      <c r="F7" s="1">
        <v>42795</v>
      </c>
      <c r="G7" s="1"/>
      <c r="H7" s="1"/>
      <c r="J7" t="s">
        <v>31</v>
      </c>
    </row>
    <row r="8" spans="1:10" x14ac:dyDescent="0.25">
      <c r="F8" s="1"/>
      <c r="G8" s="1"/>
      <c r="H8" s="1"/>
    </row>
    <row r="9" spans="1:10" x14ac:dyDescent="0.25">
      <c r="F9" s="1"/>
      <c r="G9" s="1"/>
      <c r="H9" s="1"/>
    </row>
    <row r="10" spans="1:10" x14ac:dyDescent="0.25">
      <c r="F10" s="1"/>
      <c r="G10" s="1"/>
      <c r="H10" s="1"/>
    </row>
    <row r="11" spans="1:10" x14ac:dyDescent="0.25">
      <c r="F11" s="1"/>
      <c r="G11" s="1"/>
      <c r="H11" s="1"/>
    </row>
    <row r="12" spans="1:10" x14ac:dyDescent="0.25">
      <c r="F12" s="1"/>
      <c r="G12" s="1"/>
      <c r="H1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5" sqref="A5:A7"/>
    </sheetView>
  </sheetViews>
  <sheetFormatPr defaultRowHeight="15" x14ac:dyDescent="0.25"/>
  <cols>
    <col min="1" max="1" width="6.140625" customWidth="1"/>
    <col min="6" max="6" width="21.42578125" customWidth="1"/>
    <col min="7" max="7" width="21.85546875" customWidth="1"/>
    <col min="8" max="8" width="18.28515625" customWidth="1"/>
    <col min="9" max="9" width="21.5703125" customWidth="1"/>
    <col min="10" max="10" width="21.85546875" customWidth="1"/>
  </cols>
  <sheetData>
    <row r="1" spans="1:10" x14ac:dyDescent="0.25">
      <c r="A1" s="7">
        <v>0</v>
      </c>
      <c r="B1" t="s">
        <v>2</v>
      </c>
      <c r="C1" t="s">
        <v>9</v>
      </c>
      <c r="D1" t="s">
        <v>0</v>
      </c>
      <c r="E1" t="s">
        <v>1</v>
      </c>
      <c r="F1" t="s">
        <v>3</v>
      </c>
      <c r="G1" t="s">
        <v>4</v>
      </c>
      <c r="H1" t="s">
        <v>5</v>
      </c>
      <c r="I1" t="s">
        <v>6</v>
      </c>
      <c r="J1" t="s">
        <v>27</v>
      </c>
    </row>
    <row r="2" spans="1:10" x14ac:dyDescent="0.25">
      <c r="A2">
        <f>IF(G2*H2*I2,A1,A1+1)</f>
        <v>1</v>
      </c>
      <c r="B2">
        <v>23</v>
      </c>
      <c r="C2" t="s">
        <v>21</v>
      </c>
      <c r="F2" s="1">
        <v>42736</v>
      </c>
      <c r="G2" s="1"/>
      <c r="H2" s="1">
        <v>42772</v>
      </c>
    </row>
    <row r="3" spans="1:10" x14ac:dyDescent="0.25">
      <c r="A3">
        <f t="shared" ref="A3:A7" si="0">IF(G3*H3*I3,A2,A2+1)</f>
        <v>2</v>
      </c>
      <c r="B3" t="s">
        <v>24</v>
      </c>
      <c r="C3" t="s">
        <v>22</v>
      </c>
      <c r="F3" s="1">
        <v>42744</v>
      </c>
      <c r="G3" s="1"/>
      <c r="H3" s="1">
        <v>42768</v>
      </c>
      <c r="I3" s="2">
        <v>42786</v>
      </c>
      <c r="J3" t="s">
        <v>32</v>
      </c>
    </row>
    <row r="4" spans="1:10" x14ac:dyDescent="0.25">
      <c r="A4">
        <f t="shared" si="0"/>
        <v>3</v>
      </c>
      <c r="B4">
        <v>3</v>
      </c>
      <c r="C4" t="s">
        <v>23</v>
      </c>
      <c r="F4" s="1">
        <v>42775</v>
      </c>
      <c r="G4" s="1">
        <v>42756</v>
      </c>
      <c r="H4" s="1"/>
    </row>
    <row r="5" spans="1:10" x14ac:dyDescent="0.25">
      <c r="F5" s="1"/>
      <c r="G5" s="1"/>
      <c r="H5" s="1"/>
    </row>
    <row r="6" spans="1:10" x14ac:dyDescent="0.25">
      <c r="F6" s="1"/>
      <c r="G6" s="1"/>
      <c r="H6" s="1"/>
    </row>
    <row r="7" spans="1:10" x14ac:dyDescent="0.25">
      <c r="F7" s="1"/>
      <c r="G7" s="1"/>
      <c r="H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прогресс</vt:lpstr>
      <vt:lpstr>Аня</vt:lpstr>
      <vt:lpstr>Ваня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Загвозкин</dc:creator>
  <cp:lastModifiedBy>user</cp:lastModifiedBy>
  <dcterms:created xsi:type="dcterms:W3CDTF">2017-03-02T04:48:22Z</dcterms:created>
  <dcterms:modified xsi:type="dcterms:W3CDTF">2017-03-06T20:04:39Z</dcterms:modified>
</cp:coreProperties>
</file>