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4"/>
</calcChain>
</file>

<file path=xl/sharedStrings.xml><?xml version="1.0" encoding="utf-8"?>
<sst xmlns="http://schemas.openxmlformats.org/spreadsheetml/2006/main" count="361" uniqueCount="93">
  <si>
    <t>Сделки</t>
  </si>
  <si>
    <t>Время</t>
  </si>
  <si>
    <t>Сделка</t>
  </si>
  <si>
    <t>Символ</t>
  </si>
  <si>
    <t>Тип</t>
  </si>
  <si>
    <t>Направление</t>
  </si>
  <si>
    <t>Объем</t>
  </si>
  <si>
    <t>Цена</t>
  </si>
  <si>
    <t>Ордер</t>
  </si>
  <si>
    <t>Комиссия</t>
  </si>
  <si>
    <t>Своп</t>
  </si>
  <si>
    <t>Прибыль</t>
  </si>
  <si>
    <t>Баланс</t>
  </si>
  <si>
    <t>Комментарий</t>
  </si>
  <si>
    <t>2015.01.19 00:00:00</t>
  </si>
  <si>
    <t>balance</t>
  </si>
  <si>
    <t>2015.01.19 10:16:44</t>
  </si>
  <si>
    <t>RTS Splice</t>
  </si>
  <si>
    <t>sell</t>
  </si>
  <si>
    <t>in</t>
  </si>
  <si>
    <t>1.00</t>
  </si>
  <si>
    <t>2015.01.19 11:41:33</t>
  </si>
  <si>
    <t>buy</t>
  </si>
  <si>
    <t>out</t>
  </si>
  <si>
    <t>2015.01.19 11:41:34</t>
  </si>
  <si>
    <t>2015.01.19 13:08:44</t>
  </si>
  <si>
    <t>2015.01.19 13:08:45</t>
  </si>
  <si>
    <t>2015.01.19 13:08:46</t>
  </si>
  <si>
    <t>2015.01.19 13:08:48</t>
  </si>
  <si>
    <t>2015.01.19 23:40:01</t>
  </si>
  <si>
    <t>3.00</t>
  </si>
  <si>
    <t>2015.01.20 10:00:17</t>
  </si>
  <si>
    <t>2015.01.20 13:10:42</t>
  </si>
  <si>
    <t>2015.01.20 13:10:43</t>
  </si>
  <si>
    <t>2015.01.20 13:10:44</t>
  </si>
  <si>
    <t>2015.01.20 13:10:45</t>
  </si>
  <si>
    <t>2015.01.20 23:40:01</t>
  </si>
  <si>
    <t>2015.01.21 10:14:18</t>
  </si>
  <si>
    <t>2015.01.21 12:00:42</t>
  </si>
  <si>
    <t>2015.01.21 12:06:43</t>
  </si>
  <si>
    <t>2015.01.21 23:40:01</t>
  </si>
  <si>
    <t>2015.01.22 10:00:29</t>
  </si>
  <si>
    <t>2015.01.22 12:46:17</t>
  </si>
  <si>
    <t>2015.01.22 12:46:18</t>
  </si>
  <si>
    <t>2015.01.22 12:46:19</t>
  </si>
  <si>
    <t>2015.01.22 16:45:39</t>
  </si>
  <si>
    <t>2015.01.22 18:20:33</t>
  </si>
  <si>
    <t>2015.01.22 18:20:34</t>
  </si>
  <si>
    <t>2015.01.22 23:40:01</t>
  </si>
  <si>
    <t>2015.01.23 10:00:05</t>
  </si>
  <si>
    <t>2015.01.23 11:53:40</t>
  </si>
  <si>
    <t>2015.01.23 11:53:44</t>
  </si>
  <si>
    <t>2015.01.23 14:15:33</t>
  </si>
  <si>
    <t>2015.01.23 14:15:34</t>
  </si>
  <si>
    <t>2015.01.23 14:15:35</t>
  </si>
  <si>
    <t>2015.01.23 14:15:36</t>
  </si>
  <si>
    <t>2015.01.23 15:30:33</t>
  </si>
  <si>
    <t>2015.01.23 15:30:41</t>
  </si>
  <si>
    <t>2015.01.23 15:30:42</t>
  </si>
  <si>
    <t>2015.01.23 15:30:43</t>
  </si>
  <si>
    <t>2015.01.23 19:00:22</t>
  </si>
  <si>
    <t>2015.01.23 19:00:23</t>
  </si>
  <si>
    <t>2015.01.23 23:40:01</t>
  </si>
  <si>
    <t>2015.01.26 10:27:33</t>
  </si>
  <si>
    <t>2015.01.26 16:13:22</t>
  </si>
  <si>
    <t>2015.01.26 16:13:23</t>
  </si>
  <si>
    <t>2015.01.26 20:59:26</t>
  </si>
  <si>
    <t>2015.01.26 20:59:27</t>
  </si>
  <si>
    <t>2015.01.26 23:40:01</t>
  </si>
  <si>
    <t>2015.01.27 10:10:30</t>
  </si>
  <si>
    <t>2015.01.27 11:26:43</t>
  </si>
  <si>
    <t>2015.01.27 11:26:44</t>
  </si>
  <si>
    <t>2015.01.27 11:26:45</t>
  </si>
  <si>
    <t>2015.01.27 19:22:32</t>
  </si>
  <si>
    <t>2015.01.27 23:40:01</t>
  </si>
  <si>
    <t>2015.01.28 10:05:39</t>
  </si>
  <si>
    <t>2015.01.28 13:23:40</t>
  </si>
  <si>
    <t>2015.01.28 13:23:41</t>
  </si>
  <si>
    <t>2015.01.28 13:23:42</t>
  </si>
  <si>
    <t>2015.01.28 23:40:01</t>
  </si>
  <si>
    <t>2.00</t>
  </si>
  <si>
    <t>2015.01.29 10:28:22</t>
  </si>
  <si>
    <t>2015.01.29 12:57:44</t>
  </si>
  <si>
    <t>2015.01.29 12:57:45</t>
  </si>
  <si>
    <t>2015.01.29 23:40:01</t>
  </si>
  <si>
    <t>2015.01.30 10:16:41</t>
  </si>
  <si>
    <t>2015.01.30 11:02:44</t>
  </si>
  <si>
    <t>2015.01.30 11:54:17</t>
  </si>
  <si>
    <t>2015.01.30 12:58:42</t>
  </si>
  <si>
    <t>2015.01.30 12:58:43</t>
  </si>
  <si>
    <t>2015.01.30 23:40:01</t>
  </si>
  <si>
    <t>2015.01.30 23:48:42</t>
  </si>
  <si>
    <t>2015.01.30 23:49:01</t>
  </si>
</sst>
</file>

<file path=xl/styles.xml><?xml version="1.0" encoding="utf-8"?>
<styleSheet xmlns="http://schemas.openxmlformats.org/spreadsheetml/2006/main">
  <numFmts count="3">
    <numFmt numFmtId="164" formatCode="###0;\-###0;0;"/>
    <numFmt numFmtId="165" formatCode="#\ ##0.00;\-#\ ##0.00;0.00;"/>
    <numFmt numFmtId="166" formatCode="#\ ##0;\-#\ ##0;0;"/>
  </numFmts>
  <fonts count="5">
    <font>
      <sz val="11"/>
      <color theme="1"/>
      <name val="Calibri"/>
      <family val="2"/>
      <charset val="204"/>
      <scheme val="minor"/>
    </font>
    <font>
      <b/>
      <sz val="10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6" fontId="3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166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66" fontId="0" fillId="0" borderId="0" xfId="0" applyNumberFormat="1" applyFill="1"/>
    <xf numFmtId="0" fontId="3" fillId="0" borderId="0" xfId="0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tabSelected="1" workbookViewId="0">
      <selection activeCell="O4" sqref="O4"/>
    </sheetView>
  </sheetViews>
  <sheetFormatPr defaultRowHeight="15"/>
  <cols>
    <col min="5" max="5" width="12.7109375" customWidth="1"/>
  </cols>
  <sheetData>
    <row r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2" t="s">
        <v>13</v>
      </c>
      <c r="N2" s="12"/>
    </row>
    <row r="3" spans="1:16">
      <c r="A3" s="2" t="s">
        <v>14</v>
      </c>
      <c r="B3" s="3">
        <v>1</v>
      </c>
      <c r="C3" s="2"/>
      <c r="D3" s="2" t="s">
        <v>15</v>
      </c>
      <c r="E3" s="2"/>
      <c r="F3" s="2"/>
      <c r="G3" s="2"/>
      <c r="H3" s="2"/>
      <c r="I3" s="4">
        <v>0</v>
      </c>
      <c r="J3" s="4">
        <v>0</v>
      </c>
      <c r="K3" s="4">
        <v>100000</v>
      </c>
      <c r="L3" s="4">
        <v>100000</v>
      </c>
      <c r="M3" s="10"/>
      <c r="N3" s="10"/>
    </row>
    <row r="4" spans="1:16">
      <c r="A4" s="2" t="s">
        <v>16</v>
      </c>
      <c r="B4" s="3">
        <v>2</v>
      </c>
      <c r="C4" s="2" t="s">
        <v>17</v>
      </c>
      <c r="D4" s="6" t="s">
        <v>18</v>
      </c>
      <c r="E4" s="6" t="s">
        <v>19</v>
      </c>
      <c r="F4" s="2" t="s">
        <v>20</v>
      </c>
      <c r="G4" s="7">
        <v>75990</v>
      </c>
      <c r="H4" s="3">
        <v>2</v>
      </c>
      <c r="I4" s="4">
        <v>0</v>
      </c>
      <c r="J4" s="4">
        <v>0</v>
      </c>
      <c r="K4" s="4">
        <v>0</v>
      </c>
      <c r="L4" s="4">
        <v>100000</v>
      </c>
      <c r="M4" s="10"/>
      <c r="N4" s="10"/>
      <c r="O4" s="8">
        <f>(IF(AND(E3="in",E2&lt;&gt;"in"),G3)-IF(AND(E3="in",E2&lt;&gt;"in"),VLOOKUP("out",E4:G$999,3,)))*-1^(D3="buy")</f>
        <v>0</v>
      </c>
      <c r="P4" s="9"/>
    </row>
    <row r="5" spans="1:16">
      <c r="A5" s="2" t="s">
        <v>21</v>
      </c>
      <c r="B5" s="3">
        <v>3</v>
      </c>
      <c r="C5" s="2" t="s">
        <v>17</v>
      </c>
      <c r="D5" s="6" t="s">
        <v>22</v>
      </c>
      <c r="E5" s="6" t="s">
        <v>23</v>
      </c>
      <c r="F5" s="2" t="s">
        <v>20</v>
      </c>
      <c r="G5" s="7">
        <v>76840</v>
      </c>
      <c r="H5" s="3">
        <v>3</v>
      </c>
      <c r="I5" s="4">
        <v>0</v>
      </c>
      <c r="J5" s="4">
        <v>0</v>
      </c>
      <c r="K5" s="4">
        <v>-1143.49</v>
      </c>
      <c r="L5" s="4">
        <v>98856.51</v>
      </c>
      <c r="M5" s="10"/>
      <c r="N5" s="10"/>
      <c r="O5" s="8">
        <f>(IF(AND(E4="in",E3&lt;&gt;"in"),G4)-IF(AND(E4="in",E3&lt;&gt;"in"),VLOOKUP("out",E5:G$999,3,)))*-1^(D4="buy")</f>
        <v>-850</v>
      </c>
      <c r="P5" s="9"/>
    </row>
    <row r="6" spans="1:16">
      <c r="A6" s="2" t="s">
        <v>24</v>
      </c>
      <c r="B6" s="3">
        <v>4</v>
      </c>
      <c r="C6" s="2" t="s">
        <v>17</v>
      </c>
      <c r="D6" s="6" t="s">
        <v>22</v>
      </c>
      <c r="E6" s="6" t="s">
        <v>19</v>
      </c>
      <c r="F6" s="2" t="s">
        <v>20</v>
      </c>
      <c r="G6" s="7">
        <v>76840</v>
      </c>
      <c r="H6" s="3">
        <v>4</v>
      </c>
      <c r="I6" s="4">
        <v>0</v>
      </c>
      <c r="J6" s="4">
        <v>0</v>
      </c>
      <c r="K6" s="4">
        <v>0</v>
      </c>
      <c r="L6" s="4">
        <v>98856.51</v>
      </c>
      <c r="M6" s="10"/>
      <c r="N6" s="10"/>
      <c r="O6" s="8">
        <f>(IF(AND(E5="in",E4&lt;&gt;"in"),G5)-IF(AND(E5="in",E4&lt;&gt;"in"),VLOOKUP("out",E6:G$999,3,)))*-1^(D5="buy")</f>
        <v>0</v>
      </c>
      <c r="P6" s="9"/>
    </row>
    <row r="7" spans="1:16">
      <c r="A7" s="2" t="s">
        <v>25</v>
      </c>
      <c r="B7" s="3">
        <v>5</v>
      </c>
      <c r="C7" s="2" t="s">
        <v>17</v>
      </c>
      <c r="D7" s="6" t="s">
        <v>18</v>
      </c>
      <c r="E7" s="6" t="s">
        <v>23</v>
      </c>
      <c r="F7" s="2" t="s">
        <v>20</v>
      </c>
      <c r="G7" s="7">
        <v>77630</v>
      </c>
      <c r="H7" s="3">
        <v>5</v>
      </c>
      <c r="I7" s="4">
        <v>0</v>
      </c>
      <c r="J7" s="4">
        <v>0</v>
      </c>
      <c r="K7" s="4">
        <v>1062.78</v>
      </c>
      <c r="L7" s="4">
        <v>99919.29</v>
      </c>
      <c r="M7" s="10"/>
      <c r="N7" s="10"/>
      <c r="O7" s="8">
        <f>(IF(AND(E6="in",E5&lt;&gt;"in"),G6)-IF(AND(E6="in",E5&lt;&gt;"in"),VLOOKUP("out",E7:G$999,3,)))*-1^(D6="buy")</f>
        <v>790</v>
      </c>
      <c r="P7" s="9"/>
    </row>
    <row r="8" spans="1:16">
      <c r="A8" s="2" t="s">
        <v>26</v>
      </c>
      <c r="B8" s="3">
        <v>6</v>
      </c>
      <c r="C8" s="2" t="s">
        <v>17</v>
      </c>
      <c r="D8" s="6" t="s">
        <v>18</v>
      </c>
      <c r="E8" s="6" t="s">
        <v>19</v>
      </c>
      <c r="F8" s="2" t="s">
        <v>20</v>
      </c>
      <c r="G8" s="7">
        <v>77630</v>
      </c>
      <c r="H8" s="3">
        <v>6</v>
      </c>
      <c r="I8" s="4">
        <v>0</v>
      </c>
      <c r="J8" s="4">
        <v>0</v>
      </c>
      <c r="K8" s="4">
        <v>0</v>
      </c>
      <c r="L8" s="4">
        <v>99919.29</v>
      </c>
      <c r="M8" s="10"/>
      <c r="N8" s="10"/>
      <c r="O8" s="8">
        <f>(IF(AND(E7="in",E6&lt;&gt;"in"),G7)-IF(AND(E7="in",E6&lt;&gt;"in"),VLOOKUP("out",E8:G$999,3,)))*-1^(D7="buy")</f>
        <v>0</v>
      </c>
      <c r="P8" s="9"/>
    </row>
    <row r="9" spans="1:16">
      <c r="A9" s="2" t="s">
        <v>27</v>
      </c>
      <c r="B9" s="3">
        <v>7</v>
      </c>
      <c r="C9" s="2" t="s">
        <v>17</v>
      </c>
      <c r="D9" s="6" t="s">
        <v>18</v>
      </c>
      <c r="E9" s="6" t="s">
        <v>19</v>
      </c>
      <c r="F9" s="2" t="s">
        <v>20</v>
      </c>
      <c r="G9" s="7">
        <v>77630</v>
      </c>
      <c r="H9" s="3">
        <v>7</v>
      </c>
      <c r="I9" s="4">
        <v>0</v>
      </c>
      <c r="J9" s="4">
        <v>0</v>
      </c>
      <c r="K9" s="4">
        <v>0</v>
      </c>
      <c r="L9" s="4">
        <v>99919.29</v>
      </c>
      <c r="M9" s="10"/>
      <c r="N9" s="10"/>
      <c r="O9" s="8">
        <f>(IF(AND(E8="in",E7&lt;&gt;"in"),G8)-IF(AND(E8="in",E7&lt;&gt;"in"),VLOOKUP("out",E9:G$999,3,)))*-1^(D8="buy")</f>
        <v>3070</v>
      </c>
      <c r="P9" s="9"/>
    </row>
    <row r="10" spans="1:16">
      <c r="A10" s="2" t="s">
        <v>28</v>
      </c>
      <c r="B10" s="3">
        <v>8</v>
      </c>
      <c r="C10" s="2" t="s">
        <v>17</v>
      </c>
      <c r="D10" s="6" t="s">
        <v>18</v>
      </c>
      <c r="E10" s="6" t="s">
        <v>19</v>
      </c>
      <c r="F10" s="2" t="s">
        <v>20</v>
      </c>
      <c r="G10" s="7">
        <v>77630</v>
      </c>
      <c r="H10" s="3">
        <v>8</v>
      </c>
      <c r="I10" s="4">
        <v>0</v>
      </c>
      <c r="J10" s="4">
        <v>0</v>
      </c>
      <c r="K10" s="4">
        <v>0</v>
      </c>
      <c r="L10" s="4">
        <v>99919.29</v>
      </c>
      <c r="M10" s="10"/>
      <c r="N10" s="10"/>
      <c r="O10" s="8">
        <f>(IF(AND(E9="in",E8&lt;&gt;"in"),G9)-IF(AND(E9="in",E8&lt;&gt;"in"),VLOOKUP("out",E10:G$999,3,)))*-1^(D9="buy")</f>
        <v>0</v>
      </c>
      <c r="P10" s="9"/>
    </row>
    <row r="11" spans="1:16">
      <c r="A11" s="2" t="s">
        <v>29</v>
      </c>
      <c r="B11" s="3">
        <v>9</v>
      </c>
      <c r="C11" s="2" t="s">
        <v>17</v>
      </c>
      <c r="D11" s="6" t="s">
        <v>22</v>
      </c>
      <c r="E11" s="6" t="s">
        <v>23</v>
      </c>
      <c r="F11" s="2" t="s">
        <v>30</v>
      </c>
      <c r="G11" s="7">
        <v>74560</v>
      </c>
      <c r="H11" s="3">
        <v>9</v>
      </c>
      <c r="I11" s="4">
        <v>0</v>
      </c>
      <c r="J11" s="4">
        <v>0</v>
      </c>
      <c r="K11" s="4">
        <v>12390.1</v>
      </c>
      <c r="L11" s="4">
        <v>112309.39</v>
      </c>
      <c r="M11" s="10"/>
      <c r="N11" s="10"/>
      <c r="O11" s="8">
        <f>(IF(AND(E10="in",E9&lt;&gt;"in"),G10)-IF(AND(E10="in",E9&lt;&gt;"in"),VLOOKUP("out",E11:G$999,3,)))*-1^(D10="buy")</f>
        <v>0</v>
      </c>
      <c r="P11" s="9"/>
    </row>
    <row r="12" spans="1:16">
      <c r="A12" s="2" t="s">
        <v>31</v>
      </c>
      <c r="B12" s="3">
        <v>10</v>
      </c>
      <c r="C12" s="2" t="s">
        <v>17</v>
      </c>
      <c r="D12" s="6" t="s">
        <v>22</v>
      </c>
      <c r="E12" s="6" t="s">
        <v>19</v>
      </c>
      <c r="F12" s="2" t="s">
        <v>20</v>
      </c>
      <c r="G12" s="7">
        <v>74800</v>
      </c>
      <c r="H12" s="3">
        <v>10</v>
      </c>
      <c r="I12" s="4">
        <v>0</v>
      </c>
      <c r="J12" s="4">
        <v>0</v>
      </c>
      <c r="K12" s="4">
        <v>0</v>
      </c>
      <c r="L12" s="4">
        <v>112309.39</v>
      </c>
      <c r="M12" s="10"/>
      <c r="N12" s="10"/>
      <c r="O12" s="8">
        <f>(IF(AND(E11="in",E10&lt;&gt;"in"),G11)-IF(AND(E11="in",E10&lt;&gt;"in"),VLOOKUP("out",E12:G$999,3,)))*-1^(D11="buy")</f>
        <v>0</v>
      </c>
      <c r="P12" s="9"/>
    </row>
    <row r="13" spans="1:16">
      <c r="A13" s="2" t="s">
        <v>32</v>
      </c>
      <c r="B13" s="3">
        <v>11</v>
      </c>
      <c r="C13" s="2" t="s">
        <v>17</v>
      </c>
      <c r="D13" s="6" t="s">
        <v>18</v>
      </c>
      <c r="E13" s="6" t="s">
        <v>23</v>
      </c>
      <c r="F13" s="2" t="s">
        <v>20</v>
      </c>
      <c r="G13" s="7">
        <v>75220</v>
      </c>
      <c r="H13" s="3">
        <v>11</v>
      </c>
      <c r="I13" s="4">
        <v>0</v>
      </c>
      <c r="J13" s="4">
        <v>0</v>
      </c>
      <c r="K13" s="4">
        <v>565.02</v>
      </c>
      <c r="L13" s="4">
        <v>112874.41</v>
      </c>
      <c r="M13" s="10"/>
      <c r="N13" s="10"/>
      <c r="O13" s="8">
        <f>(IF(AND(E12="in",E11&lt;&gt;"in"),G12)-IF(AND(E12="in",E11&lt;&gt;"in"),VLOOKUP("out",E13:G$999,3,)))*-1^(D12="buy")</f>
        <v>420</v>
      </c>
      <c r="P13" s="9"/>
    </row>
    <row r="14" spans="1:16">
      <c r="A14" s="2" t="s">
        <v>33</v>
      </c>
      <c r="B14" s="3">
        <v>12</v>
      </c>
      <c r="C14" s="2" t="s">
        <v>17</v>
      </c>
      <c r="D14" s="6" t="s">
        <v>18</v>
      </c>
      <c r="E14" s="6" t="s">
        <v>19</v>
      </c>
      <c r="F14" s="2" t="s">
        <v>20</v>
      </c>
      <c r="G14" s="7">
        <v>75220</v>
      </c>
      <c r="H14" s="3">
        <v>12</v>
      </c>
      <c r="I14" s="4">
        <v>0</v>
      </c>
      <c r="J14" s="4">
        <v>0</v>
      </c>
      <c r="K14" s="4">
        <v>0</v>
      </c>
      <c r="L14" s="4">
        <v>112874.41</v>
      </c>
      <c r="M14" s="10"/>
      <c r="N14" s="10"/>
      <c r="O14" s="8">
        <f>(IF(AND(E13="in",E12&lt;&gt;"in"),G13)-IF(AND(E13="in",E12&lt;&gt;"in"),VLOOKUP("out",E14:G$999,3,)))*-1^(D13="buy")</f>
        <v>0</v>
      </c>
      <c r="P14" s="9"/>
    </row>
    <row r="15" spans="1:16">
      <c r="A15" s="2" t="s">
        <v>34</v>
      </c>
      <c r="B15" s="3">
        <v>13</v>
      </c>
      <c r="C15" s="2" t="s">
        <v>17</v>
      </c>
      <c r="D15" s="6" t="s">
        <v>18</v>
      </c>
      <c r="E15" s="6" t="s">
        <v>19</v>
      </c>
      <c r="F15" s="2" t="s">
        <v>20</v>
      </c>
      <c r="G15" s="7">
        <v>75220</v>
      </c>
      <c r="H15" s="3">
        <v>13</v>
      </c>
      <c r="I15" s="4">
        <v>0</v>
      </c>
      <c r="J15" s="4">
        <v>0</v>
      </c>
      <c r="K15" s="4">
        <v>0</v>
      </c>
      <c r="L15" s="4">
        <v>112874.41</v>
      </c>
      <c r="M15" s="10"/>
      <c r="N15" s="10"/>
      <c r="O15" s="8">
        <f>(IF(AND(E14="in",E13&lt;&gt;"in"),G14)-IF(AND(E14="in",E13&lt;&gt;"in"),VLOOKUP("out",E15:G$999,3,)))*-1^(D14="buy")</f>
        <v>1210</v>
      </c>
      <c r="P15" s="9"/>
    </row>
    <row r="16" spans="1:16">
      <c r="A16" s="2" t="s">
        <v>35</v>
      </c>
      <c r="B16" s="3">
        <v>14</v>
      </c>
      <c r="C16" s="2" t="s">
        <v>17</v>
      </c>
      <c r="D16" s="6" t="s">
        <v>18</v>
      </c>
      <c r="E16" s="6" t="s">
        <v>19</v>
      </c>
      <c r="F16" s="2" t="s">
        <v>20</v>
      </c>
      <c r="G16" s="7">
        <v>75220</v>
      </c>
      <c r="H16" s="3">
        <v>14</v>
      </c>
      <c r="I16" s="4">
        <v>0</v>
      </c>
      <c r="J16" s="4">
        <v>0</v>
      </c>
      <c r="K16" s="4">
        <v>0</v>
      </c>
      <c r="L16" s="4">
        <v>112874.41</v>
      </c>
      <c r="M16" s="10"/>
      <c r="N16" s="10"/>
      <c r="O16" s="8">
        <f>(IF(AND(E15="in",E14&lt;&gt;"in"),G15)-IF(AND(E15="in",E14&lt;&gt;"in"),VLOOKUP("out",E16:G$999,3,)))*-1^(D15="buy")</f>
        <v>0</v>
      </c>
      <c r="P16" s="9"/>
    </row>
    <row r="17" spans="1:16">
      <c r="A17" s="2" t="s">
        <v>36</v>
      </c>
      <c r="B17" s="3">
        <v>15</v>
      </c>
      <c r="C17" s="2" t="s">
        <v>17</v>
      </c>
      <c r="D17" s="2" t="s">
        <v>22</v>
      </c>
      <c r="E17" s="2" t="s">
        <v>23</v>
      </c>
      <c r="F17" s="2" t="s">
        <v>30</v>
      </c>
      <c r="G17" s="5">
        <v>74010</v>
      </c>
      <c r="H17" s="3">
        <v>15</v>
      </c>
      <c r="I17" s="4">
        <v>0</v>
      </c>
      <c r="J17" s="4">
        <v>0</v>
      </c>
      <c r="K17" s="4">
        <v>4883.3999999999996</v>
      </c>
      <c r="L17" s="4">
        <v>117757.81</v>
      </c>
      <c r="M17" s="10"/>
      <c r="N17" s="10"/>
      <c r="O17" s="8">
        <f>(IF(AND(E16="in",E15&lt;&gt;"in"),G16)-IF(AND(E16="in",E15&lt;&gt;"in"),VLOOKUP("out",E17:G$999,3,)))*-1^(D16="buy")</f>
        <v>0</v>
      </c>
      <c r="P17" s="9"/>
    </row>
    <row r="18" spans="1:16">
      <c r="A18" s="2" t="s">
        <v>37</v>
      </c>
      <c r="B18" s="3">
        <v>16</v>
      </c>
      <c r="C18" s="2" t="s">
        <v>17</v>
      </c>
      <c r="D18" s="2" t="s">
        <v>22</v>
      </c>
      <c r="E18" s="2" t="s">
        <v>19</v>
      </c>
      <c r="F18" s="2" t="s">
        <v>20</v>
      </c>
      <c r="G18" s="5">
        <v>74620</v>
      </c>
      <c r="H18" s="3">
        <v>16</v>
      </c>
      <c r="I18" s="4">
        <v>0</v>
      </c>
      <c r="J18" s="4">
        <v>0</v>
      </c>
      <c r="K18" s="4">
        <v>0</v>
      </c>
      <c r="L18" s="4">
        <v>117757.81</v>
      </c>
      <c r="M18" s="10"/>
      <c r="N18" s="10"/>
      <c r="O18" s="8">
        <f>(IF(AND(E17="in",E16&lt;&gt;"in"),G17)-IF(AND(E17="in",E16&lt;&gt;"in"),VLOOKUP("out",E18:G$999,3,)))*-1^(D17="buy")</f>
        <v>0</v>
      </c>
      <c r="P18" s="9"/>
    </row>
    <row r="19" spans="1:16">
      <c r="A19" s="2" t="s">
        <v>38</v>
      </c>
      <c r="B19" s="3">
        <v>17</v>
      </c>
      <c r="C19" s="2" t="s">
        <v>17</v>
      </c>
      <c r="D19" s="2" t="s">
        <v>18</v>
      </c>
      <c r="E19" s="2" t="s">
        <v>23</v>
      </c>
      <c r="F19" s="2" t="s">
        <v>20</v>
      </c>
      <c r="G19" s="5">
        <v>74120</v>
      </c>
      <c r="H19" s="3">
        <v>17</v>
      </c>
      <c r="I19" s="4">
        <v>0</v>
      </c>
      <c r="J19" s="4">
        <v>0</v>
      </c>
      <c r="K19" s="4">
        <v>-672.64</v>
      </c>
      <c r="L19" s="4">
        <v>117085.17</v>
      </c>
      <c r="M19" s="10"/>
      <c r="N19" s="10"/>
      <c r="O19" s="8">
        <f>(IF(AND(E18="in",E17&lt;&gt;"in"),G18)-IF(AND(E18="in",E17&lt;&gt;"in"),VLOOKUP("out",E19:G$999,3,)))*-1^(D18="buy")</f>
        <v>-500</v>
      </c>
      <c r="P19" s="9"/>
    </row>
    <row r="20" spans="1:16">
      <c r="A20" s="2" t="s">
        <v>39</v>
      </c>
      <c r="B20" s="3">
        <v>18</v>
      </c>
      <c r="C20" s="2" t="s">
        <v>17</v>
      </c>
      <c r="D20" s="2" t="s">
        <v>22</v>
      </c>
      <c r="E20" s="2" t="s">
        <v>19</v>
      </c>
      <c r="F20" s="2" t="s">
        <v>20</v>
      </c>
      <c r="G20" s="5">
        <v>74250</v>
      </c>
      <c r="H20" s="3">
        <v>18</v>
      </c>
      <c r="I20" s="4">
        <v>0</v>
      </c>
      <c r="J20" s="4">
        <v>0</v>
      </c>
      <c r="K20" s="4">
        <v>0</v>
      </c>
      <c r="L20" s="4">
        <v>117085.17</v>
      </c>
      <c r="M20" s="10"/>
      <c r="N20" s="10"/>
      <c r="O20" s="8">
        <f>(IF(AND(E19="in",E18&lt;&gt;"in"),G19)-IF(AND(E19="in",E18&lt;&gt;"in"),VLOOKUP("out",E20:G$999,3,)))*-1^(D19="buy")</f>
        <v>0</v>
      </c>
      <c r="P20" s="9"/>
    </row>
    <row r="21" spans="1:16">
      <c r="A21" s="2" t="s">
        <v>40</v>
      </c>
      <c r="B21" s="3">
        <v>19</v>
      </c>
      <c r="C21" s="2" t="s">
        <v>17</v>
      </c>
      <c r="D21" s="2" t="s">
        <v>18</v>
      </c>
      <c r="E21" s="2" t="s">
        <v>23</v>
      </c>
      <c r="F21" s="2" t="s">
        <v>20</v>
      </c>
      <c r="G21" s="5">
        <v>76470</v>
      </c>
      <c r="H21" s="3">
        <v>19</v>
      </c>
      <c r="I21" s="4">
        <v>0</v>
      </c>
      <c r="J21" s="4">
        <v>0</v>
      </c>
      <c r="K21" s="4">
        <v>2986.54</v>
      </c>
      <c r="L21" s="4">
        <v>120071.71</v>
      </c>
      <c r="M21" s="10"/>
      <c r="N21" s="10"/>
      <c r="O21" s="8">
        <f>(IF(AND(E20="in",E19&lt;&gt;"in"),G20)-IF(AND(E20="in",E19&lt;&gt;"in"),VLOOKUP("out",E21:G$999,3,)))*-1^(D20="buy")</f>
        <v>2220</v>
      </c>
      <c r="P21" s="9"/>
    </row>
    <row r="22" spans="1:16">
      <c r="A22" s="2" t="s">
        <v>41</v>
      </c>
      <c r="B22" s="3">
        <v>20</v>
      </c>
      <c r="C22" s="2" t="s">
        <v>17</v>
      </c>
      <c r="D22" s="2" t="s">
        <v>22</v>
      </c>
      <c r="E22" s="2" t="s">
        <v>19</v>
      </c>
      <c r="F22" s="2" t="s">
        <v>20</v>
      </c>
      <c r="G22" s="5">
        <v>76720</v>
      </c>
      <c r="H22" s="3">
        <v>20</v>
      </c>
      <c r="I22" s="4">
        <v>0</v>
      </c>
      <c r="J22" s="4">
        <v>0</v>
      </c>
      <c r="K22" s="4">
        <v>0</v>
      </c>
      <c r="L22" s="4">
        <v>120071.71</v>
      </c>
      <c r="M22" s="10"/>
      <c r="N22" s="10"/>
      <c r="O22" s="8">
        <f>(IF(AND(E21="in",E20&lt;&gt;"in"),G21)-IF(AND(E21="in",E20&lt;&gt;"in"),VLOOKUP("out",E22:G$999,3,)))*-1^(D21="buy")</f>
        <v>0</v>
      </c>
      <c r="P22" s="9"/>
    </row>
    <row r="23" spans="1:16">
      <c r="A23" s="2" t="s">
        <v>42</v>
      </c>
      <c r="B23" s="3">
        <v>21</v>
      </c>
      <c r="C23" s="2" t="s">
        <v>17</v>
      </c>
      <c r="D23" s="2" t="s">
        <v>18</v>
      </c>
      <c r="E23" s="2" t="s">
        <v>23</v>
      </c>
      <c r="F23" s="2" t="s">
        <v>20</v>
      </c>
      <c r="G23" s="5">
        <v>78290</v>
      </c>
      <c r="H23" s="3">
        <v>21</v>
      </c>
      <c r="I23" s="4">
        <v>0</v>
      </c>
      <c r="J23" s="4">
        <v>0</v>
      </c>
      <c r="K23" s="4">
        <v>2112.1</v>
      </c>
      <c r="L23" s="4">
        <v>122183.81</v>
      </c>
      <c r="M23" s="10"/>
      <c r="N23" s="10"/>
      <c r="O23" s="8">
        <f>(IF(AND(E22="in",E21&lt;&gt;"in"),G22)-IF(AND(E22="in",E21&lt;&gt;"in"),VLOOKUP("out",E23:G$999,3,)))*-1^(D22="buy")</f>
        <v>1570</v>
      </c>
      <c r="P23" s="9"/>
    </row>
    <row r="24" spans="1:16">
      <c r="A24" s="2" t="s">
        <v>43</v>
      </c>
      <c r="B24" s="3">
        <v>22</v>
      </c>
      <c r="C24" s="2" t="s">
        <v>17</v>
      </c>
      <c r="D24" s="2" t="s">
        <v>18</v>
      </c>
      <c r="E24" s="2" t="s">
        <v>19</v>
      </c>
      <c r="F24" s="2" t="s">
        <v>20</v>
      </c>
      <c r="G24" s="5">
        <v>78310</v>
      </c>
      <c r="H24" s="3">
        <v>22</v>
      </c>
      <c r="I24" s="4">
        <v>0</v>
      </c>
      <c r="J24" s="4">
        <v>0</v>
      </c>
      <c r="K24" s="4">
        <v>0</v>
      </c>
      <c r="L24" s="4">
        <v>122183.81</v>
      </c>
      <c r="M24" s="10"/>
      <c r="N24" s="10"/>
      <c r="O24" s="8">
        <f>(IF(AND(E23="in",E22&lt;&gt;"in"),G23)-IF(AND(E23="in",E22&lt;&gt;"in"),VLOOKUP("out",E24:G$999,3,)))*-1^(D23="buy")</f>
        <v>0</v>
      </c>
      <c r="P24" s="9"/>
    </row>
    <row r="25" spans="1:16">
      <c r="A25" s="2" t="s">
        <v>44</v>
      </c>
      <c r="B25" s="3">
        <v>23</v>
      </c>
      <c r="C25" s="2" t="s">
        <v>17</v>
      </c>
      <c r="D25" s="2" t="s">
        <v>18</v>
      </c>
      <c r="E25" s="2" t="s">
        <v>19</v>
      </c>
      <c r="F25" s="2" t="s">
        <v>20</v>
      </c>
      <c r="G25" s="5">
        <v>78310</v>
      </c>
      <c r="H25" s="3">
        <v>23</v>
      </c>
      <c r="I25" s="4">
        <v>0</v>
      </c>
      <c r="J25" s="4">
        <v>0</v>
      </c>
      <c r="K25" s="4">
        <v>0</v>
      </c>
      <c r="L25" s="4">
        <v>122183.81</v>
      </c>
      <c r="M25" s="10"/>
      <c r="N25" s="10"/>
      <c r="O25" s="8">
        <f>(IF(AND(E24="in",E23&lt;&gt;"in"),G24)-IF(AND(E24="in",E23&lt;&gt;"in"),VLOOKUP("out",E25:G$999,3,)))*-1^(D24="buy")</f>
        <v>-2430</v>
      </c>
      <c r="P25" s="9"/>
    </row>
    <row r="26" spans="1:16">
      <c r="A26" s="2" t="s">
        <v>45</v>
      </c>
      <c r="B26" s="3">
        <v>24</v>
      </c>
      <c r="C26" s="2" t="s">
        <v>17</v>
      </c>
      <c r="D26" s="2" t="s">
        <v>22</v>
      </c>
      <c r="E26" s="2" t="s">
        <v>23</v>
      </c>
      <c r="F26" s="2" t="s">
        <v>20</v>
      </c>
      <c r="G26" s="5">
        <v>80740</v>
      </c>
      <c r="H26" s="3">
        <v>24</v>
      </c>
      <c r="I26" s="4">
        <v>0</v>
      </c>
      <c r="J26" s="4">
        <v>0</v>
      </c>
      <c r="K26" s="4">
        <v>-3269.05</v>
      </c>
      <c r="L26" s="4">
        <v>118914.76</v>
      </c>
      <c r="M26" s="10"/>
      <c r="N26" s="10"/>
      <c r="O26" s="8">
        <f>(IF(AND(E25="in",E24&lt;&gt;"in"),G25)-IF(AND(E25="in",E24&lt;&gt;"in"),VLOOKUP("out",E26:G$999,3,)))*-1^(D25="buy")</f>
        <v>0</v>
      </c>
      <c r="P26" s="9"/>
    </row>
    <row r="27" spans="1:16">
      <c r="A27" s="2" t="s">
        <v>46</v>
      </c>
      <c r="B27" s="3">
        <v>25</v>
      </c>
      <c r="C27" s="2" t="s">
        <v>17</v>
      </c>
      <c r="D27" s="2" t="s">
        <v>22</v>
      </c>
      <c r="E27" s="2" t="s">
        <v>23</v>
      </c>
      <c r="F27" s="2" t="s">
        <v>20</v>
      </c>
      <c r="G27" s="5">
        <v>80720</v>
      </c>
      <c r="H27" s="3">
        <v>25</v>
      </c>
      <c r="I27" s="4">
        <v>0</v>
      </c>
      <c r="J27" s="4">
        <v>0</v>
      </c>
      <c r="K27" s="4">
        <v>-3242.14</v>
      </c>
      <c r="L27" s="4">
        <v>115672.62</v>
      </c>
      <c r="M27" s="10"/>
      <c r="N27" s="10"/>
      <c r="O27" s="8">
        <f>(IF(AND(E26="in",E25&lt;&gt;"in"),G26)-IF(AND(E26="in",E25&lt;&gt;"in"),VLOOKUP("out",E27:G$999,3,)))*-1^(D26="buy")</f>
        <v>0</v>
      </c>
      <c r="P27" s="9"/>
    </row>
    <row r="28" spans="1:16">
      <c r="A28" s="2" t="s">
        <v>47</v>
      </c>
      <c r="B28" s="3">
        <v>26</v>
      </c>
      <c r="C28" s="2" t="s">
        <v>17</v>
      </c>
      <c r="D28" s="2" t="s">
        <v>22</v>
      </c>
      <c r="E28" s="2" t="s">
        <v>19</v>
      </c>
      <c r="F28" s="2" t="s">
        <v>20</v>
      </c>
      <c r="G28" s="5">
        <v>80720</v>
      </c>
      <c r="H28" s="3">
        <v>26</v>
      </c>
      <c r="I28" s="4">
        <v>0</v>
      </c>
      <c r="J28" s="4">
        <v>0</v>
      </c>
      <c r="K28" s="4">
        <v>0</v>
      </c>
      <c r="L28" s="4">
        <v>115672.62</v>
      </c>
      <c r="M28" s="10"/>
      <c r="N28" s="10"/>
      <c r="O28" s="8">
        <f>(IF(AND(E27="in",E26&lt;&gt;"in"),G27)-IF(AND(E27="in",E26&lt;&gt;"in"),VLOOKUP("out",E28:G$999,3,)))*-1^(D27="buy")</f>
        <v>0</v>
      </c>
      <c r="P28" s="9"/>
    </row>
    <row r="29" spans="1:16">
      <c r="A29" s="2" t="s">
        <v>48</v>
      </c>
      <c r="B29" s="3">
        <v>27</v>
      </c>
      <c r="C29" s="2" t="s">
        <v>17</v>
      </c>
      <c r="D29" s="2" t="s">
        <v>18</v>
      </c>
      <c r="E29" s="2" t="s">
        <v>23</v>
      </c>
      <c r="F29" s="2" t="s">
        <v>20</v>
      </c>
      <c r="G29" s="5">
        <v>81330</v>
      </c>
      <c r="H29" s="3">
        <v>27</v>
      </c>
      <c r="I29" s="4">
        <v>0</v>
      </c>
      <c r="J29" s="4">
        <v>0</v>
      </c>
      <c r="K29" s="4">
        <v>820.63</v>
      </c>
      <c r="L29" s="4">
        <v>116493.25</v>
      </c>
      <c r="M29" s="10"/>
      <c r="N29" s="10"/>
      <c r="O29" s="8">
        <f>(IF(AND(E28="in",E27&lt;&gt;"in"),G28)-IF(AND(E28="in",E27&lt;&gt;"in"),VLOOKUP("out",E29:G$999,3,)))*-1^(D28="buy")</f>
        <v>610</v>
      </c>
      <c r="P29" s="9"/>
    </row>
    <row r="30" spans="1:16">
      <c r="A30" s="2" t="s">
        <v>49</v>
      </c>
      <c r="B30" s="3">
        <v>28</v>
      </c>
      <c r="C30" s="2" t="s">
        <v>17</v>
      </c>
      <c r="D30" s="2" t="s">
        <v>22</v>
      </c>
      <c r="E30" s="2" t="s">
        <v>19</v>
      </c>
      <c r="F30" s="2" t="s">
        <v>20</v>
      </c>
      <c r="G30" s="5">
        <v>81590</v>
      </c>
      <c r="H30" s="3">
        <v>28</v>
      </c>
      <c r="I30" s="4">
        <v>0</v>
      </c>
      <c r="J30" s="4">
        <v>0</v>
      </c>
      <c r="K30" s="4">
        <v>0</v>
      </c>
      <c r="L30" s="4">
        <v>116493.25</v>
      </c>
      <c r="M30" s="10"/>
      <c r="N30" s="10"/>
      <c r="O30" s="8">
        <f>(IF(AND(E29="in",E28&lt;&gt;"in"),G29)-IF(AND(E29="in",E28&lt;&gt;"in"),VLOOKUP("out",E30:G$999,3,)))*-1^(D29="buy")</f>
        <v>0</v>
      </c>
      <c r="P30" s="9"/>
    </row>
    <row r="31" spans="1:16">
      <c r="A31" s="2" t="s">
        <v>50</v>
      </c>
      <c r="B31" s="3">
        <v>29</v>
      </c>
      <c r="C31" s="2" t="s">
        <v>17</v>
      </c>
      <c r="D31" s="2" t="s">
        <v>18</v>
      </c>
      <c r="E31" s="2" t="s">
        <v>23</v>
      </c>
      <c r="F31" s="2" t="s">
        <v>20</v>
      </c>
      <c r="G31" s="5">
        <v>83060</v>
      </c>
      <c r="H31" s="3">
        <v>29</v>
      </c>
      <c r="I31" s="4">
        <v>0</v>
      </c>
      <c r="J31" s="4">
        <v>0</v>
      </c>
      <c r="K31" s="4">
        <v>1977.57</v>
      </c>
      <c r="L31" s="4">
        <v>118470.82</v>
      </c>
      <c r="M31" s="10"/>
      <c r="N31" s="10"/>
      <c r="O31" s="8">
        <f>(IF(AND(E30="in",E29&lt;&gt;"in"),G30)-IF(AND(E30="in",E29&lt;&gt;"in"),VLOOKUP("out",E31:G$999,3,)))*-1^(D30="buy")</f>
        <v>1470</v>
      </c>
      <c r="P31" s="9"/>
    </row>
    <row r="32" spans="1:16">
      <c r="A32" s="2" t="s">
        <v>51</v>
      </c>
      <c r="B32" s="3">
        <v>30</v>
      </c>
      <c r="C32" s="2" t="s">
        <v>17</v>
      </c>
      <c r="D32" s="2" t="s">
        <v>18</v>
      </c>
      <c r="E32" s="2" t="s">
        <v>19</v>
      </c>
      <c r="F32" s="2" t="s">
        <v>20</v>
      </c>
      <c r="G32" s="5">
        <v>82990</v>
      </c>
      <c r="H32" s="3">
        <v>30</v>
      </c>
      <c r="I32" s="4">
        <v>0</v>
      </c>
      <c r="J32" s="4">
        <v>0</v>
      </c>
      <c r="K32" s="4">
        <v>0</v>
      </c>
      <c r="L32" s="4">
        <v>118470.82</v>
      </c>
      <c r="M32" s="10"/>
      <c r="N32" s="10"/>
      <c r="O32" s="8">
        <f>(IF(AND(E31="in",E30&lt;&gt;"in"),G31)-IF(AND(E31="in",E30&lt;&gt;"in"),VLOOKUP("out",E32:G$999,3,)))*-1^(D31="buy")</f>
        <v>0</v>
      </c>
      <c r="P32" s="9"/>
    </row>
    <row r="33" spans="1:16">
      <c r="A33" s="2" t="s">
        <v>52</v>
      </c>
      <c r="B33" s="3">
        <v>31</v>
      </c>
      <c r="C33" s="2" t="s">
        <v>17</v>
      </c>
      <c r="D33" s="2" t="s">
        <v>22</v>
      </c>
      <c r="E33" s="2" t="s">
        <v>23</v>
      </c>
      <c r="F33" s="2" t="s">
        <v>20</v>
      </c>
      <c r="G33" s="5">
        <v>82440</v>
      </c>
      <c r="H33" s="3">
        <v>31</v>
      </c>
      <c r="I33" s="4">
        <v>0</v>
      </c>
      <c r="J33" s="4">
        <v>0</v>
      </c>
      <c r="K33" s="4">
        <v>739.91</v>
      </c>
      <c r="L33" s="4">
        <v>119210.73</v>
      </c>
      <c r="M33" s="10"/>
      <c r="N33" s="10"/>
      <c r="O33" s="8">
        <f>(IF(AND(E32="in",E31&lt;&gt;"in"),G32)-IF(AND(E32="in",E31&lt;&gt;"in"),VLOOKUP("out",E33:G$999,3,)))*-1^(D32="buy")</f>
        <v>550</v>
      </c>
      <c r="P33" s="9"/>
    </row>
    <row r="34" spans="1:16">
      <c r="A34" s="2" t="s">
        <v>53</v>
      </c>
      <c r="B34" s="3">
        <v>32</v>
      </c>
      <c r="C34" s="2" t="s">
        <v>17</v>
      </c>
      <c r="D34" s="2" t="s">
        <v>22</v>
      </c>
      <c r="E34" s="2" t="s">
        <v>19</v>
      </c>
      <c r="F34" s="2" t="s">
        <v>20</v>
      </c>
      <c r="G34" s="5">
        <v>82440</v>
      </c>
      <c r="H34" s="3">
        <v>32</v>
      </c>
      <c r="I34" s="4">
        <v>0</v>
      </c>
      <c r="J34" s="4">
        <v>0</v>
      </c>
      <c r="K34" s="4">
        <v>0</v>
      </c>
      <c r="L34" s="4">
        <v>119210.73</v>
      </c>
      <c r="M34" s="10"/>
      <c r="N34" s="10"/>
      <c r="O34" s="8">
        <f>(IF(AND(E33="in",E32&lt;&gt;"in"),G33)-IF(AND(E33="in",E32&lt;&gt;"in"),VLOOKUP("out",E34:G$999,3,)))*-1^(D33="buy")</f>
        <v>0</v>
      </c>
      <c r="P34" s="9"/>
    </row>
    <row r="35" spans="1:16">
      <c r="A35" s="2" t="s">
        <v>54</v>
      </c>
      <c r="B35" s="3">
        <v>33</v>
      </c>
      <c r="C35" s="2" t="s">
        <v>17</v>
      </c>
      <c r="D35" s="2" t="s">
        <v>22</v>
      </c>
      <c r="E35" s="2" t="s">
        <v>19</v>
      </c>
      <c r="F35" s="2" t="s">
        <v>20</v>
      </c>
      <c r="G35" s="5">
        <v>82430</v>
      </c>
      <c r="H35" s="3">
        <v>33</v>
      </c>
      <c r="I35" s="4">
        <v>0</v>
      </c>
      <c r="J35" s="4">
        <v>0</v>
      </c>
      <c r="K35" s="4">
        <v>0</v>
      </c>
      <c r="L35" s="4">
        <v>119210.73</v>
      </c>
      <c r="M35" s="10"/>
      <c r="N35" s="10"/>
      <c r="O35" s="8">
        <f>(IF(AND(E34="in",E33&lt;&gt;"in"),G34)-IF(AND(E34="in",E33&lt;&gt;"in"),VLOOKUP("out",E35:G$999,3,)))*-1^(D34="buy")</f>
        <v>-920</v>
      </c>
      <c r="P35" s="9"/>
    </row>
    <row r="36" spans="1:16">
      <c r="A36" s="2" t="s">
        <v>55</v>
      </c>
      <c r="B36" s="3">
        <v>34</v>
      </c>
      <c r="C36" s="2" t="s">
        <v>17</v>
      </c>
      <c r="D36" s="2" t="s">
        <v>22</v>
      </c>
      <c r="E36" s="2" t="s">
        <v>19</v>
      </c>
      <c r="F36" s="2" t="s">
        <v>20</v>
      </c>
      <c r="G36" s="5">
        <v>82440</v>
      </c>
      <c r="H36" s="3">
        <v>34</v>
      </c>
      <c r="I36" s="4">
        <v>0</v>
      </c>
      <c r="J36" s="4">
        <v>0</v>
      </c>
      <c r="K36" s="4">
        <v>0</v>
      </c>
      <c r="L36" s="4">
        <v>119210.73</v>
      </c>
      <c r="M36" s="10"/>
      <c r="N36" s="10"/>
      <c r="O36" s="8">
        <f>(IF(AND(E35="in",E34&lt;&gt;"in"),G35)-IF(AND(E35="in",E34&lt;&gt;"in"),VLOOKUP("out",E36:G$999,3,)))*-1^(D35="buy")</f>
        <v>0</v>
      </c>
      <c r="P36" s="9"/>
    </row>
    <row r="37" spans="1:16">
      <c r="A37" s="2" t="s">
        <v>56</v>
      </c>
      <c r="B37" s="3">
        <v>35</v>
      </c>
      <c r="C37" s="2" t="s">
        <v>17</v>
      </c>
      <c r="D37" s="2" t="s">
        <v>18</v>
      </c>
      <c r="E37" s="2" t="s">
        <v>23</v>
      </c>
      <c r="F37" s="2" t="s">
        <v>20</v>
      </c>
      <c r="G37" s="5">
        <v>81520</v>
      </c>
      <c r="H37" s="3">
        <v>35</v>
      </c>
      <c r="I37" s="4">
        <v>0</v>
      </c>
      <c r="J37" s="4">
        <v>0</v>
      </c>
      <c r="K37" s="4">
        <v>-1233.18</v>
      </c>
      <c r="L37" s="4">
        <v>117977.55</v>
      </c>
      <c r="M37" s="10"/>
      <c r="N37" s="10"/>
      <c r="O37" s="8">
        <f>(IF(AND(E36="in",E35&lt;&gt;"in"),G36)-IF(AND(E36="in",E35&lt;&gt;"in"),VLOOKUP("out",E37:G$999,3,)))*-1^(D36="buy")</f>
        <v>0</v>
      </c>
      <c r="P37" s="9"/>
    </row>
    <row r="38" spans="1:16">
      <c r="A38" s="2" t="s">
        <v>57</v>
      </c>
      <c r="B38" s="3">
        <v>36</v>
      </c>
      <c r="C38" s="2" t="s">
        <v>17</v>
      </c>
      <c r="D38" s="2" t="s">
        <v>18</v>
      </c>
      <c r="E38" s="2" t="s">
        <v>23</v>
      </c>
      <c r="F38" s="2" t="s">
        <v>20</v>
      </c>
      <c r="G38" s="5">
        <v>81500</v>
      </c>
      <c r="H38" s="3">
        <v>36</v>
      </c>
      <c r="I38" s="4">
        <v>0</v>
      </c>
      <c r="J38" s="4">
        <v>0</v>
      </c>
      <c r="K38" s="4">
        <v>-1260.0899999999999</v>
      </c>
      <c r="L38" s="4">
        <v>116717.46</v>
      </c>
      <c r="M38" s="10"/>
      <c r="N38" s="10"/>
      <c r="O38" s="8">
        <f>(IF(AND(E37="in",E36&lt;&gt;"in"),G37)-IF(AND(E37="in",E36&lt;&gt;"in"),VLOOKUP("out",E38:G$999,3,)))*-1^(D37="buy")</f>
        <v>0</v>
      </c>
      <c r="P38" s="9"/>
    </row>
    <row r="39" spans="1:16">
      <c r="A39" s="2" t="s">
        <v>58</v>
      </c>
      <c r="B39" s="3">
        <v>37</v>
      </c>
      <c r="C39" s="2" t="s">
        <v>17</v>
      </c>
      <c r="D39" s="2" t="s">
        <v>18</v>
      </c>
      <c r="E39" s="2" t="s">
        <v>23</v>
      </c>
      <c r="F39" s="2" t="s">
        <v>20</v>
      </c>
      <c r="G39" s="5">
        <v>81490</v>
      </c>
      <c r="H39" s="3">
        <v>37</v>
      </c>
      <c r="I39" s="4">
        <v>0</v>
      </c>
      <c r="J39" s="4">
        <v>0</v>
      </c>
      <c r="K39" s="4">
        <v>-1273.54</v>
      </c>
      <c r="L39" s="4">
        <v>115443.92</v>
      </c>
      <c r="M39" s="10"/>
      <c r="N39" s="10"/>
      <c r="O39" s="8">
        <f>(IF(AND(E38="in",E37&lt;&gt;"in"),G38)-IF(AND(E38="in",E37&lt;&gt;"in"),VLOOKUP("out",E39:G$999,3,)))*-1^(D38="buy")</f>
        <v>0</v>
      </c>
      <c r="P39" s="9"/>
    </row>
    <row r="40" spans="1:16">
      <c r="A40" s="2" t="s">
        <v>59</v>
      </c>
      <c r="B40" s="3">
        <v>38</v>
      </c>
      <c r="C40" s="2" t="s">
        <v>17</v>
      </c>
      <c r="D40" s="2" t="s">
        <v>18</v>
      </c>
      <c r="E40" s="2" t="s">
        <v>19</v>
      </c>
      <c r="F40" s="2" t="s">
        <v>20</v>
      </c>
      <c r="G40" s="5">
        <v>81490</v>
      </c>
      <c r="H40" s="3">
        <v>38</v>
      </c>
      <c r="I40" s="4">
        <v>0</v>
      </c>
      <c r="J40" s="4">
        <v>0</v>
      </c>
      <c r="K40" s="4">
        <v>0</v>
      </c>
      <c r="L40" s="4">
        <v>115443.92</v>
      </c>
      <c r="M40" s="10"/>
      <c r="N40" s="10"/>
      <c r="O40" s="8">
        <f>(IF(AND(E39="in",E38&lt;&gt;"in"),G39)-IF(AND(E39="in",E38&lt;&gt;"in"),VLOOKUP("out",E40:G$999,3,)))*-1^(D39="buy")</f>
        <v>0</v>
      </c>
      <c r="P40" s="9"/>
    </row>
    <row r="41" spans="1:16">
      <c r="A41" s="2" t="s">
        <v>60</v>
      </c>
      <c r="B41" s="3">
        <v>39</v>
      </c>
      <c r="C41" s="2" t="s">
        <v>17</v>
      </c>
      <c r="D41" s="2" t="s">
        <v>22</v>
      </c>
      <c r="E41" s="2" t="s">
        <v>23</v>
      </c>
      <c r="F41" s="2" t="s">
        <v>20</v>
      </c>
      <c r="G41" s="5">
        <v>81310</v>
      </c>
      <c r="H41" s="3">
        <v>39</v>
      </c>
      <c r="I41" s="4">
        <v>0</v>
      </c>
      <c r="J41" s="4">
        <v>0</v>
      </c>
      <c r="K41" s="4">
        <v>242.15</v>
      </c>
      <c r="L41" s="4">
        <v>115686.07</v>
      </c>
      <c r="M41" s="10"/>
      <c r="N41" s="10"/>
      <c r="O41" s="8">
        <f>(IF(AND(E40="in",E39&lt;&gt;"in"),G40)-IF(AND(E40="in",E39&lt;&gt;"in"),VLOOKUP("out",E41:G$999,3,)))*-1^(D40="buy")</f>
        <v>180</v>
      </c>
      <c r="P41" s="9"/>
    </row>
    <row r="42" spans="1:16">
      <c r="A42" s="2" t="s">
        <v>61</v>
      </c>
      <c r="B42" s="3">
        <v>40</v>
      </c>
      <c r="C42" s="2" t="s">
        <v>17</v>
      </c>
      <c r="D42" s="2" t="s">
        <v>22</v>
      </c>
      <c r="E42" s="2" t="s">
        <v>19</v>
      </c>
      <c r="F42" s="2" t="s">
        <v>20</v>
      </c>
      <c r="G42" s="5">
        <v>81310</v>
      </c>
      <c r="H42" s="3">
        <v>40</v>
      </c>
      <c r="I42" s="4">
        <v>0</v>
      </c>
      <c r="J42" s="4">
        <v>0</v>
      </c>
      <c r="K42" s="4">
        <v>0</v>
      </c>
      <c r="L42" s="4">
        <v>115686.07</v>
      </c>
      <c r="M42" s="10"/>
      <c r="N42" s="10"/>
      <c r="O42" s="8">
        <f>(IF(AND(E41="in",E40&lt;&gt;"in"),G41)-IF(AND(E41="in",E40&lt;&gt;"in"),VLOOKUP("out",E42:G$999,3,)))*-1^(D41="buy")</f>
        <v>0</v>
      </c>
      <c r="P42" s="9"/>
    </row>
    <row r="43" spans="1:16">
      <c r="A43" s="2" t="s">
        <v>62</v>
      </c>
      <c r="B43" s="3">
        <v>41</v>
      </c>
      <c r="C43" s="2" t="s">
        <v>17</v>
      </c>
      <c r="D43" s="2" t="s">
        <v>18</v>
      </c>
      <c r="E43" s="2" t="s">
        <v>23</v>
      </c>
      <c r="F43" s="2" t="s">
        <v>20</v>
      </c>
      <c r="G43" s="5">
        <v>80560</v>
      </c>
      <c r="H43" s="3">
        <v>41</v>
      </c>
      <c r="I43" s="4">
        <v>0</v>
      </c>
      <c r="J43" s="4">
        <v>0</v>
      </c>
      <c r="K43" s="4">
        <v>-1008.97</v>
      </c>
      <c r="L43" s="4">
        <v>114677.1</v>
      </c>
      <c r="M43" s="10"/>
      <c r="N43" s="10"/>
      <c r="O43" s="8">
        <f>(IF(AND(E42="in",E41&lt;&gt;"in"),G42)-IF(AND(E42="in",E41&lt;&gt;"in"),VLOOKUP("out",E43:G$999,3,)))*-1^(D42="buy")</f>
        <v>-750</v>
      </c>
      <c r="P43" s="9"/>
    </row>
    <row r="44" spans="1:16">
      <c r="A44" s="2" t="s">
        <v>63</v>
      </c>
      <c r="B44" s="3">
        <v>42</v>
      </c>
      <c r="C44" s="2" t="s">
        <v>17</v>
      </c>
      <c r="D44" s="2" t="s">
        <v>18</v>
      </c>
      <c r="E44" s="2" t="s">
        <v>19</v>
      </c>
      <c r="F44" s="2" t="s">
        <v>20</v>
      </c>
      <c r="G44" s="5">
        <v>77190</v>
      </c>
      <c r="H44" s="3">
        <v>42</v>
      </c>
      <c r="I44" s="4">
        <v>0</v>
      </c>
      <c r="J44" s="4">
        <v>0</v>
      </c>
      <c r="K44" s="4">
        <v>0</v>
      </c>
      <c r="L44" s="4">
        <v>114677.1</v>
      </c>
      <c r="M44" s="10"/>
      <c r="N44" s="10"/>
      <c r="O44" s="8">
        <f>(IF(AND(E43="in",E42&lt;&gt;"in"),G43)-IF(AND(E43="in",E42&lt;&gt;"in"),VLOOKUP("out",E44:G$999,3,)))*-1^(D43="buy")</f>
        <v>0</v>
      </c>
      <c r="P44" s="9"/>
    </row>
    <row r="45" spans="1:16">
      <c r="A45" s="2" t="s">
        <v>64</v>
      </c>
      <c r="B45" s="3">
        <v>43</v>
      </c>
      <c r="C45" s="2" t="s">
        <v>17</v>
      </c>
      <c r="D45" s="2" t="s">
        <v>22</v>
      </c>
      <c r="E45" s="2" t="s">
        <v>23</v>
      </c>
      <c r="F45" s="2" t="s">
        <v>20</v>
      </c>
      <c r="G45" s="5">
        <v>77410</v>
      </c>
      <c r="H45" s="3">
        <v>43</v>
      </c>
      <c r="I45" s="4">
        <v>0</v>
      </c>
      <c r="J45" s="4">
        <v>0</v>
      </c>
      <c r="K45" s="4">
        <v>-295.95999999999998</v>
      </c>
      <c r="L45" s="4">
        <v>114381.14</v>
      </c>
      <c r="M45" s="10"/>
      <c r="N45" s="10"/>
      <c r="O45" s="8">
        <f>(IF(AND(E44="in",E43&lt;&gt;"in"),G44)-IF(AND(E44="in",E43&lt;&gt;"in"),VLOOKUP("out",E45:G$999,3,)))*-1^(D44="buy")</f>
        <v>-220</v>
      </c>
      <c r="P45" s="9"/>
    </row>
    <row r="46" spans="1:16">
      <c r="A46" s="2" t="s">
        <v>65</v>
      </c>
      <c r="B46" s="3">
        <v>44</v>
      </c>
      <c r="C46" s="2" t="s">
        <v>17</v>
      </c>
      <c r="D46" s="2" t="s">
        <v>22</v>
      </c>
      <c r="E46" s="2" t="s">
        <v>19</v>
      </c>
      <c r="F46" s="2" t="s">
        <v>20</v>
      </c>
      <c r="G46" s="5">
        <v>77410</v>
      </c>
      <c r="H46" s="3">
        <v>44</v>
      </c>
      <c r="I46" s="4">
        <v>0</v>
      </c>
      <c r="J46" s="4">
        <v>0</v>
      </c>
      <c r="K46" s="4">
        <v>0</v>
      </c>
      <c r="L46" s="4">
        <v>114381.14</v>
      </c>
      <c r="M46" s="10"/>
      <c r="N46" s="10"/>
      <c r="O46" s="8">
        <f>(IF(AND(E45="in",E44&lt;&gt;"in"),G45)-IF(AND(E45="in",E44&lt;&gt;"in"),VLOOKUP("out",E46:G$999,3,)))*-1^(D45="buy")</f>
        <v>0</v>
      </c>
      <c r="P46" s="9"/>
    </row>
    <row r="47" spans="1:16">
      <c r="A47" s="2" t="s">
        <v>66</v>
      </c>
      <c r="B47" s="3">
        <v>45</v>
      </c>
      <c r="C47" s="2" t="s">
        <v>17</v>
      </c>
      <c r="D47" s="2" t="s">
        <v>18</v>
      </c>
      <c r="E47" s="2" t="s">
        <v>23</v>
      </c>
      <c r="F47" s="2" t="s">
        <v>20</v>
      </c>
      <c r="G47" s="5">
        <v>76460</v>
      </c>
      <c r="H47" s="3">
        <v>45</v>
      </c>
      <c r="I47" s="4">
        <v>0</v>
      </c>
      <c r="J47" s="4">
        <v>0</v>
      </c>
      <c r="K47" s="4">
        <v>-1278.02</v>
      </c>
      <c r="L47" s="4">
        <v>113103.12</v>
      </c>
      <c r="M47" s="10"/>
      <c r="N47" s="10"/>
      <c r="O47" s="8">
        <f>(IF(AND(E46="in",E45&lt;&gt;"in"),G46)-IF(AND(E46="in",E45&lt;&gt;"in"),VLOOKUP("out",E47:G$999,3,)))*-1^(D46="buy")</f>
        <v>-950</v>
      </c>
      <c r="P47" s="9"/>
    </row>
    <row r="48" spans="1:16">
      <c r="A48" s="2" t="s">
        <v>67</v>
      </c>
      <c r="B48" s="3">
        <v>46</v>
      </c>
      <c r="C48" s="2" t="s">
        <v>17</v>
      </c>
      <c r="D48" s="2" t="s">
        <v>18</v>
      </c>
      <c r="E48" s="2" t="s">
        <v>19</v>
      </c>
      <c r="F48" s="2" t="s">
        <v>20</v>
      </c>
      <c r="G48" s="5">
        <v>76460</v>
      </c>
      <c r="H48" s="3">
        <v>46</v>
      </c>
      <c r="I48" s="4">
        <v>0</v>
      </c>
      <c r="J48" s="4">
        <v>0</v>
      </c>
      <c r="K48" s="4">
        <v>0</v>
      </c>
      <c r="L48" s="4">
        <v>113103.12</v>
      </c>
      <c r="M48" s="10"/>
      <c r="N48" s="10"/>
      <c r="O48" s="8">
        <f>(IF(AND(E47="in",E46&lt;&gt;"in"),G47)-IF(AND(E47="in",E46&lt;&gt;"in"),VLOOKUP("out",E48:G$999,3,)))*-1^(D47="buy")</f>
        <v>0</v>
      </c>
      <c r="P48" s="9"/>
    </row>
    <row r="49" spans="1:16">
      <c r="A49" s="2" t="s">
        <v>68</v>
      </c>
      <c r="B49" s="3">
        <v>47</v>
      </c>
      <c r="C49" s="2" t="s">
        <v>17</v>
      </c>
      <c r="D49" s="2" t="s">
        <v>22</v>
      </c>
      <c r="E49" s="2" t="s">
        <v>23</v>
      </c>
      <c r="F49" s="2" t="s">
        <v>20</v>
      </c>
      <c r="G49" s="5">
        <v>73700</v>
      </c>
      <c r="H49" s="3">
        <v>47</v>
      </c>
      <c r="I49" s="4">
        <v>0</v>
      </c>
      <c r="J49" s="4">
        <v>0</v>
      </c>
      <c r="K49" s="4">
        <v>3712.99</v>
      </c>
      <c r="L49" s="4">
        <v>116816.11</v>
      </c>
      <c r="M49" s="10"/>
      <c r="N49" s="10"/>
      <c r="O49" s="8">
        <f>(IF(AND(E48="in",E47&lt;&gt;"in"),G48)-IF(AND(E48="in",E47&lt;&gt;"in"),VLOOKUP("out",E49:G$999,3,)))*-1^(D48="buy")</f>
        <v>2760</v>
      </c>
      <c r="P49" s="9"/>
    </row>
    <row r="50" spans="1:16">
      <c r="A50" s="2" t="s">
        <v>69</v>
      </c>
      <c r="B50" s="3">
        <v>48</v>
      </c>
      <c r="C50" s="2" t="s">
        <v>17</v>
      </c>
      <c r="D50" s="2" t="s">
        <v>18</v>
      </c>
      <c r="E50" s="2" t="s">
        <v>19</v>
      </c>
      <c r="F50" s="2" t="s">
        <v>20</v>
      </c>
      <c r="G50" s="5">
        <v>74770</v>
      </c>
      <c r="H50" s="3">
        <v>48</v>
      </c>
      <c r="I50" s="4">
        <v>0</v>
      </c>
      <c r="J50" s="4">
        <v>0</v>
      </c>
      <c r="K50" s="4">
        <v>0</v>
      </c>
      <c r="L50" s="4">
        <v>116816.11</v>
      </c>
      <c r="M50" s="10"/>
      <c r="N50" s="10"/>
      <c r="O50" s="8">
        <f>(IF(AND(E49="in",E48&lt;&gt;"in"),G49)-IF(AND(E49="in",E48&lt;&gt;"in"),VLOOKUP("out",E50:G$999,3,)))*-1^(D49="buy")</f>
        <v>0</v>
      </c>
      <c r="P50" s="9"/>
    </row>
    <row r="51" spans="1:16">
      <c r="A51" s="2" t="s">
        <v>70</v>
      </c>
      <c r="B51" s="3">
        <v>49</v>
      </c>
      <c r="C51" s="2" t="s">
        <v>17</v>
      </c>
      <c r="D51" s="2" t="s">
        <v>22</v>
      </c>
      <c r="E51" s="2" t="s">
        <v>23</v>
      </c>
      <c r="F51" s="2" t="s">
        <v>20</v>
      </c>
      <c r="G51" s="5">
        <v>75240</v>
      </c>
      <c r="H51" s="3">
        <v>49</v>
      </c>
      <c r="I51" s="4">
        <v>0</v>
      </c>
      <c r="J51" s="4">
        <v>0</v>
      </c>
      <c r="K51" s="4">
        <v>-632.29</v>
      </c>
      <c r="L51" s="4">
        <v>116183.82</v>
      </c>
      <c r="M51" s="10"/>
      <c r="N51" s="10"/>
      <c r="O51" s="8">
        <f>(IF(AND(E50="in",E49&lt;&gt;"in"),G50)-IF(AND(E50="in",E49&lt;&gt;"in"),VLOOKUP("out",E51:G$999,3,)))*-1^(D50="buy")</f>
        <v>-470</v>
      </c>
      <c r="P51" s="9"/>
    </row>
    <row r="52" spans="1:16">
      <c r="A52" s="2" t="s">
        <v>71</v>
      </c>
      <c r="B52" s="3">
        <v>50</v>
      </c>
      <c r="C52" s="2" t="s">
        <v>17</v>
      </c>
      <c r="D52" s="2" t="s">
        <v>22</v>
      </c>
      <c r="E52" s="2" t="s">
        <v>19</v>
      </c>
      <c r="F52" s="2" t="s">
        <v>20</v>
      </c>
      <c r="G52" s="5">
        <v>75230</v>
      </c>
      <c r="H52" s="3">
        <v>50</v>
      </c>
      <c r="I52" s="4">
        <v>0</v>
      </c>
      <c r="J52" s="4">
        <v>0</v>
      </c>
      <c r="K52" s="4">
        <v>0</v>
      </c>
      <c r="L52" s="4">
        <v>116183.82</v>
      </c>
      <c r="M52" s="10"/>
      <c r="N52" s="10"/>
      <c r="O52" s="8">
        <f>(IF(AND(E51="in",E50&lt;&gt;"in"),G51)-IF(AND(E51="in",E50&lt;&gt;"in"),VLOOKUP("out",E52:G$999,3,)))*-1^(D51="buy")</f>
        <v>0</v>
      </c>
      <c r="P52" s="9"/>
    </row>
    <row r="53" spans="1:16">
      <c r="A53" s="2" t="s">
        <v>72</v>
      </c>
      <c r="B53" s="3">
        <v>51</v>
      </c>
      <c r="C53" s="2" t="s">
        <v>17</v>
      </c>
      <c r="D53" s="2" t="s">
        <v>22</v>
      </c>
      <c r="E53" s="2" t="s">
        <v>19</v>
      </c>
      <c r="F53" s="2" t="s">
        <v>20</v>
      </c>
      <c r="G53" s="5">
        <v>75230</v>
      </c>
      <c r="H53" s="3">
        <v>51</v>
      </c>
      <c r="I53" s="4">
        <v>0</v>
      </c>
      <c r="J53" s="4">
        <v>0</v>
      </c>
      <c r="K53" s="4">
        <v>0</v>
      </c>
      <c r="L53" s="4">
        <v>116183.82</v>
      </c>
      <c r="M53" s="10"/>
      <c r="N53" s="10"/>
      <c r="O53" s="8">
        <f>(IF(AND(E52="in",E51&lt;&gt;"in"),G52)-IF(AND(E52="in",E51&lt;&gt;"in"),VLOOKUP("out",E53:G$999,3,)))*-1^(D52="buy")</f>
        <v>2300</v>
      </c>
      <c r="P53" s="9"/>
    </row>
    <row r="54" spans="1:16">
      <c r="A54" s="2" t="s">
        <v>73</v>
      </c>
      <c r="B54" s="3">
        <v>52</v>
      </c>
      <c r="C54" s="2" t="s">
        <v>17</v>
      </c>
      <c r="D54" s="2" t="s">
        <v>18</v>
      </c>
      <c r="E54" s="2" t="s">
        <v>23</v>
      </c>
      <c r="F54" s="2" t="s">
        <v>20</v>
      </c>
      <c r="G54" s="5">
        <v>77530</v>
      </c>
      <c r="H54" s="3">
        <v>52</v>
      </c>
      <c r="I54" s="4">
        <v>0</v>
      </c>
      <c r="J54" s="4">
        <v>0</v>
      </c>
      <c r="K54" s="4">
        <v>3094.16</v>
      </c>
      <c r="L54" s="4">
        <v>119277.98</v>
      </c>
      <c r="M54" s="10"/>
      <c r="N54" s="10"/>
      <c r="O54" s="8">
        <f>(IF(AND(E53="in",E52&lt;&gt;"in"),G53)-IF(AND(E53="in",E52&lt;&gt;"in"),VLOOKUP("out",E54:G$999,3,)))*-1^(D53="buy")</f>
        <v>0</v>
      </c>
      <c r="P54" s="9"/>
    </row>
    <row r="55" spans="1:16">
      <c r="A55" s="2" t="s">
        <v>74</v>
      </c>
      <c r="B55" s="3">
        <v>53</v>
      </c>
      <c r="C55" s="2" t="s">
        <v>17</v>
      </c>
      <c r="D55" s="2" t="s">
        <v>18</v>
      </c>
      <c r="E55" s="2" t="s">
        <v>23</v>
      </c>
      <c r="F55" s="2" t="s">
        <v>20</v>
      </c>
      <c r="G55" s="5">
        <v>78120</v>
      </c>
      <c r="H55" s="3">
        <v>53</v>
      </c>
      <c r="I55" s="4">
        <v>0</v>
      </c>
      <c r="J55" s="4">
        <v>0</v>
      </c>
      <c r="K55" s="4">
        <v>3887.88</v>
      </c>
      <c r="L55" s="4">
        <v>123165.86</v>
      </c>
      <c r="M55" s="10"/>
      <c r="N55" s="10"/>
      <c r="O55" s="8">
        <f>(IF(AND(E54="in",E53&lt;&gt;"in"),G54)-IF(AND(E54="in",E53&lt;&gt;"in"),VLOOKUP("out",E55:G$999,3,)))*-1^(D54="buy")</f>
        <v>0</v>
      </c>
      <c r="P55" s="9"/>
    </row>
    <row r="56" spans="1:16">
      <c r="A56" s="2" t="s">
        <v>75</v>
      </c>
      <c r="B56" s="3">
        <v>54</v>
      </c>
      <c r="C56" s="2" t="s">
        <v>17</v>
      </c>
      <c r="D56" s="2" t="s">
        <v>22</v>
      </c>
      <c r="E56" s="2" t="s">
        <v>19</v>
      </c>
      <c r="F56" s="2" t="s">
        <v>20</v>
      </c>
      <c r="G56" s="5">
        <v>78810</v>
      </c>
      <c r="H56" s="3">
        <v>54</v>
      </c>
      <c r="I56" s="4">
        <v>0</v>
      </c>
      <c r="J56" s="4">
        <v>0</v>
      </c>
      <c r="K56" s="4">
        <v>0</v>
      </c>
      <c r="L56" s="4">
        <v>123165.86</v>
      </c>
      <c r="M56" s="10"/>
      <c r="N56" s="10"/>
      <c r="O56" s="8">
        <f>(IF(AND(E55="in",E54&lt;&gt;"in"),G55)-IF(AND(E55="in",E54&lt;&gt;"in"),VLOOKUP("out",E56:G$999,3,)))*-1^(D55="buy")</f>
        <v>0</v>
      </c>
      <c r="P56" s="9"/>
    </row>
    <row r="57" spans="1:16">
      <c r="A57" s="2" t="s">
        <v>76</v>
      </c>
      <c r="B57" s="3">
        <v>55</v>
      </c>
      <c r="C57" s="2" t="s">
        <v>17</v>
      </c>
      <c r="D57" s="2" t="s">
        <v>18</v>
      </c>
      <c r="E57" s="2" t="s">
        <v>23</v>
      </c>
      <c r="F57" s="2" t="s">
        <v>20</v>
      </c>
      <c r="G57" s="5">
        <v>77500</v>
      </c>
      <c r="H57" s="3">
        <v>55</v>
      </c>
      <c r="I57" s="4">
        <v>0</v>
      </c>
      <c r="J57" s="4">
        <v>0</v>
      </c>
      <c r="K57" s="4">
        <v>-1762.33</v>
      </c>
      <c r="L57" s="4">
        <v>121403.53</v>
      </c>
      <c r="M57" s="10"/>
      <c r="N57" s="10"/>
      <c r="O57" s="8">
        <f>(IF(AND(E56="in",E55&lt;&gt;"in"),G56)-IF(AND(E56="in",E55&lt;&gt;"in"),VLOOKUP("out",E57:G$999,3,)))*-1^(D56="buy")</f>
        <v>-1310</v>
      </c>
      <c r="P57" s="9"/>
    </row>
    <row r="58" spans="1:16">
      <c r="A58" s="2" t="s">
        <v>77</v>
      </c>
      <c r="B58" s="3">
        <v>56</v>
      </c>
      <c r="C58" s="2" t="s">
        <v>17</v>
      </c>
      <c r="D58" s="2" t="s">
        <v>18</v>
      </c>
      <c r="E58" s="2" t="s">
        <v>19</v>
      </c>
      <c r="F58" s="2" t="s">
        <v>20</v>
      </c>
      <c r="G58" s="5">
        <v>77500</v>
      </c>
      <c r="H58" s="3">
        <v>56</v>
      </c>
      <c r="I58" s="4">
        <v>0</v>
      </c>
      <c r="J58" s="4">
        <v>0</v>
      </c>
      <c r="K58" s="4">
        <v>0</v>
      </c>
      <c r="L58" s="4">
        <v>121403.53</v>
      </c>
      <c r="M58" s="10"/>
      <c r="N58" s="10"/>
      <c r="O58" s="8">
        <f>(IF(AND(E57="in",E56&lt;&gt;"in"),G57)-IF(AND(E57="in",E56&lt;&gt;"in"),VLOOKUP("out",E58:G$999,3,)))*-1^(D57="buy")</f>
        <v>0</v>
      </c>
      <c r="P58" s="9"/>
    </row>
    <row r="59" spans="1:16">
      <c r="A59" s="2" t="s">
        <v>78</v>
      </c>
      <c r="B59" s="3">
        <v>57</v>
      </c>
      <c r="C59" s="2" t="s">
        <v>17</v>
      </c>
      <c r="D59" s="2" t="s">
        <v>18</v>
      </c>
      <c r="E59" s="2" t="s">
        <v>19</v>
      </c>
      <c r="F59" s="2" t="s">
        <v>20</v>
      </c>
      <c r="G59" s="5">
        <v>77500</v>
      </c>
      <c r="H59" s="3">
        <v>57</v>
      </c>
      <c r="I59" s="4">
        <v>0</v>
      </c>
      <c r="J59" s="4">
        <v>0</v>
      </c>
      <c r="K59" s="4">
        <v>0</v>
      </c>
      <c r="L59" s="4">
        <v>121403.53</v>
      </c>
      <c r="M59" s="10"/>
      <c r="N59" s="10"/>
      <c r="O59" s="8">
        <f>(IF(AND(E58="in",E57&lt;&gt;"in"),G58)-IF(AND(E58="in",E57&lt;&gt;"in"),VLOOKUP("out",E59:G$999,3,)))*-1^(D58="buy")</f>
        <v>2320</v>
      </c>
      <c r="P59" s="9"/>
    </row>
    <row r="60" spans="1:16">
      <c r="A60" s="2" t="s">
        <v>79</v>
      </c>
      <c r="B60" s="3">
        <v>58</v>
      </c>
      <c r="C60" s="2" t="s">
        <v>17</v>
      </c>
      <c r="D60" s="2" t="s">
        <v>22</v>
      </c>
      <c r="E60" s="2" t="s">
        <v>23</v>
      </c>
      <c r="F60" s="2" t="s">
        <v>80</v>
      </c>
      <c r="G60" s="5">
        <v>75180</v>
      </c>
      <c r="H60" s="3">
        <v>58</v>
      </c>
      <c r="I60" s="4">
        <v>0</v>
      </c>
      <c r="J60" s="4">
        <v>0</v>
      </c>
      <c r="K60" s="4">
        <v>6242.14</v>
      </c>
      <c r="L60" s="4">
        <v>127645.67</v>
      </c>
      <c r="M60" s="10"/>
      <c r="N60" s="10"/>
      <c r="O60" s="8">
        <f>(IF(AND(E59="in",E58&lt;&gt;"in"),G59)-IF(AND(E59="in",E58&lt;&gt;"in"),VLOOKUP("out",E60:G$999,3,)))*-1^(D59="buy")</f>
        <v>0</v>
      </c>
      <c r="P60" s="9"/>
    </row>
    <row r="61" spans="1:16">
      <c r="A61" s="2" t="s">
        <v>81</v>
      </c>
      <c r="B61" s="3">
        <v>59</v>
      </c>
      <c r="C61" s="2" t="s">
        <v>17</v>
      </c>
      <c r="D61" s="2" t="s">
        <v>18</v>
      </c>
      <c r="E61" s="2" t="s">
        <v>19</v>
      </c>
      <c r="F61" s="2" t="s">
        <v>20</v>
      </c>
      <c r="G61" s="5">
        <v>75210</v>
      </c>
      <c r="H61" s="3">
        <v>59</v>
      </c>
      <c r="I61" s="4">
        <v>0</v>
      </c>
      <c r="J61" s="4">
        <v>0</v>
      </c>
      <c r="K61" s="4">
        <v>0</v>
      </c>
      <c r="L61" s="4">
        <v>127645.67</v>
      </c>
      <c r="M61" s="10"/>
      <c r="N61" s="10"/>
      <c r="O61" s="8">
        <f>(IF(AND(E60="in",E59&lt;&gt;"in"),G60)-IF(AND(E60="in",E59&lt;&gt;"in"),VLOOKUP("out",E61:G$999,3,)))*-1^(D60="buy")</f>
        <v>0</v>
      </c>
      <c r="P61" s="9"/>
    </row>
    <row r="62" spans="1:16">
      <c r="A62" s="2" t="s">
        <v>82</v>
      </c>
      <c r="B62" s="3">
        <v>60</v>
      </c>
      <c r="C62" s="2" t="s">
        <v>17</v>
      </c>
      <c r="D62" s="2" t="s">
        <v>22</v>
      </c>
      <c r="E62" s="2" t="s">
        <v>23</v>
      </c>
      <c r="F62" s="2" t="s">
        <v>20</v>
      </c>
      <c r="G62" s="5">
        <v>74830</v>
      </c>
      <c r="H62" s="3">
        <v>60</v>
      </c>
      <c r="I62" s="4">
        <v>0</v>
      </c>
      <c r="J62" s="4">
        <v>0</v>
      </c>
      <c r="K62" s="4">
        <v>511.21</v>
      </c>
      <c r="L62" s="4">
        <v>128156.88</v>
      </c>
      <c r="M62" s="10"/>
      <c r="N62" s="10"/>
      <c r="O62" s="8">
        <f>(IF(AND(E61="in",E60&lt;&gt;"in"),G61)-IF(AND(E61="in",E60&lt;&gt;"in"),VLOOKUP("out",E62:G$999,3,)))*-1^(D61="buy")</f>
        <v>380</v>
      </c>
      <c r="P62" s="9"/>
    </row>
    <row r="63" spans="1:16">
      <c r="A63" s="2" t="s">
        <v>83</v>
      </c>
      <c r="B63" s="3">
        <v>61</v>
      </c>
      <c r="C63" s="2" t="s">
        <v>17</v>
      </c>
      <c r="D63" s="2" t="s">
        <v>22</v>
      </c>
      <c r="E63" s="2" t="s">
        <v>19</v>
      </c>
      <c r="F63" s="2" t="s">
        <v>20</v>
      </c>
      <c r="G63" s="5">
        <v>74830</v>
      </c>
      <c r="H63" s="3">
        <v>61</v>
      </c>
      <c r="I63" s="4">
        <v>0</v>
      </c>
      <c r="J63" s="4">
        <v>0</v>
      </c>
      <c r="K63" s="4">
        <v>0</v>
      </c>
      <c r="L63" s="4">
        <v>128156.88</v>
      </c>
      <c r="M63" s="10"/>
      <c r="N63" s="10"/>
      <c r="O63" s="8">
        <f>(IF(AND(E62="in",E61&lt;&gt;"in"),G62)-IF(AND(E62="in",E61&lt;&gt;"in"),VLOOKUP("out",E63:G$999,3,)))*-1^(D62="buy")</f>
        <v>0</v>
      </c>
      <c r="P63" s="9"/>
    </row>
    <row r="64" spans="1:16">
      <c r="A64" s="2" t="s">
        <v>84</v>
      </c>
      <c r="B64" s="3">
        <v>62</v>
      </c>
      <c r="C64" s="2" t="s">
        <v>17</v>
      </c>
      <c r="D64" s="2" t="s">
        <v>18</v>
      </c>
      <c r="E64" s="2" t="s">
        <v>23</v>
      </c>
      <c r="F64" s="2" t="s">
        <v>20</v>
      </c>
      <c r="G64" s="5">
        <v>74750</v>
      </c>
      <c r="H64" s="3">
        <v>62</v>
      </c>
      <c r="I64" s="4">
        <v>0</v>
      </c>
      <c r="J64" s="4">
        <v>0</v>
      </c>
      <c r="K64" s="4">
        <v>-107.62</v>
      </c>
      <c r="L64" s="4">
        <v>128049.26</v>
      </c>
      <c r="M64" s="10"/>
      <c r="N64" s="10"/>
      <c r="O64" s="8">
        <f>(IF(AND(E63="in",E62&lt;&gt;"in"),G63)-IF(AND(E63="in",E62&lt;&gt;"in"),VLOOKUP("out",E64:G$999,3,)))*-1^(D63="buy")</f>
        <v>-80</v>
      </c>
      <c r="P64" s="9"/>
    </row>
    <row r="65" spans="1:16">
      <c r="A65" s="2" t="s">
        <v>85</v>
      </c>
      <c r="B65" s="3">
        <v>63</v>
      </c>
      <c r="C65" s="2" t="s">
        <v>17</v>
      </c>
      <c r="D65" s="2" t="s">
        <v>22</v>
      </c>
      <c r="E65" s="2" t="s">
        <v>19</v>
      </c>
      <c r="F65" s="2" t="s">
        <v>20</v>
      </c>
      <c r="G65" s="5">
        <v>74460</v>
      </c>
      <c r="H65" s="3">
        <v>63</v>
      </c>
      <c r="I65" s="4">
        <v>0</v>
      </c>
      <c r="J65" s="4">
        <v>0</v>
      </c>
      <c r="K65" s="4">
        <v>0</v>
      </c>
      <c r="L65" s="4">
        <v>128049.26</v>
      </c>
      <c r="M65" s="10"/>
      <c r="N65" s="10"/>
      <c r="O65" s="8">
        <f>(IF(AND(E64="in",E63&lt;&gt;"in"),G64)-IF(AND(E64="in",E63&lt;&gt;"in"),VLOOKUP("out",E65:G$999,3,)))*-1^(D64="buy")</f>
        <v>0</v>
      </c>
      <c r="P65" s="9"/>
    </row>
    <row r="66" spans="1:16">
      <c r="A66" s="2" t="s">
        <v>86</v>
      </c>
      <c r="B66" s="3">
        <v>64</v>
      </c>
      <c r="C66" s="2" t="s">
        <v>17</v>
      </c>
      <c r="D66" s="2" t="s">
        <v>18</v>
      </c>
      <c r="E66" s="2" t="s">
        <v>23</v>
      </c>
      <c r="F66" s="2" t="s">
        <v>20</v>
      </c>
      <c r="G66" s="5">
        <v>73820</v>
      </c>
      <c r="H66" s="3">
        <v>64</v>
      </c>
      <c r="I66" s="4">
        <v>0</v>
      </c>
      <c r="J66" s="4">
        <v>0</v>
      </c>
      <c r="K66" s="4">
        <v>-860.98</v>
      </c>
      <c r="L66" s="4">
        <v>127188.28</v>
      </c>
      <c r="M66" s="10"/>
      <c r="N66" s="10"/>
      <c r="O66" s="8">
        <f>(IF(AND(E65="in",E64&lt;&gt;"in"),G65)-IF(AND(E65="in",E64&lt;&gt;"in"),VLOOKUP("out",E66:G$999,3,)))*-1^(D65="buy")</f>
        <v>-640</v>
      </c>
      <c r="P66" s="9"/>
    </row>
    <row r="67" spans="1:16">
      <c r="A67" s="2" t="s">
        <v>87</v>
      </c>
      <c r="B67" s="3">
        <v>65</v>
      </c>
      <c r="C67" s="2" t="s">
        <v>17</v>
      </c>
      <c r="D67" s="2" t="s">
        <v>18</v>
      </c>
      <c r="E67" s="2" t="s">
        <v>19</v>
      </c>
      <c r="F67" s="2" t="s">
        <v>20</v>
      </c>
      <c r="G67" s="5">
        <v>73340</v>
      </c>
      <c r="H67" s="3">
        <v>65</v>
      </c>
      <c r="I67" s="4">
        <v>0</v>
      </c>
      <c r="J67" s="4">
        <v>0</v>
      </c>
      <c r="K67" s="4">
        <v>0</v>
      </c>
      <c r="L67" s="4">
        <v>127188.28</v>
      </c>
      <c r="M67" s="10"/>
      <c r="N67" s="10"/>
      <c r="O67" s="8">
        <f>(IF(AND(E66="in",E65&lt;&gt;"in"),G66)-IF(AND(E66="in",E65&lt;&gt;"in"),VLOOKUP("out",E67:G$999,3,)))*-1^(D66="buy")</f>
        <v>0</v>
      </c>
      <c r="P67" s="9"/>
    </row>
    <row r="68" spans="1:16">
      <c r="A68" s="2" t="s">
        <v>88</v>
      </c>
      <c r="B68" s="3">
        <v>66</v>
      </c>
      <c r="C68" s="2" t="s">
        <v>17</v>
      </c>
      <c r="D68" s="2" t="s">
        <v>22</v>
      </c>
      <c r="E68" s="2" t="s">
        <v>23</v>
      </c>
      <c r="F68" s="2" t="s">
        <v>20</v>
      </c>
      <c r="G68" s="5">
        <v>72940</v>
      </c>
      <c r="H68" s="3">
        <v>66</v>
      </c>
      <c r="I68" s="4">
        <v>0</v>
      </c>
      <c r="J68" s="4">
        <v>0</v>
      </c>
      <c r="K68" s="4">
        <v>538.12</v>
      </c>
      <c r="L68" s="4">
        <v>127726.39999999999</v>
      </c>
      <c r="M68" s="10"/>
      <c r="N68" s="10"/>
      <c r="O68" s="8">
        <f>(IF(AND(E67="in",E66&lt;&gt;"in"),G67)-IF(AND(E67="in",E66&lt;&gt;"in"),VLOOKUP("out",E68:G$999,3,)))*-1^(D67="buy")</f>
        <v>400</v>
      </c>
      <c r="P68" s="9"/>
    </row>
    <row r="69" spans="1:16">
      <c r="A69" s="2" t="s">
        <v>89</v>
      </c>
      <c r="B69" s="3">
        <v>67</v>
      </c>
      <c r="C69" s="2" t="s">
        <v>17</v>
      </c>
      <c r="D69" s="2" t="s">
        <v>22</v>
      </c>
      <c r="E69" s="2" t="s">
        <v>19</v>
      </c>
      <c r="F69" s="2" t="s">
        <v>20</v>
      </c>
      <c r="G69" s="5">
        <v>72920</v>
      </c>
      <c r="H69" s="3">
        <v>67</v>
      </c>
      <c r="I69" s="4">
        <v>0</v>
      </c>
      <c r="J69" s="4">
        <v>0</v>
      </c>
      <c r="K69" s="4">
        <v>0</v>
      </c>
      <c r="L69" s="4">
        <v>127726.39999999999</v>
      </c>
      <c r="M69" s="10"/>
      <c r="N69" s="10"/>
      <c r="O69" s="8">
        <f>(IF(AND(E68="in",E67&lt;&gt;"in"),G68)-IF(AND(E68="in",E67&lt;&gt;"in"),VLOOKUP("out",E69:G$999,3,)))*-1^(D68="buy")</f>
        <v>0</v>
      </c>
      <c r="P69" s="9"/>
    </row>
    <row r="70" spans="1:16">
      <c r="A70" s="2" t="s">
        <v>90</v>
      </c>
      <c r="B70" s="3">
        <v>68</v>
      </c>
      <c r="C70" s="2" t="s">
        <v>17</v>
      </c>
      <c r="D70" s="2" t="s">
        <v>18</v>
      </c>
      <c r="E70" s="2" t="s">
        <v>23</v>
      </c>
      <c r="F70" s="2" t="s">
        <v>20</v>
      </c>
      <c r="G70" s="5">
        <v>74240</v>
      </c>
      <c r="H70" s="3">
        <v>68</v>
      </c>
      <c r="I70" s="4">
        <v>0</v>
      </c>
      <c r="J70" s="4">
        <v>0</v>
      </c>
      <c r="K70" s="4">
        <v>1775.78</v>
      </c>
      <c r="L70" s="4">
        <v>129502.18</v>
      </c>
      <c r="M70" s="10"/>
      <c r="N70" s="10"/>
      <c r="O70" s="8">
        <f>(IF(AND(E69="in",E68&lt;&gt;"in"),G69)-IF(AND(E69="in",E68&lt;&gt;"in"),VLOOKUP("out",E70:G$999,3,)))*-1^(D69="buy")</f>
        <v>1320</v>
      </c>
      <c r="P70" s="9"/>
    </row>
    <row r="71" spans="1:16">
      <c r="A71" s="2" t="s">
        <v>91</v>
      </c>
      <c r="B71" s="3">
        <v>69</v>
      </c>
      <c r="C71" s="2" t="s">
        <v>17</v>
      </c>
      <c r="D71" s="2" t="s">
        <v>18</v>
      </c>
      <c r="E71" s="2" t="s">
        <v>19</v>
      </c>
      <c r="F71" s="2" t="s">
        <v>20</v>
      </c>
      <c r="G71" s="5">
        <v>73940</v>
      </c>
      <c r="H71" s="3">
        <v>69</v>
      </c>
      <c r="I71" s="4">
        <v>0</v>
      </c>
      <c r="J71" s="4">
        <v>0</v>
      </c>
      <c r="K71" s="4">
        <v>0</v>
      </c>
      <c r="L71" s="4">
        <v>129502.18</v>
      </c>
      <c r="M71" s="10"/>
      <c r="N71" s="10"/>
      <c r="O71" s="8">
        <f>(IF(AND(E70="in",E69&lt;&gt;"in"),G70)-IF(AND(E70="in",E69&lt;&gt;"in"),VLOOKUP("out",E71:G$999,3,)))*-1^(D70="buy")</f>
        <v>0</v>
      </c>
      <c r="P71" s="9"/>
    </row>
    <row r="72" spans="1:16">
      <c r="A72" s="2" t="s">
        <v>92</v>
      </c>
      <c r="B72" s="3">
        <v>70</v>
      </c>
      <c r="C72" s="2" t="s">
        <v>17</v>
      </c>
      <c r="D72" s="2" t="s">
        <v>22</v>
      </c>
      <c r="E72" s="2" t="s">
        <v>23</v>
      </c>
      <c r="F72" s="2" t="s">
        <v>20</v>
      </c>
      <c r="G72" s="5">
        <v>74020</v>
      </c>
      <c r="H72" s="3">
        <v>70</v>
      </c>
      <c r="I72" s="4">
        <v>0</v>
      </c>
      <c r="J72" s="4">
        <v>0</v>
      </c>
      <c r="K72" s="4">
        <v>-107.62</v>
      </c>
      <c r="L72" s="4">
        <v>129394.56</v>
      </c>
      <c r="M72" s="10"/>
      <c r="N72" s="10"/>
      <c r="O72" s="8">
        <f>(IF(AND(E71="in",E70&lt;&gt;"in"),G71)-IF(AND(E71="in",E70&lt;&gt;"in"),VLOOKUP("out",E72:G$999,3,)))*-1^(D71="buy")</f>
        <v>-80</v>
      </c>
      <c r="P72" s="9"/>
    </row>
  </sheetData>
  <mergeCells count="72">
    <mergeCell ref="M7:N7"/>
    <mergeCell ref="M8:N8"/>
    <mergeCell ref="M9:N9"/>
    <mergeCell ref="A1:N1"/>
    <mergeCell ref="M2:N2"/>
    <mergeCell ref="M3:N3"/>
    <mergeCell ref="M4:N4"/>
    <mergeCell ref="M5:N5"/>
    <mergeCell ref="M6:N6"/>
    <mergeCell ref="M24:N24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10:N10"/>
    <mergeCell ref="M11:N11"/>
    <mergeCell ref="M12:N12"/>
    <mergeCell ref="M36:N36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8:N48"/>
    <mergeCell ref="M37:N37"/>
    <mergeCell ref="M38:N38"/>
    <mergeCell ref="M39:N39"/>
    <mergeCell ref="M40:N40"/>
    <mergeCell ref="M41:N41"/>
    <mergeCell ref="M42:N42"/>
    <mergeCell ref="M43:N43"/>
    <mergeCell ref="M55:N55"/>
    <mergeCell ref="M56:N56"/>
    <mergeCell ref="M57:N57"/>
    <mergeCell ref="M44:N44"/>
    <mergeCell ref="M45:N45"/>
    <mergeCell ref="M46:N46"/>
    <mergeCell ref="M47:N47"/>
    <mergeCell ref="M49:N49"/>
    <mergeCell ref="M50:N50"/>
    <mergeCell ref="M51:N51"/>
    <mergeCell ref="M52:N52"/>
    <mergeCell ref="M53:N53"/>
    <mergeCell ref="M54:N54"/>
    <mergeCell ref="M72:N72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58:N58"/>
    <mergeCell ref="M59:N59"/>
    <mergeCell ref="M60:N6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Elgusto</dc:creator>
  <cp:lastModifiedBy>AlexM</cp:lastModifiedBy>
  <dcterms:created xsi:type="dcterms:W3CDTF">2017-03-04T04:57:07Z</dcterms:created>
  <dcterms:modified xsi:type="dcterms:W3CDTF">2017-03-04T07:55:01Z</dcterms:modified>
</cp:coreProperties>
</file>