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4095"/>
  </bookViews>
  <sheets>
    <sheet name="Blad1" sheetId="1" r:id="rId1"/>
    <sheet name="Blad2" sheetId="2" r:id="rId2"/>
    <sheet name="Blad3" sheetId="3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F16" i="1" l="1"/>
  <c r="E16" i="1"/>
  <c r="E13" i="1"/>
  <c r="F15" i="1" l="1"/>
  <c r="E15" i="1"/>
  <c r="F14" i="1"/>
  <c r="E14" i="1"/>
  <c r="F13" i="1"/>
  <c r="G16" i="1" l="1"/>
  <c r="G14" i="1" l="1"/>
  <c r="G13" i="1" l="1"/>
  <c r="G15" i="1" l="1"/>
  <c r="F19" i="1"/>
  <c r="E19" i="1" l="1"/>
  <c r="G19" i="1" s="1"/>
  <c r="D23" i="1" l="1"/>
  <c r="D22" i="1" s="1"/>
</calcChain>
</file>

<file path=xl/sharedStrings.xml><?xml version="1.0" encoding="utf-8"?>
<sst xmlns="http://schemas.openxmlformats.org/spreadsheetml/2006/main" count="13" uniqueCount="13">
  <si>
    <t>Summa</t>
  </si>
  <si>
    <t>TOTAL</t>
  </si>
  <si>
    <t>Skriv in summan från varje skola (blå markerat) i tabellen</t>
  </si>
  <si>
    <t>Inköp ekologisk</t>
  </si>
  <si>
    <t>Inköp livsmedel</t>
  </si>
  <si>
    <t>Bodal</t>
  </si>
  <si>
    <t>Käppala</t>
  </si>
  <si>
    <t>Högsätra</t>
  </si>
  <si>
    <t>Siggebo</t>
  </si>
  <si>
    <t>jan</t>
  </si>
  <si>
    <t>feb</t>
  </si>
  <si>
    <t>mars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</si>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</sst>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0" fontId="5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0" fontId="0" fillId="3" borderId="0" xfId="0" applyFill="1"/>
    <xf numFmtId="0" fontId="0" fillId="0" borderId="0" xfId="0" applyFill="1"/>
    <xf numFmtId="0" fontId="0" fillId="4" borderId="4" xfId="0" applyFill="1" applyBorder="1"/>
    <xf numFmtId="0" fontId="0" fillId="4" borderId="5" xfId="0" applyFill="1" applyBorder="1"/>
    <xf numFmtId="9" fontId="0" fillId="4" borderId="6" xfId="1" applyFont="1" applyFill="1" applyBorder="1"/>
    <xf numFmtId="0" fontId="3" fillId="0" borderId="0" xfId="0" applyFont="1" applyFill="1" applyBorder="1"/>
    <xf numFmtId="9" fontId="0" fillId="0" borderId="0" xfId="1" applyFont="1" applyFill="1" applyBorder="1"/>
    <xf numFmtId="0" fontId="0" fillId="5" borderId="0" xfId="0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Ekologisk alla skolor /månad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138888888888889"/>
          <c:y val="0.32923719440730287"/>
          <c:w val="0.81388888888888888"/>
          <c:h val="0.58076231037158088"/>
        </c:manualLayout>
      </c:layout>
      <c:pie3DChart>
        <c:varyColors val="1"/>
        <c:ser>
          <c:idx val="0"/>
          <c:order val="0"/>
          <c:tx>
            <c:strRef>
              <c:f>Blad1!$D$21</c:f>
              <c:strCache>
                <c:ptCount val="1"/>
                <c:pt idx="0">
                  <c:v>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Blad1!$E$12:$F$12</c:f>
              <c:strCache>
                <c:ptCount val="2"/>
                <c:pt idx="0">
                  <c:v>Inköp livsmedel</c:v>
                </c:pt>
                <c:pt idx="1">
                  <c:v>Inköp ekologisk</c:v>
                </c:pt>
              </c:strCache>
            </c:strRef>
          </c:cat>
          <c:val>
            <c:numRef>
              <c:f>Blad1!$D$22:$D$23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46-4414-A909-3EEB9BCECF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157162</xdr:colOff>
      <xdr:row>7</xdr:row>
      <xdr:rowOff>171450</xdr:rowOff>
    </xdr:from>
    <xdr:to>
      <xdr:col>15</xdr:col>
      <xdr:colOff>461962</xdr:colOff>
      <xdr:row>20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%20Skolor\Liding&#246;\Liding&#246;%20&#196;O-skolor\Rapportering\Rapportering%20februari%202017\Bodal\Ink&#246;psplan%20Skola%20Bod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%20Skolor\Liding&#246;\Liding&#246;%20&#196;O-skolor\Rapportering\Rapportering%20februari%202017\K&#228;ppala\Ink&#246;psplan%20Skola%20K&#228;ppa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%20Skolor\Liding&#246;\Liding&#246;%20&#196;O-skolor\Rapportering\Rapportering%20februari%202017\H&#246;gs&#228;tra\Ink&#246;psplan%20Skola%20H&#246;gs&#228;t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%20Skolor\Liding&#246;\Liding&#246;%20&#196;O-skolor\Rapportering\Rapportering%20februari%202017\Siggebo%20-%20&#196;O\Ink&#246;p%20mall%20Sgge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räkningsfaktorer"/>
      <sheetName val="v1."/>
      <sheetName val="v2."/>
      <sheetName val="v3."/>
      <sheetName val="v4."/>
      <sheetName val="v5."/>
      <sheetName val="Svinn"/>
      <sheetName val="INKÖP Lidingö"/>
      <sheetName val="INKÖP Baggeby"/>
      <sheetName val="KPI"/>
      <sheetName val="datum "/>
      <sheetName val="Blad2"/>
      <sheetName val="Kompatibilitetsrapport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M4">
            <v>280254.21999999997</v>
          </cell>
          <cell r="N4">
            <v>84523.799999999988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räkningsfaktorer"/>
      <sheetName val="v1."/>
      <sheetName val="v2."/>
      <sheetName val="v3."/>
      <sheetName val="v4."/>
      <sheetName val="v5."/>
      <sheetName val="Svinn"/>
      <sheetName val="INKÖP Lidingö"/>
      <sheetName val="KPI"/>
      <sheetName val="Blad2"/>
      <sheetName val="Kompatibilitetsrapport"/>
      <sheetName val="Datum"/>
      <sheetName val="1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M4">
            <v>195845.16999999995</v>
          </cell>
          <cell r="N4">
            <v>48072.45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räkningsfaktorer"/>
      <sheetName val="Faktisk åtgång"/>
      <sheetName val="1"/>
      <sheetName val="2"/>
      <sheetName val="3"/>
      <sheetName val="4"/>
      <sheetName val="5"/>
      <sheetName val="Svinn"/>
      <sheetName val="INKÖP Lidingö"/>
      <sheetName val="INKÖP Farsta"/>
      <sheetName val="KPI"/>
      <sheetName val="TOTAL"/>
      <sheetName val="Blad4"/>
      <sheetName val="Blad1"/>
      <sheetName val="Blad5"/>
      <sheetName val="6"/>
      <sheetName val="KPI ÄO"/>
      <sheetName val="Bl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M4">
            <v>608990.84000000008</v>
          </cell>
          <cell r="N4">
            <v>175954.59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KÖP"/>
      <sheetName val="KPI"/>
      <sheetName val="Svinn"/>
      <sheetName val="Matlådor"/>
      <sheetName val="boende"/>
      <sheetName val="Blad1"/>
      <sheetName val="Siggebo"/>
    </sheetNames>
    <sheetDataSet>
      <sheetData sheetId="0">
        <row r="4">
          <cell r="M4">
            <v>237969.91</v>
          </cell>
          <cell r="N4">
            <v>66942.98000000001</v>
          </cell>
        </row>
      </sheetData>
      <sheetData sheetId="1">
        <row r="65">
          <cell r="N65">
            <v>263079.83999999997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workbookViewId="0">
      <selection activeCell="E13" sqref="E13"/>
    </sheetView>
  </sheetViews>
  <sheetFormatPr defaultRowHeight="15" x14ac:dyDescent="0.25"/>
  <cols>
    <col min="3" max="3" width="4.5703125" customWidth="1"/>
    <col min="4" max="4" width="10.28515625" customWidth="1"/>
    <col min="5" max="5" width="14.85546875" customWidth="1"/>
    <col min="6" max="6" width="19.28515625" customWidth="1"/>
    <col min="7" max="7" width="25.140625" customWidth="1"/>
  </cols>
  <sheetData>
    <row r="2" spans="2:9" x14ac:dyDescent="0.25">
      <c r="G2" s="9"/>
    </row>
    <row r="5" spans="2:9" ht="27" customHeight="1" x14ac:dyDescent="0.25"/>
    <row r="6" spans="2:9" ht="26.25" customHeight="1" x14ac:dyDescent="0.25">
      <c r="B6" s="17" t="s">
        <v>2</v>
      </c>
      <c r="C6" s="17"/>
      <c r="D6" s="17"/>
      <c r="E6" s="17"/>
      <c r="F6" s="17"/>
      <c r="G6" s="17"/>
      <c r="H6" s="17"/>
      <c r="I6" s="8"/>
    </row>
    <row r="7" spans="2:9" ht="19.5" customHeight="1" x14ac:dyDescent="0.25"/>
    <row r="8" spans="2:9" ht="18.75" customHeight="1" x14ac:dyDescent="0.3">
      <c r="E8" s="16"/>
      <c r="F8" s="16"/>
      <c r="G8" s="16"/>
    </row>
    <row r="9" spans="2:9" ht="18" customHeight="1" x14ac:dyDescent="0.25">
      <c r="D9" s="18" t="s">
        <v>12</v>
      </c>
    </row>
    <row r="10" spans="2:9" ht="20.25" customHeight="1" x14ac:dyDescent="0.25"/>
    <row r="11" spans="2:9" ht="18.75" customHeight="1" thickBot="1" x14ac:dyDescent="0.3"/>
    <row r="12" spans="2:9" ht="20.25" customHeight="1" x14ac:dyDescent="0.25">
      <c r="E12" s="2" t="s">
        <v>4</v>
      </c>
      <c r="F12" s="2" t="s">
        <v>3</v>
      </c>
    </row>
    <row r="13" spans="2:9" ht="18.75" customHeight="1" x14ac:dyDescent="0.25">
      <c r="D13" s="5" t="s">
        <v>5</v>
      </c>
      <c r="E13" s="3" t="e">
        <f ca="1">INDIRECT("'C:\DI Skolor\Lidingö\Lidingö ÄO-skolor\Rapportering\Rapportering "&amp;D9&amp;" 2017\Bodal\[Inköpsplan Skola Bodal.xls]INKÖP Lidingö'!$M$4")</f>
        <v>#REF!</v>
      </c>
      <c r="F13" s="1">
        <f>'[1]INKÖP Lidingö'!$N$4</f>
        <v>84523.799999999988</v>
      </c>
      <c r="G13" s="14" t="e">
        <f t="shared" ref="G13:G16" ca="1" si="0">SUM(F13/E13)</f>
        <v>#REF!</v>
      </c>
    </row>
    <row r="14" spans="2:9" ht="18.75" customHeight="1" x14ac:dyDescent="0.25">
      <c r="D14" s="5" t="s">
        <v>6</v>
      </c>
      <c r="E14" s="3">
        <f>'[2]INKÖP Lidingö'!$M$4</f>
        <v>195845.16999999995</v>
      </c>
      <c r="F14" s="1">
        <f>'[2]INKÖP Lidingö'!$N$4</f>
        <v>48072.45</v>
      </c>
      <c r="G14" s="14">
        <f t="shared" si="0"/>
        <v>0.24546150410551359</v>
      </c>
    </row>
    <row r="15" spans="2:9" ht="19.5" customHeight="1" x14ac:dyDescent="0.25">
      <c r="D15" s="5" t="s">
        <v>7</v>
      </c>
      <c r="E15" s="3">
        <f>'[3]INKÖP Lidingö'!$M$4</f>
        <v>608990.84000000008</v>
      </c>
      <c r="F15" s="1">
        <f>'[3]INKÖP Lidingö'!$N$4</f>
        <v>175954.59</v>
      </c>
      <c r="G15" s="14">
        <f t="shared" si="0"/>
        <v>0.28892813888629254</v>
      </c>
    </row>
    <row r="16" spans="2:9" ht="18" customHeight="1" x14ac:dyDescent="0.25">
      <c r="D16" s="13" t="s">
        <v>8</v>
      </c>
      <c r="E16" s="3">
        <f>[4]INKÖP!$M$4</f>
        <v>237969.91</v>
      </c>
      <c r="F16" s="1">
        <f>[4]INKÖP!$N$4</f>
        <v>66942.98000000001</v>
      </c>
      <c r="G16" s="14">
        <f t="shared" si="0"/>
        <v>0.28130859065333097</v>
      </c>
    </row>
    <row r="17" spans="3:7" ht="19.5" customHeight="1" x14ac:dyDescent="0.25">
      <c r="D17" s="5"/>
      <c r="E17" s="3"/>
      <c r="F17" s="1"/>
    </row>
    <row r="18" spans="3:7" ht="18.75" customHeight="1" thickBot="1" x14ac:dyDescent="0.3">
      <c r="D18" s="5"/>
      <c r="E18" s="3"/>
      <c r="F18" s="1"/>
      <c r="G18" s="12"/>
    </row>
    <row r="19" spans="3:7" ht="21" customHeight="1" thickBot="1" x14ac:dyDescent="0.3">
      <c r="D19" s="4" t="s">
        <v>0</v>
      </c>
      <c r="E19" s="10" t="e">
        <f ca="1">SUM(E13:E18)</f>
        <v>#REF!</v>
      </c>
      <c r="F19" s="11">
        <f>SUM(F13:F18)</f>
        <v>375493.81999999995</v>
      </c>
      <c r="G19" s="12" t="e">
        <f ca="1">SUM(F19/E19)</f>
        <v>#REF!</v>
      </c>
    </row>
    <row r="21" spans="3:7" x14ac:dyDescent="0.25">
      <c r="D21" s="6" t="s">
        <v>1</v>
      </c>
    </row>
    <row r="22" spans="3:7" x14ac:dyDescent="0.25">
      <c r="D22" s="7" t="e">
        <f ca="1">1-D23</f>
        <v>#REF!</v>
      </c>
    </row>
    <row r="23" spans="3:7" x14ac:dyDescent="0.25">
      <c r="D23" s="7" t="e">
        <f ca="1">G19</f>
        <v>#REF!</v>
      </c>
    </row>
    <row r="24" spans="3:7" x14ac:dyDescent="0.25">
      <c r="C24" t="s">
        <v>9</v>
      </c>
      <c r="D24">
        <v>30</v>
      </c>
    </row>
    <row r="25" spans="3:7" x14ac:dyDescent="0.25">
      <c r="C25" t="s">
        <v>10</v>
      </c>
    </row>
    <row r="26" spans="3:7" x14ac:dyDescent="0.25">
      <c r="C26" t="s">
        <v>11</v>
      </c>
      <c r="D26" s="15"/>
    </row>
  </sheetData>
  <mergeCells count="2">
    <mergeCell ref="E8:G8"/>
    <mergeCell ref="B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Sodexo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Yaakoub-Alouch</dc:creator>
  <cp:lastModifiedBy>Elena</cp:lastModifiedBy>
  <dcterms:created xsi:type="dcterms:W3CDTF">2014-12-23T08:55:56Z</dcterms:created>
  <dcterms:modified xsi:type="dcterms:W3CDTF">2017-03-05T05:19:49Z</dcterms:modified>
</cp:coreProperties>
</file>