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J3" i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2" i="1" a="1"/>
  <c r="J2" i="1" s="1"/>
  <c r="G3" i="1" a="1"/>
  <c r="G3" i="1"/>
  <c r="I3" i="1" s="1" a="1"/>
  <c r="I3" i="1" s="1"/>
  <c r="G4" i="1" a="1"/>
  <c r="G4" i="1"/>
  <c r="G5" i="1" a="1"/>
  <c r="G5" i="1"/>
  <c r="G6" i="1" a="1"/>
  <c r="G6" i="1"/>
  <c r="I6" i="1" s="1" a="1"/>
  <c r="I6" i="1" s="1"/>
  <c r="G7" i="1" a="1"/>
  <c r="G7" i="1"/>
  <c r="I7" i="1" s="1" a="1"/>
  <c r="I7" i="1" s="1"/>
  <c r="G8" i="1" a="1"/>
  <c r="G8" i="1"/>
  <c r="G9" i="1" a="1"/>
  <c r="G9" i="1"/>
  <c r="G2" i="1" a="1"/>
  <c r="G2" i="1" s="1"/>
  <c r="I4" i="1" a="1"/>
  <c r="I4" i="1" s="1"/>
  <c r="I5" i="1" a="1"/>
  <c r="I5" i="1" s="1"/>
  <c r="I8" i="1" a="1"/>
  <c r="I8" i="1" s="1"/>
  <c r="I9" i="1" a="1"/>
  <c r="I9" i="1" s="1"/>
  <c r="I2" i="1" l="1" a="1"/>
  <c r="I2" i="1" s="1"/>
</calcChain>
</file>

<file path=xl/sharedStrings.xml><?xml version="1.0" encoding="utf-8"?>
<sst xmlns="http://schemas.openxmlformats.org/spreadsheetml/2006/main" count="54" uniqueCount="33">
  <si>
    <t>100446</t>
  </si>
  <si>
    <t>AU</t>
  </si>
  <si>
    <t>NZ</t>
  </si>
  <si>
    <t>100635</t>
  </si>
  <si>
    <t>ID</t>
  </si>
  <si>
    <t>TH</t>
  </si>
  <si>
    <t>101725</t>
  </si>
  <si>
    <t>BE</t>
  </si>
  <si>
    <t>ES</t>
  </si>
  <si>
    <t>FR</t>
  </si>
  <si>
    <t>NL</t>
  </si>
  <si>
    <t>PT</t>
  </si>
  <si>
    <t>101740</t>
  </si>
  <si>
    <t>DK</t>
  </si>
  <si>
    <t>FI</t>
  </si>
  <si>
    <t>GB</t>
  </si>
  <si>
    <t>HK</t>
  </si>
  <si>
    <t>LV</t>
  </si>
  <si>
    <t>NO</t>
  </si>
  <si>
    <t>SE</t>
  </si>
  <si>
    <t>TR</t>
  </si>
  <si>
    <t>101774</t>
  </si>
  <si>
    <t>DE</t>
  </si>
  <si>
    <t>HU</t>
  </si>
  <si>
    <t>Материал</t>
  </si>
  <si>
    <t>Страна</t>
  </si>
  <si>
    <t>Регистрация, мес</t>
  </si>
  <si>
    <t>Страны</t>
  </si>
  <si>
    <t>AU, NZ</t>
  </si>
  <si>
    <t>ID, TH</t>
  </si>
  <si>
    <t>BE, ES, FR, NL, PT</t>
  </si>
  <si>
    <t>Макс. регистрация, мес</t>
  </si>
  <si>
    <t>Страна макс. регистрации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</si>
</sst>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6</xdr:row>
      <xdr:rowOff>32385</xdr:rowOff>
    </xdr:from>
    <xdr:to>
      <xdr:col>5</xdr:col>
      <xdr:colOff>129540</xdr:colOff>
      <xdr:row>7</xdr:row>
      <xdr:rowOff>146685</xdr:rowOff>
    </xdr:to>
    <xdr:sp macro="" textlink="">
      <xdr:nvSpPr>
        <xdr:cNvPr id="2" name="Right Arrow 1"/>
        <xdr:cNvSpPr/>
      </xdr:nvSpPr>
      <xdr:spPr>
        <a:xfrm>
          <a:off x="3291840" y="1120140"/>
          <a:ext cx="102870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7" sqref="C7"/>
    </sheetView>
  </sheetViews>
  <sheetFormatPr defaultRowHeight="15" x14ac:dyDescent="0.25"/>
  <cols>
    <col min="1" max="1" width="9.7109375" bestFit="1" customWidth="1"/>
    <col min="2" max="2" width="8.140625" bestFit="1" customWidth="1"/>
    <col min="3" max="3" width="25.42578125" bestFit="1" customWidth="1"/>
    <col min="4" max="4" width="33.42578125" customWidth="1"/>
    <col min="7" max="7" width="9.7109375" bestFit="1" customWidth="1"/>
    <col min="8" max="8" width="15.85546875" bestFit="1" customWidth="1"/>
    <col min="9" max="9" width="22.7109375" bestFit="1" customWidth="1"/>
    <col min="10" max="10" width="25.42578125" bestFit="1" customWidth="1"/>
  </cols>
  <sheetData>
    <row r="1" spans="1:10" x14ac:dyDescent="0.25">
      <c r="A1" s="1" t="s">
        <v>24</v>
      </c>
      <c r="B1" s="1" t="s">
        <v>25</v>
      </c>
      <c r="C1" s="1" t="s">
        <v>26</v>
      </c>
      <c r="G1" s="6" t="s">
        <v>24</v>
      </c>
      <c r="H1" s="6" t="s">
        <v>27</v>
      </c>
      <c r="I1" s="6" t="s">
        <v>31</v>
      </c>
      <c r="J1" s="6" t="s">
        <v>32</v>
      </c>
    </row>
    <row r="2" spans="1:10" x14ac:dyDescent="0.25">
      <c r="A2" s="2" t="s">
        <v>0</v>
      </c>
      <c r="B2" s="2" t="s">
        <v>1</v>
      </c>
      <c r="C2" s="3">
        <v>9</v>
      </c>
      <c r="D2" t="str">
        <f>B2</f>
        <v>AU</v>
      </c>
      <c r="G2" s="7" t="str">
        <f t="array" ref="G2">IFERROR(INDEX($A$2:$A$23,SMALL(IF(MATCH($A$2:$A$23,$A$2:$A$23,0)=ROW($A$2:$A$23)-1,ROW($A$2:$A$23)-1),ROW(A1))),"")</f>
        <v>100446</v>
      </c>
      <c r="H2" s="8" t="s">
        <v>28</v>
      </c>
      <c r="I2" s="9">
        <f t="array" ref="I2">MAX(IF($G2=$A$2:$A$23,$C$2:$C$23))</f>
        <v>9</v>
      </c>
      <c r="J2" s="9" t="str">
        <f t="array" ref="J2">IFERROR(INDEX($B$2:$B$23,MATCH($G2&amp;$I2,$A$2:$A$23&amp;$C$2:$C$23,0)),"")</f>
        <v>AU</v>
      </c>
    </row>
    <row r="3" spans="1:10" x14ac:dyDescent="0.25">
      <c r="A3" s="4" t="s">
        <v>0</v>
      </c>
      <c r="B3" s="2" t="s">
        <v>2</v>
      </c>
      <c r="C3" s="3">
        <v>8</v>
      </c>
      <c r="G3" s="7" t="str">
        <f t="array" ref="G3">IFERROR(INDEX($A$2:$A$23,SMALL(IF(MATCH($A$2:$A$23,$A$2:$A$23,0)=ROW($A$2:$A$23)-1,ROW($A$2:$A$23)-1),ROW(A2))),"")</f>
        <v>100635</v>
      </c>
      <c r="H3" s="8" t="s">
        <v>29</v>
      </c>
      <c r="I3" s="9">
        <f t="array" ref="I3">MAX(IF($G3=$A$2:$A$23,$C$2:$C$23))</f>
        <v>9</v>
      </c>
      <c r="J3" s="9" t="str">
        <f t="array" ref="J3">IFERROR(INDEX($B$2:$B$23,MATCH($G3&amp;$I3,$A$2:$A$23&amp;$C$2:$C$23,0)),"")</f>
        <v>ID</v>
      </c>
    </row>
    <row r="4" spans="1:10" x14ac:dyDescent="0.25">
      <c r="A4" s="2" t="s">
        <v>3</v>
      </c>
      <c r="B4" s="2" t="s">
        <v>4</v>
      </c>
      <c r="C4" s="3">
        <v>9</v>
      </c>
      <c r="G4" s="7" t="str">
        <f t="array" ref="G4">IFERROR(INDEX($A$2:$A$23,SMALL(IF(MATCH($A$2:$A$23,$A$2:$A$23,0)=ROW($A$2:$A$23)-1,ROW($A$2:$A$23)-1),ROW(A3))),"")</f>
        <v>101725</v>
      </c>
      <c r="H4" s="8" t="s">
        <v>30</v>
      </c>
      <c r="I4" s="9">
        <f t="array" ref="I4">MAX(IF($G4=$A$2:$A$23,$C$2:$C$23))</f>
        <v>24</v>
      </c>
      <c r="J4" s="9" t="str">
        <f t="array" ref="J4">IFERROR(INDEX($B$2:$B$23,MATCH($G4&amp;$I4,$A$2:$A$23&amp;$C$2:$C$23,0)),"")</f>
        <v>BE</v>
      </c>
    </row>
    <row r="5" spans="1:10" x14ac:dyDescent="0.25">
      <c r="A5" s="4" t="s">
        <v>3</v>
      </c>
      <c r="B5" s="2" t="s">
        <v>5</v>
      </c>
      <c r="C5" s="3">
        <v>0</v>
      </c>
      <c r="G5" s="7" t="str">
        <f t="array" ref="G5">IFERROR(INDEX($A$2:$A$23,SMALL(IF(MATCH($A$2:$A$23,$A$2:$A$23,0)=ROW($A$2:$A$23)-1,ROW($A$2:$A$23)-1),ROW(A4))),"")</f>
        <v>101740</v>
      </c>
      <c r="H5" s="8"/>
      <c r="I5" s="9">
        <f t="array" ref="I5">MAX(IF($G5=$A$2:$A$23,$C$2:$C$23))</f>
        <v>12</v>
      </c>
      <c r="J5" s="9" t="str">
        <f t="array" ref="J5">IFERROR(INDEX($B$2:$B$23,MATCH($G5&amp;$I5,$A$2:$A$23&amp;$C$2:$C$23,0)),"")</f>
        <v>NO</v>
      </c>
    </row>
    <row r="6" spans="1:10" x14ac:dyDescent="0.25">
      <c r="A6" s="2" t="s">
        <v>6</v>
      </c>
      <c r="B6" s="2" t="s">
        <v>7</v>
      </c>
      <c r="C6" s="3">
        <v>24</v>
      </c>
      <c r="G6" s="7" t="str">
        <f t="array" ref="G6">IFERROR(INDEX($A$2:$A$23,SMALL(IF(MATCH($A$2:$A$23,$A$2:$A$23,0)=ROW($A$2:$A$23)-1,ROW($A$2:$A$23)-1),ROW(A5))),"")</f>
        <v>101774</v>
      </c>
      <c r="H6" s="8"/>
      <c r="I6" s="9">
        <f t="array" ref="I6">MAX(IF($G6=$A$2:$A$23,$C$2:$C$23))</f>
        <v>5</v>
      </c>
      <c r="J6" s="9" t="str">
        <f t="array" ref="J6">IFERROR(INDEX($B$2:$B$23,MATCH($G6&amp;$I6,$A$2:$A$23&amp;$C$2:$C$23,0)),"")</f>
        <v>HU</v>
      </c>
    </row>
    <row r="7" spans="1:10" x14ac:dyDescent="0.25">
      <c r="A7" s="5" t="s">
        <v>6</v>
      </c>
      <c r="B7" s="2" t="s">
        <v>8</v>
      </c>
      <c r="C7" s="3">
        <v>0</v>
      </c>
      <c r="G7" s="7" t="str">
        <f t="array" ref="G7">IFERROR(INDEX($A$2:$A$23,SMALL(IF(MATCH($A$2:$A$23,$A$2:$A$23,0)=ROW($A$2:$A$23)-1,ROW($A$2:$A$23)-1),ROW(A6))),"")</f>
        <v/>
      </c>
      <c r="H7" s="8"/>
      <c r="I7" s="9">
        <f t="array" ref="I7">MAX(IF($G7=$A$2:$A$23,$C$2:$C$23))</f>
        <v>0</v>
      </c>
      <c r="J7" s="9" t="str">
        <f t="array" ref="J7">IFERROR(INDEX($B$2:$B$23,MATCH($G7&amp;$I7,$A$2:$A$23&amp;$C$2:$C$23,0)),"")</f>
        <v/>
      </c>
    </row>
    <row r="8" spans="1:10" x14ac:dyDescent="0.25">
      <c r="A8" s="5" t="s">
        <v>6</v>
      </c>
      <c r="B8" s="2" t="s">
        <v>9</v>
      </c>
      <c r="C8" s="3">
        <v>0</v>
      </c>
      <c r="G8" s="7" t="str">
        <f t="array" ref="G8">IFERROR(INDEX($A$2:$A$23,SMALL(IF(MATCH($A$2:$A$23,$A$2:$A$23,0)=ROW($A$2:$A$23)-1,ROW($A$2:$A$23)-1),ROW(A7))),"")</f>
        <v/>
      </c>
      <c r="H8" s="8"/>
      <c r="I8" s="9">
        <f t="array" ref="I8">MAX(IF($G8=$A$2:$A$23,$C$2:$C$23))</f>
        <v>0</v>
      </c>
      <c r="J8" s="9" t="str">
        <f t="array" ref="J8">IFERROR(INDEX($B$2:$B$23,MATCH($G8&amp;$I8,$A$2:$A$23&amp;$C$2:$C$23,0)),"")</f>
        <v/>
      </c>
    </row>
    <row r="9" spans="1:10" x14ac:dyDescent="0.25">
      <c r="A9" s="5" t="s">
        <v>6</v>
      </c>
      <c r="B9" s="2" t="s">
        <v>10</v>
      </c>
      <c r="C9" s="3">
        <v>2</v>
      </c>
      <c r="G9" s="7" t="str">
        <f t="array" ref="G9">IFERROR(INDEX($A$2:$A$23,SMALL(IF(MATCH($A$2:$A$23,$A$2:$A$23,0)=ROW($A$2:$A$23)-1,ROW($A$2:$A$23)-1),ROW(A8))),"")</f>
        <v/>
      </c>
      <c r="H9" s="8"/>
      <c r="I9" s="9">
        <f t="array" ref="I9">MAX(IF($G9=$A$2:$A$23,$C$2:$C$23))</f>
        <v>0</v>
      </c>
      <c r="J9" s="9" t="str">
        <f t="array" ref="J9">IFERROR(INDEX($B$2:$B$23,MATCH($G9&amp;$I9,$A$2:$A$23&amp;$C$2:$C$23,0)),"")</f>
        <v/>
      </c>
    </row>
    <row r="10" spans="1:10" x14ac:dyDescent="0.25">
      <c r="A10" s="4" t="s">
        <v>6</v>
      </c>
      <c r="B10" s="2" t="s">
        <v>11</v>
      </c>
      <c r="C10" s="3">
        <v>9</v>
      </c>
    </row>
    <row r="11" spans="1:10" x14ac:dyDescent="0.25">
      <c r="A11" s="2" t="s">
        <v>12</v>
      </c>
      <c r="B11" s="2" t="s">
        <v>1</v>
      </c>
      <c r="C11" s="3">
        <v>9</v>
      </c>
    </row>
    <row r="12" spans="1:10" x14ac:dyDescent="0.25">
      <c r="A12" s="5" t="s">
        <v>12</v>
      </c>
      <c r="B12" s="2" t="s">
        <v>13</v>
      </c>
      <c r="C12" s="3">
        <v>9</v>
      </c>
    </row>
    <row r="13" spans="1:10" x14ac:dyDescent="0.25">
      <c r="A13" s="5" t="s">
        <v>12</v>
      </c>
      <c r="B13" s="2" t="s">
        <v>14</v>
      </c>
      <c r="C13" s="3">
        <v>0</v>
      </c>
    </row>
    <row r="14" spans="1:10" x14ac:dyDescent="0.25">
      <c r="A14" s="5" t="s">
        <v>12</v>
      </c>
      <c r="B14" s="2" t="s">
        <v>15</v>
      </c>
      <c r="C14" s="3">
        <v>5</v>
      </c>
    </row>
    <row r="15" spans="1:10" x14ac:dyDescent="0.25">
      <c r="A15" s="5" t="s">
        <v>12</v>
      </c>
      <c r="B15" s="2" t="s">
        <v>16</v>
      </c>
      <c r="C15" s="3">
        <v>1</v>
      </c>
    </row>
    <row r="16" spans="1:10" x14ac:dyDescent="0.25">
      <c r="A16" s="5" t="s">
        <v>12</v>
      </c>
      <c r="B16" s="2" t="s">
        <v>4</v>
      </c>
      <c r="C16" s="3">
        <v>2</v>
      </c>
    </row>
    <row r="17" spans="1:3" x14ac:dyDescent="0.25">
      <c r="A17" s="5" t="s">
        <v>12</v>
      </c>
      <c r="B17" s="2" t="s">
        <v>17</v>
      </c>
      <c r="C17" s="3">
        <v>1</v>
      </c>
    </row>
    <row r="18" spans="1:3" x14ac:dyDescent="0.25">
      <c r="A18" s="5" t="s">
        <v>12</v>
      </c>
      <c r="B18" s="2" t="s">
        <v>18</v>
      </c>
      <c r="C18" s="3">
        <v>12</v>
      </c>
    </row>
    <row r="19" spans="1:3" x14ac:dyDescent="0.25">
      <c r="A19" s="5" t="s">
        <v>12</v>
      </c>
      <c r="B19" s="2" t="s">
        <v>2</v>
      </c>
      <c r="C19" s="3">
        <v>12</v>
      </c>
    </row>
    <row r="20" spans="1:3" x14ac:dyDescent="0.25">
      <c r="A20" s="5" t="s">
        <v>12</v>
      </c>
      <c r="B20" s="2" t="s">
        <v>19</v>
      </c>
      <c r="C20" s="3">
        <v>7</v>
      </c>
    </row>
    <row r="21" spans="1:3" x14ac:dyDescent="0.25">
      <c r="A21" s="4" t="s">
        <v>12</v>
      </c>
      <c r="B21" s="2" t="s">
        <v>20</v>
      </c>
      <c r="C21" s="3">
        <v>0</v>
      </c>
    </row>
    <row r="22" spans="1:3" x14ac:dyDescent="0.25">
      <c r="A22" s="5" t="s">
        <v>21</v>
      </c>
      <c r="B22" s="2" t="s">
        <v>22</v>
      </c>
      <c r="C22" s="3">
        <v>4</v>
      </c>
    </row>
    <row r="23" spans="1:3" x14ac:dyDescent="0.25">
      <c r="A23" s="5" t="s">
        <v>21</v>
      </c>
      <c r="B23" s="2" t="s">
        <v>23</v>
      </c>
      <c r="C23" s="3">
        <v>5</v>
      </c>
    </row>
    <row r="24" spans="1:3" x14ac:dyDescent="0.25">
      <c r="C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Ракитин И.О.</cp:lastModifiedBy>
  <dcterms:created xsi:type="dcterms:W3CDTF">2017-03-08T21:15:52Z</dcterms:created>
  <dcterms:modified xsi:type="dcterms:W3CDTF">2017-03-09T07:41:33Z</dcterms:modified>
</cp:coreProperties>
</file>