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jerry\Downloads\"/>
    </mc:Choice>
  </mc:AlternateContent>
  <bookViews>
    <workbookView xWindow="0" yWindow="0" windowWidth="28800" windowHeight="12435" activeTab="1"/>
  </bookViews>
  <sheets>
    <sheet name="Лист1" sheetId="1" r:id="rId1"/>
    <sheet name="Отчет" sheetId="2" r:id="rId2"/>
    <sheet name="Лист3" sheetId="3" r:id="rId3"/>
  </sheets>
  <definedNames>
    <definedName name="_xlnm._FilterDatabase" localSheetId="0" hidden="1">Лист1!$A$1:$E$49</definedName>
  </definedNames>
  <calcPr calcId="15251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A13" i="2" s="1" a="1"/>
  <c r="A13" i="2" s="1"/>
  <c r="B14" i="2"/>
  <c r="B15" i="2"/>
  <c r="B16" i="2"/>
  <c r="B17" i="2"/>
  <c r="A17" i="2" s="1" a="1"/>
  <c r="A17" i="2" s="1"/>
  <c r="B18" i="2"/>
  <c r="B19" i="2"/>
  <c r="B20" i="2"/>
  <c r="B1" i="2"/>
  <c r="A1" i="2" s="1" a="1"/>
  <c r="A1" i="2" s="1"/>
  <c r="C13" i="2" l="1"/>
  <c r="D13" i="2"/>
  <c r="E13" i="2"/>
  <c r="F13" i="2"/>
  <c r="C17" i="2"/>
  <c r="E17" i="2"/>
  <c r="F17" i="2"/>
  <c r="D17" i="2"/>
  <c r="C1" i="2"/>
  <c r="D1" i="2"/>
  <c r="E1" i="2"/>
  <c r="F1" i="2"/>
  <c r="A5" i="2" a="1"/>
  <c r="A5" i="2" s="1"/>
  <c r="A20" i="2" a="1"/>
  <c r="A20" i="2" s="1"/>
  <c r="A16" i="2" a="1"/>
  <c r="A16" i="2" s="1"/>
  <c r="A12" i="2" a="1"/>
  <c r="A12" i="2" s="1"/>
  <c r="A8" i="2" a="1"/>
  <c r="A8" i="2" s="1"/>
  <c r="A4" i="2" a="1"/>
  <c r="A4" i="2" s="1"/>
  <c r="A19" i="2" a="1"/>
  <c r="A19" i="2" s="1"/>
  <c r="A15" i="2" a="1"/>
  <c r="A15" i="2" s="1"/>
  <c r="A11" i="2" a="1"/>
  <c r="A11" i="2" s="1"/>
  <c r="A7" i="2" a="1"/>
  <c r="A7" i="2" s="1"/>
  <c r="A3" i="2" a="1"/>
  <c r="A3" i="2" s="1"/>
  <c r="A9" i="2" a="1"/>
  <c r="A9" i="2" s="1"/>
  <c r="A18" i="2" a="1"/>
  <c r="A18" i="2" s="1"/>
  <c r="A14" i="2" a="1"/>
  <c r="A14" i="2" s="1"/>
  <c r="A10" i="2" a="1"/>
  <c r="A10" i="2" s="1"/>
  <c r="A6" i="2" a="1"/>
  <c r="A6" i="2" s="1"/>
  <c r="A2" i="2" a="1"/>
  <c r="A2" i="2" s="1"/>
  <c r="C11" i="2" l="1"/>
  <c r="D11" i="2"/>
  <c r="E11" i="2"/>
  <c r="F11" i="2"/>
  <c r="C5" i="2"/>
  <c r="E5" i="2"/>
  <c r="F5" i="2"/>
  <c r="D5" i="2"/>
  <c r="C6" i="2"/>
  <c r="E6" i="2"/>
  <c r="F6" i="2"/>
  <c r="D6" i="2"/>
  <c r="C9" i="2"/>
  <c r="E9" i="2"/>
  <c r="F9" i="2"/>
  <c r="D9" i="2"/>
  <c r="C15" i="2"/>
  <c r="F15" i="2"/>
  <c r="D15" i="2"/>
  <c r="E15" i="2"/>
  <c r="C12" i="2"/>
  <c r="F12" i="2"/>
  <c r="D12" i="2"/>
  <c r="E12" i="2"/>
  <c r="C18" i="2"/>
  <c r="D18" i="2"/>
  <c r="F18" i="2"/>
  <c r="E18" i="2"/>
  <c r="C10" i="2"/>
  <c r="F10" i="2"/>
  <c r="D10" i="2"/>
  <c r="E10" i="2"/>
  <c r="C3" i="2"/>
  <c r="E3" i="2"/>
  <c r="F3" i="2"/>
  <c r="D3" i="2"/>
  <c r="C19" i="2"/>
  <c r="E19" i="2"/>
  <c r="F19" i="2"/>
  <c r="D19" i="2"/>
  <c r="C16" i="2"/>
  <c r="D16" i="2"/>
  <c r="E16" i="2"/>
  <c r="F16" i="2"/>
  <c r="C2" i="2"/>
  <c r="E2" i="2"/>
  <c r="F2" i="2"/>
  <c r="D2" i="2"/>
  <c r="C8" i="2"/>
  <c r="E8" i="2"/>
  <c r="F8" i="2"/>
  <c r="D8" i="2"/>
  <c r="C14" i="2"/>
  <c r="E14" i="2"/>
  <c r="F14" i="2"/>
  <c r="D14" i="2"/>
  <c r="C7" i="2"/>
  <c r="D7" i="2"/>
  <c r="F7" i="2"/>
  <c r="E7" i="2"/>
  <c r="C4" i="2"/>
  <c r="E4" i="2"/>
  <c r="F4" i="2"/>
  <c r="D4" i="2"/>
  <c r="C20" i="2"/>
  <c r="F20" i="2"/>
  <c r="D20" i="2"/>
  <c r="E20" i="2"/>
</calcChain>
</file>

<file path=xl/comments1.xml><?xml version="1.0" encoding="utf-8"?>
<comments xmlns="http://schemas.openxmlformats.org/spreadsheetml/2006/main">
  <authors>
    <author>Михаил Василенко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Номера строк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Даты</t>
        </r>
      </text>
    </comment>
  </commentList>
</comments>
</file>

<file path=xl/sharedStrings.xml><?xml version="1.0" encoding="utf-8"?>
<sst xmlns="http://schemas.openxmlformats.org/spreadsheetml/2006/main" count="108" uniqueCount="4">
  <si>
    <t>одежда</t>
  </si>
  <si>
    <t>продукты</t>
  </si>
  <si>
    <t>электроника</t>
  </si>
  <si>
    <t>шт/цена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</si>
</sst>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B17" sqref="B17"/>
    </sheetView>
  </sheetViews>
  <sheetFormatPr defaultRowHeight="15" x14ac:dyDescent="0.25"/>
  <cols>
    <col min="1" max="1" width="9.140625" style="1"/>
    <col min="2" max="2" width="21.85546875" customWidth="1"/>
    <col min="3" max="3" width="11.42578125" customWidth="1"/>
    <col min="9" max="9" width="16.5703125" customWidth="1"/>
  </cols>
  <sheetData>
    <row r="1" spans="1:12" x14ac:dyDescent="0.25">
      <c r="A1" s="1">
        <v>42745</v>
      </c>
      <c r="B1" s="2" t="s">
        <v>0</v>
      </c>
      <c r="C1" s="3" t="s">
        <v>3</v>
      </c>
      <c r="D1" s="3">
        <v>2</v>
      </c>
      <c r="E1">
        <v>1000</v>
      </c>
      <c r="H1" s="4">
        <v>42776</v>
      </c>
      <c r="I1" s="5" t="s">
        <v>1</v>
      </c>
      <c r="J1" s="6" t="s">
        <v>3</v>
      </c>
      <c r="K1" s="6">
        <v>33</v>
      </c>
      <c r="L1" s="7">
        <v>32000</v>
      </c>
    </row>
    <row r="2" spans="1:12" x14ac:dyDescent="0.25">
      <c r="A2" s="1">
        <v>42747</v>
      </c>
      <c r="B2" s="2" t="s">
        <v>2</v>
      </c>
      <c r="C2" s="3" t="s">
        <v>3</v>
      </c>
      <c r="D2" s="3">
        <v>4</v>
      </c>
      <c r="E2">
        <v>3000</v>
      </c>
      <c r="H2" s="4">
        <v>42775</v>
      </c>
      <c r="I2" s="5" t="s">
        <v>0</v>
      </c>
      <c r="J2" s="6" t="s">
        <v>3</v>
      </c>
      <c r="K2" s="6">
        <v>32</v>
      </c>
      <c r="L2" s="7">
        <v>31000</v>
      </c>
    </row>
    <row r="3" spans="1:12" x14ac:dyDescent="0.25">
      <c r="A3" s="1">
        <v>42750</v>
      </c>
      <c r="B3" s="2" t="s">
        <v>2</v>
      </c>
      <c r="C3" s="3" t="s">
        <v>3</v>
      </c>
      <c r="D3" s="3">
        <v>7</v>
      </c>
      <c r="E3">
        <v>6000</v>
      </c>
      <c r="H3" s="4">
        <v>42774</v>
      </c>
      <c r="I3" s="5" t="s">
        <v>2</v>
      </c>
      <c r="J3" s="6" t="s">
        <v>3</v>
      </c>
      <c r="K3" s="6">
        <v>31</v>
      </c>
      <c r="L3" s="7">
        <v>30000</v>
      </c>
    </row>
    <row r="4" spans="1:12" x14ac:dyDescent="0.25">
      <c r="A4" s="1">
        <v>42753</v>
      </c>
      <c r="B4" s="2" t="s">
        <v>2</v>
      </c>
      <c r="C4" s="3" t="s">
        <v>3</v>
      </c>
      <c r="D4" s="3">
        <v>10</v>
      </c>
      <c r="E4">
        <v>9000</v>
      </c>
      <c r="H4" s="4">
        <v>42773</v>
      </c>
      <c r="I4" s="5" t="s">
        <v>1</v>
      </c>
      <c r="J4" s="6" t="s">
        <v>3</v>
      </c>
      <c r="K4" s="6">
        <v>30</v>
      </c>
      <c r="L4" s="7">
        <v>29000</v>
      </c>
    </row>
    <row r="5" spans="1:12" x14ac:dyDescent="0.25">
      <c r="A5" s="1">
        <v>42756</v>
      </c>
      <c r="B5" s="2" t="s">
        <v>2</v>
      </c>
      <c r="C5" s="3" t="s">
        <v>3</v>
      </c>
      <c r="D5" s="3">
        <v>13</v>
      </c>
      <c r="E5">
        <v>12000</v>
      </c>
      <c r="H5" s="4">
        <v>42772</v>
      </c>
      <c r="I5" s="5" t="s">
        <v>0</v>
      </c>
      <c r="J5" s="6" t="s">
        <v>3</v>
      </c>
      <c r="K5" s="6">
        <v>29</v>
      </c>
      <c r="L5" s="7">
        <v>28000</v>
      </c>
    </row>
    <row r="6" spans="1:12" x14ac:dyDescent="0.25">
      <c r="A6" s="1">
        <v>42759</v>
      </c>
      <c r="B6" s="2" t="s">
        <v>2</v>
      </c>
      <c r="C6" s="3" t="s">
        <v>3</v>
      </c>
      <c r="D6" s="3">
        <v>16</v>
      </c>
      <c r="E6">
        <v>15000</v>
      </c>
      <c r="H6" s="4">
        <v>42771</v>
      </c>
      <c r="I6" s="5" t="s">
        <v>2</v>
      </c>
      <c r="J6" s="6" t="s">
        <v>3</v>
      </c>
      <c r="K6" s="6">
        <v>28</v>
      </c>
      <c r="L6" s="7">
        <v>27000</v>
      </c>
    </row>
    <row r="7" spans="1:12" x14ac:dyDescent="0.25">
      <c r="A7" s="1">
        <v>42762</v>
      </c>
      <c r="B7" s="2" t="s">
        <v>2</v>
      </c>
      <c r="C7" s="3" t="s">
        <v>3</v>
      </c>
      <c r="D7" s="3">
        <v>19</v>
      </c>
      <c r="E7">
        <v>17500</v>
      </c>
      <c r="H7" s="4">
        <v>42770</v>
      </c>
      <c r="I7" s="5" t="s">
        <v>1</v>
      </c>
      <c r="J7" s="6" t="s">
        <v>3</v>
      </c>
      <c r="K7" s="6">
        <v>27</v>
      </c>
      <c r="L7" s="7">
        <v>26000</v>
      </c>
    </row>
    <row r="8" spans="1:12" x14ac:dyDescent="0.25">
      <c r="A8" s="1">
        <v>42762</v>
      </c>
      <c r="B8" s="2" t="s">
        <v>2</v>
      </c>
      <c r="C8" s="3" t="s">
        <v>3</v>
      </c>
      <c r="D8" s="3">
        <v>19</v>
      </c>
      <c r="E8">
        <v>18000</v>
      </c>
      <c r="H8" s="4">
        <v>42769</v>
      </c>
      <c r="I8" s="5" t="s">
        <v>0</v>
      </c>
      <c r="J8" s="6" t="s">
        <v>3</v>
      </c>
      <c r="K8" s="6">
        <v>26</v>
      </c>
      <c r="L8" s="7">
        <v>25000</v>
      </c>
    </row>
    <row r="9" spans="1:12" x14ac:dyDescent="0.25">
      <c r="A9" s="1">
        <v>42765</v>
      </c>
      <c r="B9" s="2" t="s">
        <v>2</v>
      </c>
      <c r="C9" s="3" t="s">
        <v>3</v>
      </c>
      <c r="D9" s="3">
        <v>22</v>
      </c>
      <c r="E9">
        <v>21000</v>
      </c>
      <c r="H9" s="4">
        <v>42768</v>
      </c>
      <c r="I9" s="5" t="s">
        <v>2</v>
      </c>
      <c r="J9" s="6" t="s">
        <v>3</v>
      </c>
      <c r="K9" s="6">
        <v>25</v>
      </c>
      <c r="L9" s="7">
        <v>24000</v>
      </c>
    </row>
    <row r="10" spans="1:12" x14ac:dyDescent="0.25">
      <c r="A10" s="1">
        <v>42768</v>
      </c>
      <c r="B10" s="2" t="s">
        <v>2</v>
      </c>
      <c r="C10" s="3" t="s">
        <v>3</v>
      </c>
      <c r="D10" s="3">
        <v>25</v>
      </c>
      <c r="E10">
        <v>24000</v>
      </c>
      <c r="H10" s="4">
        <v>42767</v>
      </c>
      <c r="I10" s="5" t="s">
        <v>1</v>
      </c>
      <c r="J10" s="6" t="s">
        <v>3</v>
      </c>
      <c r="K10" s="6">
        <v>24</v>
      </c>
      <c r="L10" s="7">
        <v>23000</v>
      </c>
    </row>
    <row r="11" spans="1:12" x14ac:dyDescent="0.25">
      <c r="A11" s="1">
        <v>42771</v>
      </c>
      <c r="B11" s="2" t="s">
        <v>2</v>
      </c>
      <c r="C11" s="3" t="s">
        <v>3</v>
      </c>
      <c r="D11" s="3">
        <v>28</v>
      </c>
      <c r="E11">
        <v>27000</v>
      </c>
      <c r="H11" s="4">
        <v>42766</v>
      </c>
      <c r="I11" s="5" t="s">
        <v>0</v>
      </c>
      <c r="J11" s="6" t="s">
        <v>3</v>
      </c>
      <c r="K11" s="6">
        <v>23</v>
      </c>
      <c r="L11" s="7">
        <v>22000</v>
      </c>
    </row>
    <row r="12" spans="1:12" x14ac:dyDescent="0.25">
      <c r="A12" s="1">
        <v>42774</v>
      </c>
      <c r="B12" s="2" t="s">
        <v>2</v>
      </c>
      <c r="C12" s="3" t="s">
        <v>3</v>
      </c>
      <c r="D12" s="3">
        <v>31</v>
      </c>
      <c r="E12">
        <v>30000</v>
      </c>
      <c r="H12" s="4">
        <v>42765</v>
      </c>
      <c r="I12" s="5" t="s">
        <v>2</v>
      </c>
      <c r="J12" s="6" t="s">
        <v>3</v>
      </c>
      <c r="K12" s="6">
        <v>22</v>
      </c>
      <c r="L12" s="7">
        <v>21000</v>
      </c>
    </row>
    <row r="13" spans="1:12" x14ac:dyDescent="0.25">
      <c r="A13" s="1">
        <v>42746</v>
      </c>
      <c r="B13" s="2" t="s">
        <v>1</v>
      </c>
      <c r="C13" s="3" t="s">
        <v>3</v>
      </c>
      <c r="D13" s="3">
        <v>3</v>
      </c>
      <c r="E13">
        <v>2000</v>
      </c>
      <c r="H13" s="4">
        <v>42764</v>
      </c>
      <c r="I13" s="5" t="s">
        <v>1</v>
      </c>
      <c r="J13" s="6" t="s">
        <v>3</v>
      </c>
      <c r="K13" s="6">
        <v>21</v>
      </c>
      <c r="L13" s="7">
        <v>20000</v>
      </c>
    </row>
    <row r="14" spans="1:12" x14ac:dyDescent="0.25">
      <c r="A14" s="1">
        <v>42749</v>
      </c>
      <c r="B14" s="2" t="s">
        <v>1</v>
      </c>
      <c r="C14" s="3" t="s">
        <v>3</v>
      </c>
      <c r="D14" s="3">
        <v>6</v>
      </c>
      <c r="E14">
        <v>5000</v>
      </c>
      <c r="H14" s="4">
        <v>42763</v>
      </c>
      <c r="I14" s="5" t="s">
        <v>0</v>
      </c>
      <c r="J14" s="6" t="s">
        <v>3</v>
      </c>
      <c r="K14" s="6">
        <v>20</v>
      </c>
      <c r="L14" s="7">
        <v>19000</v>
      </c>
    </row>
    <row r="15" spans="1:12" x14ac:dyDescent="0.25">
      <c r="A15" s="1">
        <v>42752</v>
      </c>
      <c r="B15" s="2" t="s">
        <v>1</v>
      </c>
      <c r="C15" s="3" t="s">
        <v>3</v>
      </c>
      <c r="D15" s="3">
        <v>9</v>
      </c>
      <c r="E15">
        <v>8000</v>
      </c>
      <c r="H15" s="4">
        <v>42762</v>
      </c>
      <c r="I15" s="5" t="s">
        <v>2</v>
      </c>
      <c r="J15" s="6" t="s">
        <v>3</v>
      </c>
      <c r="K15" s="6">
        <v>19</v>
      </c>
      <c r="L15" s="7">
        <v>18000</v>
      </c>
    </row>
    <row r="16" spans="1:12" x14ac:dyDescent="0.25">
      <c r="A16" s="1">
        <v>42755</v>
      </c>
      <c r="B16" s="2" t="s">
        <v>1</v>
      </c>
      <c r="C16" s="3" t="s">
        <v>3</v>
      </c>
      <c r="D16" s="3">
        <v>12</v>
      </c>
      <c r="E16">
        <v>11000</v>
      </c>
      <c r="H16" s="4">
        <v>42761</v>
      </c>
      <c r="I16" s="5" t="s">
        <v>1</v>
      </c>
      <c r="J16" s="6" t="s">
        <v>3</v>
      </c>
      <c r="K16" s="6">
        <v>18</v>
      </c>
      <c r="L16" s="7">
        <v>17000</v>
      </c>
    </row>
    <row r="17" spans="1:12" x14ac:dyDescent="0.25">
      <c r="A17" s="1">
        <v>42758</v>
      </c>
      <c r="B17" s="2" t="s">
        <v>1</v>
      </c>
      <c r="C17" s="3" t="s">
        <v>3</v>
      </c>
      <c r="D17" s="3">
        <v>15</v>
      </c>
      <c r="E17">
        <v>14000</v>
      </c>
      <c r="H17" s="4">
        <v>42760</v>
      </c>
      <c r="I17" s="5" t="s">
        <v>0</v>
      </c>
      <c r="J17" s="6" t="s">
        <v>3</v>
      </c>
      <c r="K17" s="6">
        <v>17</v>
      </c>
      <c r="L17" s="7">
        <v>16000</v>
      </c>
    </row>
    <row r="18" spans="1:12" x14ac:dyDescent="0.25">
      <c r="A18" s="1">
        <v>42761</v>
      </c>
      <c r="B18" s="2" t="s">
        <v>1</v>
      </c>
      <c r="C18" s="3" t="s">
        <v>3</v>
      </c>
      <c r="D18" s="3">
        <v>18</v>
      </c>
      <c r="E18">
        <v>17000</v>
      </c>
      <c r="H18" s="4"/>
      <c r="I18" s="5"/>
      <c r="J18" s="6"/>
      <c r="K18" s="6"/>
      <c r="L18" s="7"/>
    </row>
    <row r="19" spans="1:12" x14ac:dyDescent="0.25">
      <c r="A19" s="1">
        <v>42764</v>
      </c>
      <c r="B19" s="2" t="s">
        <v>1</v>
      </c>
      <c r="C19" s="3" t="s">
        <v>3</v>
      </c>
      <c r="D19" s="3">
        <v>21</v>
      </c>
      <c r="E19">
        <v>20000</v>
      </c>
      <c r="H19" s="4">
        <v>42759</v>
      </c>
      <c r="I19" s="5" t="s">
        <v>2</v>
      </c>
      <c r="J19" s="6" t="s">
        <v>3</v>
      </c>
      <c r="K19" s="6">
        <v>16</v>
      </c>
      <c r="L19" s="7">
        <v>15000</v>
      </c>
    </row>
    <row r="20" spans="1:12" x14ac:dyDescent="0.25">
      <c r="A20" s="1">
        <v>42767</v>
      </c>
      <c r="B20" s="2" t="s">
        <v>1</v>
      </c>
      <c r="C20" s="3" t="s">
        <v>3</v>
      </c>
      <c r="D20" s="3">
        <v>24</v>
      </c>
      <c r="E20">
        <v>23000</v>
      </c>
      <c r="H20" s="4">
        <v>42758</v>
      </c>
      <c r="I20" s="5" t="s">
        <v>1</v>
      </c>
      <c r="J20" s="6" t="s">
        <v>3</v>
      </c>
      <c r="K20" s="6">
        <v>15</v>
      </c>
      <c r="L20" s="7">
        <v>14000</v>
      </c>
    </row>
    <row r="21" spans="1:12" x14ac:dyDescent="0.25">
      <c r="A21" s="1">
        <v>42770</v>
      </c>
      <c r="B21" s="2" t="s">
        <v>1</v>
      </c>
      <c r="C21" s="3" t="s">
        <v>3</v>
      </c>
      <c r="D21" s="3">
        <v>27</v>
      </c>
      <c r="E21">
        <v>26000</v>
      </c>
      <c r="H21" s="4">
        <v>42757</v>
      </c>
      <c r="I21" s="5" t="s">
        <v>0</v>
      </c>
      <c r="J21" s="6" t="s">
        <v>3</v>
      </c>
      <c r="K21" s="6">
        <v>14</v>
      </c>
      <c r="L21" s="7">
        <v>13000</v>
      </c>
    </row>
    <row r="22" spans="1:12" x14ac:dyDescent="0.25">
      <c r="A22" s="1">
        <v>42773</v>
      </c>
      <c r="B22" s="2" t="s">
        <v>1</v>
      </c>
      <c r="C22" s="3" t="s">
        <v>3</v>
      </c>
      <c r="D22" s="3">
        <v>30</v>
      </c>
      <c r="E22">
        <v>29000</v>
      </c>
      <c r="K22" s="6">
        <v>13</v>
      </c>
      <c r="L22" s="7">
        <v>12000</v>
      </c>
    </row>
    <row r="23" spans="1:12" x14ac:dyDescent="0.25">
      <c r="A23" s="1">
        <v>42776</v>
      </c>
      <c r="B23" s="2" t="s">
        <v>1</v>
      </c>
      <c r="C23" s="3" t="s">
        <v>3</v>
      </c>
      <c r="D23" s="3">
        <v>33</v>
      </c>
      <c r="E23">
        <v>32000</v>
      </c>
      <c r="K23" s="6">
        <v>12</v>
      </c>
      <c r="L23" s="7">
        <v>11000</v>
      </c>
    </row>
    <row r="24" spans="1:12" x14ac:dyDescent="0.25">
      <c r="A24" s="1">
        <v>42776</v>
      </c>
      <c r="B24" s="2" t="s">
        <v>1</v>
      </c>
      <c r="C24" s="3" t="s">
        <v>3</v>
      </c>
      <c r="D24" s="3">
        <v>34</v>
      </c>
      <c r="E24">
        <v>34000</v>
      </c>
      <c r="K24" s="6">
        <v>11</v>
      </c>
      <c r="L24" s="7">
        <v>10000</v>
      </c>
    </row>
    <row r="25" spans="1:12" x14ac:dyDescent="0.25">
      <c r="A25" s="1">
        <v>42748</v>
      </c>
      <c r="B25" s="2" t="s">
        <v>0</v>
      </c>
      <c r="C25" s="3" t="s">
        <v>3</v>
      </c>
      <c r="D25" s="3">
        <v>5</v>
      </c>
      <c r="E25">
        <v>4000</v>
      </c>
      <c r="K25" s="6">
        <v>10</v>
      </c>
      <c r="L25" s="7">
        <v>9000</v>
      </c>
    </row>
    <row r="26" spans="1:12" x14ac:dyDescent="0.25">
      <c r="A26" s="1">
        <v>42751</v>
      </c>
      <c r="B26" s="2" t="s">
        <v>0</v>
      </c>
      <c r="C26" s="3" t="s">
        <v>3</v>
      </c>
      <c r="D26" s="3">
        <v>8</v>
      </c>
      <c r="E26">
        <v>7000</v>
      </c>
      <c r="K26" s="6">
        <v>9</v>
      </c>
      <c r="L26" s="7">
        <v>8000</v>
      </c>
    </row>
    <row r="27" spans="1:12" x14ac:dyDescent="0.25">
      <c r="A27" s="1">
        <v>42754</v>
      </c>
      <c r="B27" s="2" t="s">
        <v>0</v>
      </c>
      <c r="C27" s="3" t="s">
        <v>3</v>
      </c>
      <c r="D27" s="3">
        <v>11</v>
      </c>
      <c r="E27">
        <v>10000</v>
      </c>
      <c r="K27" s="6">
        <v>8</v>
      </c>
      <c r="L27" s="7">
        <v>7000</v>
      </c>
    </row>
    <row r="28" spans="1:12" x14ac:dyDescent="0.25">
      <c r="A28" s="1">
        <v>42757</v>
      </c>
      <c r="B28" s="2" t="s">
        <v>0</v>
      </c>
      <c r="C28" s="3" t="s">
        <v>3</v>
      </c>
      <c r="D28" s="3">
        <v>14</v>
      </c>
      <c r="E28">
        <v>13000</v>
      </c>
      <c r="K28" s="6">
        <v>7</v>
      </c>
      <c r="L28" s="7">
        <v>6000</v>
      </c>
    </row>
    <row r="29" spans="1:12" x14ac:dyDescent="0.25">
      <c r="A29" s="1">
        <v>42760</v>
      </c>
      <c r="B29" s="2" t="s">
        <v>0</v>
      </c>
      <c r="C29" s="3" t="s">
        <v>3</v>
      </c>
      <c r="D29" s="3">
        <v>17</v>
      </c>
      <c r="E29">
        <v>16000</v>
      </c>
      <c r="K29" s="6">
        <v>6</v>
      </c>
      <c r="L29" s="7">
        <v>5000</v>
      </c>
    </row>
    <row r="30" spans="1:12" x14ac:dyDescent="0.25">
      <c r="A30" s="1">
        <v>42763</v>
      </c>
      <c r="B30" s="2" t="s">
        <v>0</v>
      </c>
      <c r="C30" s="3" t="s">
        <v>3</v>
      </c>
      <c r="D30" s="3">
        <v>20</v>
      </c>
      <c r="E30">
        <v>19000</v>
      </c>
      <c r="K30" s="6">
        <v>5</v>
      </c>
      <c r="L30" s="7">
        <v>4000</v>
      </c>
    </row>
    <row r="31" spans="1:12" x14ac:dyDescent="0.25">
      <c r="A31" s="1">
        <v>42766</v>
      </c>
      <c r="B31" s="2" t="s">
        <v>0</v>
      </c>
      <c r="C31" s="3" t="s">
        <v>3</v>
      </c>
      <c r="D31" s="3">
        <v>23</v>
      </c>
      <c r="E31">
        <v>22000</v>
      </c>
      <c r="K31" s="6">
        <v>4</v>
      </c>
      <c r="L31" s="7">
        <v>3000</v>
      </c>
    </row>
    <row r="32" spans="1:12" x14ac:dyDescent="0.25">
      <c r="A32" s="1">
        <v>42769</v>
      </c>
      <c r="B32" s="2" t="s">
        <v>0</v>
      </c>
      <c r="C32" s="3" t="s">
        <v>3</v>
      </c>
      <c r="D32" s="3">
        <v>26</v>
      </c>
      <c r="E32">
        <v>25000</v>
      </c>
      <c r="K32" s="6">
        <v>3</v>
      </c>
      <c r="L32" s="7">
        <v>2000</v>
      </c>
    </row>
    <row r="33" spans="1:12" x14ac:dyDescent="0.25">
      <c r="A33" s="1">
        <v>42772</v>
      </c>
      <c r="B33" s="2" t="s">
        <v>0</v>
      </c>
      <c r="C33" s="3" t="s">
        <v>3</v>
      </c>
      <c r="D33" s="3">
        <v>29</v>
      </c>
      <c r="E33">
        <v>28000</v>
      </c>
      <c r="K33" s="6">
        <v>2</v>
      </c>
      <c r="L33" s="7">
        <v>1000</v>
      </c>
    </row>
    <row r="34" spans="1:12" x14ac:dyDescent="0.25">
      <c r="A34" s="1">
        <v>42775</v>
      </c>
      <c r="B34" s="2" t="s">
        <v>0</v>
      </c>
      <c r="C34" s="3" t="s">
        <v>3</v>
      </c>
      <c r="D34" s="3">
        <v>32</v>
      </c>
      <c r="E34">
        <v>31000</v>
      </c>
    </row>
    <row r="35" spans="1:12" x14ac:dyDescent="0.25">
      <c r="B35" s="2"/>
      <c r="C35" s="3"/>
      <c r="D35" s="3"/>
    </row>
    <row r="36" spans="1:12" x14ac:dyDescent="0.25">
      <c r="B36" s="2"/>
      <c r="C36" s="3"/>
      <c r="D36" s="3"/>
    </row>
    <row r="37" spans="1:12" x14ac:dyDescent="0.25">
      <c r="B37" s="2"/>
      <c r="C37" s="3"/>
      <c r="D37" s="3"/>
    </row>
    <row r="38" spans="1:12" x14ac:dyDescent="0.25">
      <c r="B38" s="2"/>
      <c r="C38" s="3"/>
      <c r="D38" s="3"/>
    </row>
    <row r="39" spans="1:12" x14ac:dyDescent="0.25">
      <c r="B39" s="2"/>
      <c r="C39" s="3"/>
      <c r="D39" s="3"/>
    </row>
    <row r="40" spans="1:12" x14ac:dyDescent="0.25">
      <c r="B40" s="2"/>
      <c r="C40" s="3"/>
      <c r="D40" s="3"/>
    </row>
    <row r="41" spans="1:12" x14ac:dyDescent="0.25">
      <c r="B41" s="2"/>
      <c r="C41" s="3"/>
      <c r="D41" s="3"/>
    </row>
    <row r="42" spans="1:12" x14ac:dyDescent="0.25">
      <c r="B42" s="2"/>
      <c r="C42" s="3"/>
      <c r="D42" s="3"/>
    </row>
    <row r="43" spans="1:12" x14ac:dyDescent="0.25">
      <c r="B43" s="2"/>
      <c r="C43" s="3"/>
      <c r="D43" s="3"/>
    </row>
    <row r="44" spans="1:12" x14ac:dyDescent="0.25">
      <c r="B44" s="2"/>
      <c r="C44" s="3"/>
      <c r="D44" s="3"/>
    </row>
    <row r="45" spans="1:12" x14ac:dyDescent="0.25">
      <c r="B45" s="2"/>
      <c r="C45" s="3"/>
      <c r="D45" s="3"/>
    </row>
    <row r="46" spans="1:12" x14ac:dyDescent="0.25">
      <c r="B46" s="2"/>
      <c r="C46" s="3"/>
      <c r="D46" s="3"/>
    </row>
    <row r="47" spans="1:12" x14ac:dyDescent="0.25">
      <c r="B47" s="2"/>
      <c r="C47" s="3"/>
      <c r="D47" s="3"/>
    </row>
    <row r="48" spans="1:12" x14ac:dyDescent="0.25">
      <c r="B48" s="2"/>
      <c r="C48" s="3"/>
      <c r="D48" s="3"/>
    </row>
    <row r="49" spans="2:4" x14ac:dyDescent="0.25">
      <c r="B49" s="2"/>
      <c r="C49" s="3"/>
      <c r="D4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F20"/>
  <sheetViews>
    <sheetView tabSelected="1" workbookViewId="0">
      <selection activeCell="D36" sqref="D36"/>
    </sheetView>
  </sheetViews>
  <sheetFormatPr defaultRowHeight="15" x14ac:dyDescent="0.25"/>
  <cols>
    <col min="2" max="2" width="14.85546875" style="8" customWidth="1"/>
    <col min="3" max="3" width="12.140625" customWidth="1"/>
  </cols>
  <sheetData>
    <row r="1" spans="1:6" x14ac:dyDescent="0.25">
      <c r="A1">
        <f t="array" aca="1" ref="A1" ca="1">LARGE(IF(OFFSET(Лист1!$A$1,,,MATCH(9E+307,Лист1!$A:$A,1),1)=B1,ROW(OFFSET(Лист1!$A$1,,,MATCH(9E+307,Лист1!$A:$A,1),1))),ROW()-MATCH(B1,B:B,0)+1)</f>
        <v>24</v>
      </c>
      <c r="B1" s="8">
        <f>LARGE(Лист1!A:A,ROW())</f>
        <v>42776</v>
      </c>
      <c r="C1" t="str">
        <f ca="1">INDEX(Лист1!B:B,Отчет!$A1)</f>
        <v>продукты</v>
      </c>
      <c r="D1" t="str">
        <f ca="1">INDEX(Лист1!C:C,Отчет!$A1)</f>
        <v>шт/цена</v>
      </c>
      <c r="E1">
        <f ca="1">INDEX(Лист1!D:D,Отчет!$A1)</f>
        <v>34</v>
      </c>
      <c r="F1">
        <f ca="1">INDEX(Лист1!E:E,Отчет!$A1)</f>
        <v>34000</v>
      </c>
    </row>
    <row r="2" spans="1:6" x14ac:dyDescent="0.25">
      <c r="A2">
        <f t="array" aca="1" ref="A2" ca="1">LARGE(IF(OFFSET(Лист1!$A$1,,,MATCH(9E+307,Лист1!$A:$A,1),1)=B2,ROW(OFFSET(Лист1!$A$1,,,MATCH(9E+307,Лист1!$A:$A,1),1))),ROW()-MATCH(B2,B:B,0)+1)</f>
        <v>23</v>
      </c>
      <c r="B2" s="8">
        <f>LARGE(Лист1!A:A,ROW())</f>
        <v>42776</v>
      </c>
      <c r="C2" t="str">
        <f ca="1">INDEX(Лист1!B:B,Отчет!$A2)</f>
        <v>продукты</v>
      </c>
      <c r="D2" t="str">
        <f ca="1">INDEX(Лист1!C:C,Отчет!$A2)</f>
        <v>шт/цена</v>
      </c>
      <c r="E2">
        <f ca="1">INDEX(Лист1!D:D,Отчет!$A2)</f>
        <v>33</v>
      </c>
      <c r="F2">
        <f ca="1">INDEX(Лист1!E:E,Отчет!$A2)</f>
        <v>32000</v>
      </c>
    </row>
    <row r="3" spans="1:6" x14ac:dyDescent="0.25">
      <c r="A3">
        <f t="array" aca="1" ref="A3" ca="1">LARGE(IF(OFFSET(Лист1!$A$1,,,MATCH(9E+307,Лист1!$A:$A,1),1)=B3,ROW(OFFSET(Лист1!$A$1,,,MATCH(9E+307,Лист1!$A:$A,1),1))),ROW()-MATCH(B3,B:B,0)+1)</f>
        <v>34</v>
      </c>
      <c r="B3" s="8">
        <f>LARGE(Лист1!A:A,ROW())</f>
        <v>42775</v>
      </c>
      <c r="C3" t="str">
        <f ca="1">INDEX(Лист1!B:B,Отчет!$A3)</f>
        <v>одежда</v>
      </c>
      <c r="D3" t="str">
        <f ca="1">INDEX(Лист1!C:C,Отчет!$A3)</f>
        <v>шт/цена</v>
      </c>
      <c r="E3">
        <f ca="1">INDEX(Лист1!D:D,Отчет!$A3)</f>
        <v>32</v>
      </c>
      <c r="F3">
        <f ca="1">INDEX(Лист1!E:E,Отчет!$A3)</f>
        <v>31000</v>
      </c>
    </row>
    <row r="4" spans="1:6" x14ac:dyDescent="0.25">
      <c r="A4">
        <f t="array" aca="1" ref="A4" ca="1">LARGE(IF(OFFSET(Лист1!$A$1,,,MATCH(9E+307,Лист1!$A:$A,1),1)=B4,ROW(OFFSET(Лист1!$A$1,,,MATCH(9E+307,Лист1!$A:$A,1),1))),ROW()-MATCH(B4,B:B,0)+1)</f>
        <v>12</v>
      </c>
      <c r="B4" s="8">
        <f>LARGE(Лист1!A:A,ROW())</f>
        <v>42774</v>
      </c>
      <c r="C4" t="str">
        <f ca="1">INDEX(Лист1!B:B,Отчет!$A4)</f>
        <v>электроника</v>
      </c>
      <c r="D4" t="str">
        <f ca="1">INDEX(Лист1!C:C,Отчет!$A4)</f>
        <v>шт/цена</v>
      </c>
      <c r="E4">
        <f ca="1">INDEX(Лист1!D:D,Отчет!$A4)</f>
        <v>31</v>
      </c>
      <c r="F4">
        <f ca="1">INDEX(Лист1!E:E,Отчет!$A4)</f>
        <v>30000</v>
      </c>
    </row>
    <row r="5" spans="1:6" x14ac:dyDescent="0.25">
      <c r="A5">
        <f t="array" aca="1" ref="A5" ca="1">LARGE(IF(OFFSET(Лист1!$A$1,,,MATCH(9E+307,Лист1!$A:$A,1),1)=B5,ROW(OFFSET(Лист1!$A$1,,,MATCH(9E+307,Лист1!$A:$A,1),1))),ROW()-MATCH(B5,B:B,0)+1)</f>
        <v>22</v>
      </c>
      <c r="B5" s="8">
        <f>LARGE(Лист1!A:A,ROW())</f>
        <v>42773</v>
      </c>
      <c r="C5" t="str">
        <f ca="1">INDEX(Лист1!B:B,Отчет!$A5)</f>
        <v>продукты</v>
      </c>
      <c r="D5" t="str">
        <f ca="1">INDEX(Лист1!C:C,Отчет!$A5)</f>
        <v>шт/цена</v>
      </c>
      <c r="E5">
        <f ca="1">INDEX(Лист1!D:D,Отчет!$A5)</f>
        <v>30</v>
      </c>
      <c r="F5">
        <f ca="1">INDEX(Лист1!E:E,Отчет!$A5)</f>
        <v>29000</v>
      </c>
    </row>
    <row r="6" spans="1:6" x14ac:dyDescent="0.25">
      <c r="A6">
        <f t="array" aca="1" ref="A6" ca="1">LARGE(IF(OFFSET(Лист1!$A$1,,,MATCH(9E+307,Лист1!$A:$A,1),1)=B6,ROW(OFFSET(Лист1!$A$1,,,MATCH(9E+307,Лист1!$A:$A,1),1))),ROW()-MATCH(B6,B:B,0)+1)</f>
        <v>33</v>
      </c>
      <c r="B6" s="8">
        <f>LARGE(Лист1!A:A,ROW())</f>
        <v>42772</v>
      </c>
      <c r="C6" t="str">
        <f ca="1">INDEX(Лист1!B:B,Отчет!$A6)</f>
        <v>одежда</v>
      </c>
      <c r="D6" t="str">
        <f ca="1">INDEX(Лист1!C:C,Отчет!$A6)</f>
        <v>шт/цена</v>
      </c>
      <c r="E6">
        <f ca="1">INDEX(Лист1!D:D,Отчет!$A6)</f>
        <v>29</v>
      </c>
      <c r="F6">
        <f ca="1">INDEX(Лист1!E:E,Отчет!$A6)</f>
        <v>28000</v>
      </c>
    </row>
    <row r="7" spans="1:6" x14ac:dyDescent="0.25">
      <c r="A7">
        <f t="array" aca="1" ref="A7" ca="1">LARGE(IF(OFFSET(Лист1!$A$1,,,MATCH(9E+307,Лист1!$A:$A,1),1)=B7,ROW(OFFSET(Лист1!$A$1,,,MATCH(9E+307,Лист1!$A:$A,1),1))),ROW()-MATCH(B7,B:B,0)+1)</f>
        <v>11</v>
      </c>
      <c r="B7" s="8">
        <f>LARGE(Лист1!A:A,ROW())</f>
        <v>42771</v>
      </c>
      <c r="C7" t="str">
        <f ca="1">INDEX(Лист1!B:B,Отчет!$A7)</f>
        <v>электроника</v>
      </c>
      <c r="D7" t="str">
        <f ca="1">INDEX(Лист1!C:C,Отчет!$A7)</f>
        <v>шт/цена</v>
      </c>
      <c r="E7">
        <f ca="1">INDEX(Лист1!D:D,Отчет!$A7)</f>
        <v>28</v>
      </c>
      <c r="F7">
        <f ca="1">INDEX(Лист1!E:E,Отчет!$A7)</f>
        <v>27000</v>
      </c>
    </row>
    <row r="8" spans="1:6" x14ac:dyDescent="0.25">
      <c r="A8">
        <f t="array" aca="1" ref="A8" ca="1">LARGE(IF(OFFSET(Лист1!$A$1,,,MATCH(9E+307,Лист1!$A:$A,1),1)=B8,ROW(OFFSET(Лист1!$A$1,,,MATCH(9E+307,Лист1!$A:$A,1),1))),ROW()-MATCH(B8,B:B,0)+1)</f>
        <v>21</v>
      </c>
      <c r="B8" s="8">
        <f>LARGE(Лист1!A:A,ROW())</f>
        <v>42770</v>
      </c>
      <c r="C8" t="str">
        <f ca="1">INDEX(Лист1!B:B,Отчет!$A8)</f>
        <v>продукты</v>
      </c>
      <c r="D8" t="str">
        <f ca="1">INDEX(Лист1!C:C,Отчет!$A8)</f>
        <v>шт/цена</v>
      </c>
      <c r="E8">
        <f ca="1">INDEX(Лист1!D:D,Отчет!$A8)</f>
        <v>27</v>
      </c>
      <c r="F8">
        <f ca="1">INDEX(Лист1!E:E,Отчет!$A8)</f>
        <v>26000</v>
      </c>
    </row>
    <row r="9" spans="1:6" x14ac:dyDescent="0.25">
      <c r="A9">
        <f t="array" aca="1" ref="A9" ca="1">LARGE(IF(OFFSET(Лист1!$A$1,,,MATCH(9E+307,Лист1!$A:$A,1),1)=B9,ROW(OFFSET(Лист1!$A$1,,,MATCH(9E+307,Лист1!$A:$A,1),1))),ROW()-MATCH(B9,B:B,0)+1)</f>
        <v>32</v>
      </c>
      <c r="B9" s="8">
        <f>LARGE(Лист1!A:A,ROW())</f>
        <v>42769</v>
      </c>
      <c r="C9" t="str">
        <f ca="1">INDEX(Лист1!B:B,Отчет!$A9)</f>
        <v>одежда</v>
      </c>
      <c r="D9" t="str">
        <f ca="1">INDEX(Лист1!C:C,Отчет!$A9)</f>
        <v>шт/цена</v>
      </c>
      <c r="E9">
        <f ca="1">INDEX(Лист1!D:D,Отчет!$A9)</f>
        <v>26</v>
      </c>
      <c r="F9">
        <f ca="1">INDEX(Лист1!E:E,Отчет!$A9)</f>
        <v>25000</v>
      </c>
    </row>
    <row r="10" spans="1:6" x14ac:dyDescent="0.25">
      <c r="A10">
        <f t="array" aca="1" ref="A10" ca="1">LARGE(IF(OFFSET(Лист1!$A$1,,,MATCH(9E+307,Лист1!$A:$A,1),1)=B10,ROW(OFFSET(Лист1!$A$1,,,MATCH(9E+307,Лист1!$A:$A,1),1))),ROW()-MATCH(B10,B:B,0)+1)</f>
        <v>10</v>
      </c>
      <c r="B10" s="8">
        <f>LARGE(Лист1!A:A,ROW())</f>
        <v>42768</v>
      </c>
      <c r="C10" t="str">
        <f ca="1">INDEX(Лист1!B:B,Отчет!$A10)</f>
        <v>электроника</v>
      </c>
      <c r="D10" t="str">
        <f ca="1">INDEX(Лист1!C:C,Отчет!$A10)</f>
        <v>шт/цена</v>
      </c>
      <c r="E10">
        <f ca="1">INDEX(Лист1!D:D,Отчет!$A10)</f>
        <v>25</v>
      </c>
      <c r="F10">
        <f ca="1">INDEX(Лист1!E:E,Отчет!$A10)</f>
        <v>24000</v>
      </c>
    </row>
    <row r="11" spans="1:6" x14ac:dyDescent="0.25">
      <c r="A11">
        <f t="array" aca="1" ref="A11" ca="1">LARGE(IF(OFFSET(Лист1!$A$1,,,MATCH(9E+307,Лист1!$A:$A,1),1)=B11,ROW(OFFSET(Лист1!$A$1,,,MATCH(9E+307,Лист1!$A:$A,1),1))),ROW()-MATCH(B11,B:B,0)+1)</f>
        <v>20</v>
      </c>
      <c r="B11" s="8">
        <f>LARGE(Лист1!A:A,ROW())</f>
        <v>42767</v>
      </c>
      <c r="C11" t="str">
        <f ca="1">INDEX(Лист1!B:B,Отчет!$A11)</f>
        <v>продукты</v>
      </c>
      <c r="D11" t="str">
        <f ca="1">INDEX(Лист1!C:C,Отчет!$A11)</f>
        <v>шт/цена</v>
      </c>
      <c r="E11">
        <f ca="1">INDEX(Лист1!D:D,Отчет!$A11)</f>
        <v>24</v>
      </c>
      <c r="F11">
        <f ca="1">INDEX(Лист1!E:E,Отчет!$A11)</f>
        <v>23000</v>
      </c>
    </row>
    <row r="12" spans="1:6" x14ac:dyDescent="0.25">
      <c r="A12">
        <f t="array" aca="1" ref="A12" ca="1">LARGE(IF(OFFSET(Лист1!$A$1,,,MATCH(9E+307,Лист1!$A:$A,1),1)=B12,ROW(OFFSET(Лист1!$A$1,,,MATCH(9E+307,Лист1!$A:$A,1),1))),ROW()-MATCH(B12,B:B,0)+1)</f>
        <v>31</v>
      </c>
      <c r="B12" s="8">
        <f>LARGE(Лист1!A:A,ROW())</f>
        <v>42766</v>
      </c>
      <c r="C12" t="str">
        <f ca="1">INDEX(Лист1!B:B,Отчет!$A12)</f>
        <v>одежда</v>
      </c>
      <c r="D12" t="str">
        <f ca="1">INDEX(Лист1!C:C,Отчет!$A12)</f>
        <v>шт/цена</v>
      </c>
      <c r="E12">
        <f ca="1">INDEX(Лист1!D:D,Отчет!$A12)</f>
        <v>23</v>
      </c>
      <c r="F12">
        <f ca="1">INDEX(Лист1!E:E,Отчет!$A12)</f>
        <v>22000</v>
      </c>
    </row>
    <row r="13" spans="1:6" x14ac:dyDescent="0.25">
      <c r="A13">
        <f t="array" aca="1" ref="A13" ca="1">LARGE(IF(OFFSET(Лист1!$A$1,,,MATCH(9E+307,Лист1!$A:$A,1),1)=B13,ROW(OFFSET(Лист1!$A$1,,,MATCH(9E+307,Лист1!$A:$A,1),1))),ROW()-MATCH(B13,B:B,0)+1)</f>
        <v>9</v>
      </c>
      <c r="B13" s="8">
        <f>LARGE(Лист1!A:A,ROW())</f>
        <v>42765</v>
      </c>
      <c r="C13" t="str">
        <f ca="1">INDEX(Лист1!B:B,Отчет!$A13)</f>
        <v>электроника</v>
      </c>
      <c r="D13" t="str">
        <f ca="1">INDEX(Лист1!C:C,Отчет!$A13)</f>
        <v>шт/цена</v>
      </c>
      <c r="E13">
        <f ca="1">INDEX(Лист1!D:D,Отчет!$A13)</f>
        <v>22</v>
      </c>
      <c r="F13">
        <f ca="1">INDEX(Лист1!E:E,Отчет!$A13)</f>
        <v>21000</v>
      </c>
    </row>
    <row r="14" spans="1:6" x14ac:dyDescent="0.25">
      <c r="A14">
        <f t="array" aca="1" ref="A14" ca="1">LARGE(IF(OFFSET(Лист1!$A$1,,,MATCH(9E+307,Лист1!$A:$A,1),1)=B14,ROW(OFFSET(Лист1!$A$1,,,MATCH(9E+307,Лист1!$A:$A,1),1))),ROW()-MATCH(B14,B:B,0)+1)</f>
        <v>19</v>
      </c>
      <c r="B14" s="8">
        <f>LARGE(Лист1!A:A,ROW())</f>
        <v>42764</v>
      </c>
      <c r="C14" t="str">
        <f ca="1">INDEX(Лист1!B:B,Отчет!$A14)</f>
        <v>продукты</v>
      </c>
      <c r="D14" t="str">
        <f ca="1">INDEX(Лист1!C:C,Отчет!$A14)</f>
        <v>шт/цена</v>
      </c>
      <c r="E14">
        <f ca="1">INDEX(Лист1!D:D,Отчет!$A14)</f>
        <v>21</v>
      </c>
      <c r="F14">
        <f ca="1">INDEX(Лист1!E:E,Отчет!$A14)</f>
        <v>20000</v>
      </c>
    </row>
    <row r="15" spans="1:6" x14ac:dyDescent="0.25">
      <c r="A15">
        <f t="array" aca="1" ref="A15" ca="1">LARGE(IF(OFFSET(Лист1!$A$1,,,MATCH(9E+307,Лист1!$A:$A,1),1)=B15,ROW(OFFSET(Лист1!$A$1,,,MATCH(9E+307,Лист1!$A:$A,1),1))),ROW()-MATCH(B15,B:B,0)+1)</f>
        <v>30</v>
      </c>
      <c r="B15" s="8">
        <f>LARGE(Лист1!A:A,ROW())</f>
        <v>42763</v>
      </c>
      <c r="C15" t="str">
        <f ca="1">INDEX(Лист1!B:B,Отчет!$A15)</f>
        <v>одежда</v>
      </c>
      <c r="D15" t="str">
        <f ca="1">INDEX(Лист1!C:C,Отчет!$A15)</f>
        <v>шт/цена</v>
      </c>
      <c r="E15">
        <f ca="1">INDEX(Лист1!D:D,Отчет!$A15)</f>
        <v>20</v>
      </c>
      <c r="F15">
        <f ca="1">INDEX(Лист1!E:E,Отчет!$A15)</f>
        <v>19000</v>
      </c>
    </row>
    <row r="16" spans="1:6" x14ac:dyDescent="0.25">
      <c r="A16">
        <f t="array" aca="1" ref="A16" ca="1">LARGE(IF(OFFSET(Лист1!$A$1,,,MATCH(9E+307,Лист1!$A:$A,1),1)=B16,ROW(OFFSET(Лист1!$A$1,,,MATCH(9E+307,Лист1!$A:$A,1),1))),ROW()-MATCH(B16,B:B,0)+1)</f>
        <v>8</v>
      </c>
      <c r="B16" s="8">
        <f>LARGE(Лист1!A:A,ROW())</f>
        <v>42762</v>
      </c>
      <c r="C16" t="str">
        <f ca="1">INDEX(Лист1!B:B,Отчет!$A16)</f>
        <v>электроника</v>
      </c>
      <c r="D16" t="str">
        <f ca="1">INDEX(Лист1!C:C,Отчет!$A16)</f>
        <v>шт/цена</v>
      </c>
      <c r="E16">
        <f ca="1">INDEX(Лист1!D:D,Отчет!$A16)</f>
        <v>19</v>
      </c>
      <c r="F16">
        <f ca="1">INDEX(Лист1!E:E,Отчет!$A16)</f>
        <v>18000</v>
      </c>
    </row>
    <row r="17" spans="1:6" x14ac:dyDescent="0.25">
      <c r="A17">
        <f t="array" aca="1" ref="A17" ca="1">LARGE(IF(OFFSET(Лист1!$A$1,,,MATCH(9E+307,Лист1!$A:$A,1),1)=B17,ROW(OFFSET(Лист1!$A$1,,,MATCH(9E+307,Лист1!$A:$A,1),1))),ROW()-MATCH(B17,B:B,0)+1)</f>
        <v>7</v>
      </c>
      <c r="B17" s="8">
        <f>LARGE(Лист1!A:A,ROW())</f>
        <v>42762</v>
      </c>
      <c r="C17" t="str">
        <f ca="1">INDEX(Лист1!B:B,Отчет!$A17)</f>
        <v>электроника</v>
      </c>
      <c r="D17" t="str">
        <f ca="1">INDEX(Лист1!C:C,Отчет!$A17)</f>
        <v>шт/цена</v>
      </c>
      <c r="E17">
        <f ca="1">INDEX(Лист1!D:D,Отчет!$A17)</f>
        <v>19</v>
      </c>
      <c r="F17">
        <f ca="1">INDEX(Лист1!E:E,Отчет!$A17)</f>
        <v>17500</v>
      </c>
    </row>
    <row r="18" spans="1:6" x14ac:dyDescent="0.25">
      <c r="A18">
        <f t="array" aca="1" ref="A18" ca="1">LARGE(IF(OFFSET(Лист1!$A$1,,,MATCH(9E+307,Лист1!$A:$A,1),1)=B18,ROW(OFFSET(Лист1!$A$1,,,MATCH(9E+307,Лист1!$A:$A,1),1))),ROW()-MATCH(B18,B:B,0)+1)</f>
        <v>18</v>
      </c>
      <c r="B18" s="8">
        <f>LARGE(Лист1!A:A,ROW())</f>
        <v>42761</v>
      </c>
      <c r="C18" t="str">
        <f ca="1">INDEX(Лист1!B:B,Отчет!$A18)</f>
        <v>продукты</v>
      </c>
      <c r="D18" t="str">
        <f ca="1">INDEX(Лист1!C:C,Отчет!$A18)</f>
        <v>шт/цена</v>
      </c>
      <c r="E18">
        <f ca="1">INDEX(Лист1!D:D,Отчет!$A18)</f>
        <v>18</v>
      </c>
      <c r="F18">
        <f ca="1">INDEX(Лист1!E:E,Отчет!$A18)</f>
        <v>17000</v>
      </c>
    </row>
    <row r="19" spans="1:6" x14ac:dyDescent="0.25">
      <c r="A19">
        <f t="array" aca="1" ref="A19" ca="1">LARGE(IF(OFFSET(Лист1!$A$1,,,MATCH(9E+307,Лист1!$A:$A,1),1)=B19,ROW(OFFSET(Лист1!$A$1,,,MATCH(9E+307,Лист1!$A:$A,1),1))),ROW()-MATCH(B19,B:B,0)+1)</f>
        <v>29</v>
      </c>
      <c r="B19" s="8">
        <f>LARGE(Лист1!A:A,ROW())</f>
        <v>42760</v>
      </c>
      <c r="C19" t="str">
        <f ca="1">INDEX(Лист1!B:B,Отчет!$A19)</f>
        <v>одежда</v>
      </c>
      <c r="D19" t="str">
        <f ca="1">INDEX(Лист1!C:C,Отчет!$A19)</f>
        <v>шт/цена</v>
      </c>
      <c r="E19">
        <f ca="1">INDEX(Лист1!D:D,Отчет!$A19)</f>
        <v>17</v>
      </c>
      <c r="F19">
        <f ca="1">INDEX(Лист1!E:E,Отчет!$A19)</f>
        <v>16000</v>
      </c>
    </row>
    <row r="20" spans="1:6" x14ac:dyDescent="0.25">
      <c r="A20">
        <f t="array" aca="1" ref="A20" ca="1">LARGE(IF(OFFSET(Лист1!$A$1,,,MATCH(9E+307,Лист1!$A:$A,1),1)=B20,ROW(OFFSET(Лист1!$A$1,,,MATCH(9E+307,Лист1!$A:$A,1),1))),ROW()-MATCH(B20,B:B,0)+1)</f>
        <v>6</v>
      </c>
      <c r="B20" s="8">
        <f>LARGE(Лист1!A:A,ROW())</f>
        <v>42759</v>
      </c>
      <c r="C20" t="str">
        <f ca="1">INDEX(Лист1!B:B,Отчет!$A20)</f>
        <v>электроника</v>
      </c>
      <c r="D20" t="str">
        <f ca="1">INDEX(Лист1!C:C,Отчет!$A20)</f>
        <v>шт/цена</v>
      </c>
      <c r="E20">
        <f ca="1">INDEX(Лист1!D:D,Отчет!$A20)</f>
        <v>16</v>
      </c>
      <c r="F20">
        <f ca="1">INDEX(Лист1!E:E,Отчет!$A20)</f>
        <v>15000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Отчет</vt:lpstr>
      <vt:lpstr>Лист3</vt:lpstr>
    </vt:vector>
  </TitlesOfParts>
  <Company>Функциональность ограничена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Михаил Василенко</cp:lastModifiedBy>
  <dcterms:created xsi:type="dcterms:W3CDTF">2017-03-11T12:31:43Z</dcterms:created>
  <dcterms:modified xsi:type="dcterms:W3CDTF">2017-03-11T13:50:29Z</dcterms:modified>
</cp:coreProperties>
</file>