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C2" i="1" l="1" a="1"/>
  <c r="C2" i="1" s="1"/>
  <c r="C3" i="1" l="1" a="1"/>
  <c r="C3" i="1" s="1"/>
  <c r="D3" i="1" a="1"/>
  <c r="D3" i="1" s="1"/>
  <c r="E3" i="1" a="1"/>
  <c r="E3" i="1" s="1"/>
  <c r="F3" i="1" a="1"/>
  <c r="F3" i="1" s="1"/>
  <c r="G3" i="1" a="1"/>
  <c r="G3" i="1" s="1"/>
  <c r="H3" i="1" a="1"/>
  <c r="H3" i="1" s="1"/>
  <c r="I3" i="1" a="1"/>
  <c r="I3" i="1" s="1"/>
  <c r="J3" i="1" a="1"/>
  <c r="J3" i="1" s="1"/>
  <c r="K3" i="1" a="1"/>
  <c r="K3" i="1" s="1"/>
  <c r="L3" i="1" a="1"/>
  <c r="L3" i="1" s="1"/>
  <c r="C4" i="1" a="1"/>
  <c r="C4" i="1" s="1"/>
  <c r="D4" i="1" a="1"/>
  <c r="D4" i="1" s="1"/>
  <c r="E4" i="1" a="1"/>
  <c r="E4" i="1" s="1"/>
  <c r="F4" i="1" a="1"/>
  <c r="F4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D2" i="1" a="1"/>
  <c r="D2" i="1" s="1"/>
  <c r="E2" i="1" a="1"/>
  <c r="E2" i="1" s="1"/>
  <c r="F2" i="1" a="1"/>
  <c r="F2" i="1" s="1"/>
  <c r="G2" i="1" a="1"/>
  <c r="G2" i="1" s="1"/>
  <c r="H2" i="1" a="1"/>
  <c r="H2" i="1" s="1"/>
  <c r="I2" i="1" a="1"/>
  <c r="I2" i="1" s="1"/>
  <c r="J2" i="1" a="1"/>
  <c r="J2" i="1" s="1"/>
  <c r="K2" i="1" a="1"/>
  <c r="K2" i="1" s="1"/>
  <c r="L2" i="1" a="1"/>
  <c r="L2" i="1" s="1"/>
</calcChain>
</file>

<file path=xl/sharedStrings.xml><?xml version="1.0" encoding="utf-8"?>
<sst xmlns="http://schemas.openxmlformats.org/spreadsheetml/2006/main" count="164" uniqueCount="34">
  <si>
    <t>РЕЗУЛЬТАТ</t>
  </si>
  <si>
    <t>Дата</t>
  </si>
  <si>
    <t>Время</t>
  </si>
  <si>
    <t>Кол-во</t>
  </si>
  <si>
    <t>Цена на АЗС</t>
  </si>
  <si>
    <t>Сумма на АЗС</t>
  </si>
  <si>
    <t>Цена со скидкой</t>
  </si>
  <si>
    <t>Сумма со скидкой</t>
  </si>
  <si>
    <t>Услуга</t>
  </si>
  <si>
    <t>Операция</t>
  </si>
  <si>
    <t>Номер карты</t>
  </si>
  <si>
    <t>Держатель карты</t>
  </si>
  <si>
    <t>20:15:42</t>
  </si>
  <si>
    <t>АИ-92</t>
  </si>
  <si>
    <t>11:01:57</t>
  </si>
  <si>
    <t>12:18:55</t>
  </si>
  <si>
    <t>Итого по АИ-92</t>
  </si>
  <si>
    <t>16:33:21</t>
  </si>
  <si>
    <t>ДТ</t>
  </si>
  <si>
    <t>14:52:07</t>
  </si>
  <si>
    <t>21:52:32</t>
  </si>
  <si>
    <t>Итого по ДТ</t>
  </si>
  <si>
    <t>16:35:47</t>
  </si>
  <si>
    <t>14:43:59</t>
  </si>
  <si>
    <t>16:41:17</t>
  </si>
  <si>
    <t>Операции по карте 111111111  (А 111 АА 159)</t>
  </si>
  <si>
    <t>А 111 АА 159</t>
  </si>
  <si>
    <t>Б 222 ББ 777</t>
  </si>
  <si>
    <t>Операции по карте 222222222  (Б 222 ББ 777)</t>
  </si>
  <si>
    <t>В 333 ВВ 777</t>
  </si>
  <si>
    <t>Операции по карте 33333333  (В 333 ВВ 777)</t>
  </si>
  <si>
    <t>Обслуживание: Россия, Москва, САО</t>
  </si>
  <si>
    <t>Обслуживание: Россия, Москва, СВАО</t>
  </si>
  <si>
    <t>Обслуживание: Россия, Москва, ЗелАО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</si>
</sst>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0.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charset val="204"/>
    </font>
    <font>
      <b/>
      <sz val="10"/>
      <color indexed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24">
    <xf numFmtId="0" fontId="0" fillId="0" borderId="0" xfId="0"/>
    <xf numFmtId="0" fontId="1" fillId="0" borderId="0" xfId="1" applyNumberFormat="1" applyFont="1" applyFill="1" applyBorder="1" applyAlignment="1"/>
    <xf numFmtId="0" fontId="2" fillId="0" borderId="1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right" vertical="top" wrapText="1"/>
    </xf>
    <xf numFmtId="0" fontId="4" fillId="0" borderId="4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right" vertical="top" wrapText="1"/>
    </xf>
    <xf numFmtId="14" fontId="2" fillId="0" borderId="1" xfId="1" applyNumberFormat="1" applyFont="1" applyFill="1" applyBorder="1" applyAlignment="1">
      <alignment horizontal="center" vertical="center"/>
    </xf>
    <xf numFmtId="0" fontId="5" fillId="3" borderId="8" xfId="1" applyNumberFormat="1" applyFont="1" applyFill="1" applyBorder="1" applyAlignment="1">
      <alignment horizontal="center" vertical="center"/>
    </xf>
    <xf numFmtId="164" fontId="1" fillId="0" borderId="3" xfId="1" applyNumberFormat="1" applyFont="1" applyFill="1" applyBorder="1" applyAlignment="1">
      <alignment horizontal="right" vertical="top" wrapText="1"/>
    </xf>
    <xf numFmtId="165" fontId="1" fillId="0" borderId="3" xfId="1" applyNumberFormat="1" applyFont="1" applyFill="1" applyBorder="1" applyAlignment="1">
      <alignment horizontal="right" vertical="top" wrapText="1"/>
    </xf>
    <xf numFmtId="0" fontId="1" fillId="0" borderId="3" xfId="1" applyNumberFormat="1" applyFont="1" applyFill="1" applyBorder="1" applyAlignment="1">
      <alignment horizontal="center" vertical="top" wrapText="1"/>
    </xf>
    <xf numFmtId="0" fontId="1" fillId="0" borderId="3" xfId="1" applyNumberFormat="1" applyFont="1" applyFill="1" applyBorder="1" applyAlignment="1">
      <alignment horizontal="left" vertical="top" wrapText="1"/>
    </xf>
    <xf numFmtId="165" fontId="2" fillId="0" borderId="3" xfId="1" applyNumberFormat="1" applyFont="1" applyFill="1" applyBorder="1" applyAlignment="1">
      <alignment horizontal="right" vertical="top" wrapText="1"/>
    </xf>
    <xf numFmtId="0" fontId="0" fillId="4" borderId="0" xfId="0" applyFill="1"/>
    <xf numFmtId="0" fontId="3" fillId="2" borderId="0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top" wrapText="1"/>
    </xf>
    <xf numFmtId="0" fontId="4" fillId="0" borderId="0" xfId="1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right" vertical="top" wrapText="1"/>
    </xf>
    <xf numFmtId="0" fontId="2" fillId="0" borderId="10" xfId="1" applyFont="1" applyBorder="1" applyAlignment="1">
      <alignment horizontal="right" vertical="top" wrapText="1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A2" sqref="A2"/>
    </sheetView>
  </sheetViews>
  <sheetFormatPr defaultRowHeight="15" x14ac:dyDescent="0.25"/>
  <cols>
    <col min="1" max="1" width="18.28515625" customWidth="1"/>
    <col min="2" max="2" width="15.140625" customWidth="1"/>
    <col min="3" max="12" width="14.7109375" customWidth="1"/>
  </cols>
  <sheetData>
    <row r="1" spans="1:12" x14ac:dyDescent="0.25">
      <c r="A1" s="1"/>
      <c r="B1" s="2" t="s">
        <v>0</v>
      </c>
      <c r="C1" s="7">
        <v>42795</v>
      </c>
      <c r="D1" s="7">
        <v>42796</v>
      </c>
      <c r="E1" s="7">
        <v>42797</v>
      </c>
      <c r="F1" s="7">
        <v>42798</v>
      </c>
      <c r="G1" s="7">
        <v>42799</v>
      </c>
      <c r="H1" s="7">
        <v>42800</v>
      </c>
      <c r="I1" s="7">
        <v>42801</v>
      </c>
      <c r="J1" s="7">
        <v>42802</v>
      </c>
      <c r="K1" s="7">
        <v>42803</v>
      </c>
      <c r="L1" s="7">
        <v>42804</v>
      </c>
    </row>
    <row r="2" spans="1:12" x14ac:dyDescent="0.25">
      <c r="A2" s="3" t="s">
        <v>29</v>
      </c>
      <c r="B2" s="4">
        <v>33333333</v>
      </c>
      <c r="C2" s="5">
        <f t="array" ref="C2">SUM(IFERROR($D$6:$D$6006*(--$B$6:$B$6006=C$1)*(--SUBSTITUTE($K$6:$K$6006," ",)=--SUBSTITUTE($B2," ",)),))</f>
        <v>0</v>
      </c>
      <c r="D2" s="5">
        <f t="array" ref="D2">SUM(IFERROR($D$6:$D$6006*(--$B$6:$B$6006=D$1)*(--SUBSTITUTE($K$6:$K$6006," ",)=--SUBSTITUTE($B2," ",)),))</f>
        <v>0</v>
      </c>
      <c r="E2" s="5">
        <f t="array" ref="E2">SUM(IFERROR($D$6:$D$6006*(--$B$6:$B$6006=E$1)*(--SUBSTITUTE($K$6:$K$6006," ",)=--SUBSTITUTE($B2," ",)),))</f>
        <v>0</v>
      </c>
      <c r="F2" s="5">
        <f t="array" ref="F2">SUM(IFERROR($D$6:$D$6006*(--$B$6:$B$6006=F$1)*(--SUBSTITUTE($K$6:$K$6006," ",)=--SUBSTITUTE($B2," ",)),))</f>
        <v>0</v>
      </c>
      <c r="G2" s="5">
        <f t="array" ref="G2">SUM(IFERROR($D$6:$D$6006*(--$B$6:$B$6006=G$1)*(--SUBSTITUTE($K$6:$K$6006," ",)=--SUBSTITUTE($B2," ",)),))</f>
        <v>0</v>
      </c>
      <c r="H2" s="5">
        <f t="array" ref="H2">SUM(IFERROR($D$6:$D$6006*(--$B$6:$B$6006=H$1)*(--SUBSTITUTE($K$6:$K$6006," ",)=--SUBSTITUTE($B2," ",)),))</f>
        <v>0</v>
      </c>
      <c r="I2" s="5">
        <f t="array" ref="I2">SUM(IFERROR($D$6:$D$6006*(--$B$6:$B$6006=I$1)*(--SUBSTITUTE($K$6:$K$6006," ",)=--SUBSTITUTE($B2," ",)),))</f>
        <v>-20</v>
      </c>
      <c r="J2" s="5">
        <f t="array" ref="J2">SUM(IFERROR($D$6:$D$6006*(--$B$6:$B$6006=J$1)*(--SUBSTITUTE($K$6:$K$6006," ",)=--SUBSTITUTE($B2," ",)),))</f>
        <v>-33</v>
      </c>
      <c r="K2" s="5">
        <f t="array" ref="K2">SUM(IFERROR($D$6:$D$6006*(--$B$6:$B$6006=K$1)*(--SUBSTITUTE($K$6:$K$6006," ",)=--SUBSTITUTE($B2," ",)),))</f>
        <v>0</v>
      </c>
      <c r="L2" s="5">
        <f t="array" ref="L2">SUM(IFERROR($D$6:$D$6006*(--$B$6:$B$6006=L$1)*(--SUBSTITUTE($K$6:$K$6006," ",)=--SUBSTITUTE($B2," ",)),))</f>
        <v>0</v>
      </c>
    </row>
    <row r="3" spans="1:12" x14ac:dyDescent="0.25">
      <c r="A3" s="3" t="s">
        <v>27</v>
      </c>
      <c r="B3" s="4">
        <v>222222222</v>
      </c>
      <c r="C3" s="5">
        <f t="array" ref="C3">SUM(IFERROR($D$6:$D$6006*(--$B$6:$B$6006=C$1)*(--SUBSTITUTE($K$6:$K$6006," ",)=--SUBSTITUTE($B3," ",)),))</f>
        <v>0</v>
      </c>
      <c r="D3" s="5">
        <f t="array" ref="D3">SUM(IFERROR($D$6:$D$6006*(--$B$6:$B$6006=D$1)*(--SUBSTITUTE($K$6:$K$6006," ",)=--SUBSTITUTE($B3," ",)),))</f>
        <v>0</v>
      </c>
      <c r="E3" s="5">
        <f t="array" ref="E3">SUM(IFERROR($D$6:$D$6006*(--$B$6:$B$6006=E$1)*(--SUBSTITUTE($K$6:$K$6006," ",)=--SUBSTITUTE($B3," ",)),))</f>
        <v>0</v>
      </c>
      <c r="F3" s="5">
        <f t="array" ref="F3">SUM(IFERROR($D$6:$D$6006*(--$B$6:$B$6006=F$1)*(--SUBSTITUTE($K$6:$K$6006," ",)=--SUBSTITUTE($B3," ",)),))</f>
        <v>0</v>
      </c>
      <c r="G3" s="5">
        <f t="array" ref="G3">SUM(IFERROR($D$6:$D$6006*(--$B$6:$B$6006=G$1)*(--SUBSTITUTE($K$6:$K$6006," ",)=--SUBSTITUTE($B3," ",)),))</f>
        <v>0</v>
      </c>
      <c r="H3" s="5">
        <f t="array" ref="H3">SUM(IFERROR($D$6:$D$6006*(--$B$6:$B$6006=H$1)*(--SUBSTITUTE($K$6:$K$6006," ",)=--SUBSTITUTE($B3," ",)),))</f>
        <v>0</v>
      </c>
      <c r="I3" s="5">
        <f t="array" ref="I3">SUM(IFERROR($D$6:$D$6006*(--$B$6:$B$6006=I$1)*(--SUBSTITUTE($K$6:$K$6006," ",)=--SUBSTITUTE($B3," ",)),))</f>
        <v>-22.11</v>
      </c>
      <c r="J3" s="5">
        <f t="array" ref="J3">SUM(IFERROR($D$6:$D$6006*(--$B$6:$B$6006=J$1)*(--SUBSTITUTE($K$6:$K$6006," ",)=--SUBSTITUTE($B3," ",)),))</f>
        <v>0</v>
      </c>
      <c r="K3" s="5">
        <f t="array" ref="K3">SUM(IFERROR($D$6:$D$6006*(--$B$6:$B$6006=K$1)*(--SUBSTITUTE($K$6:$K$6006," ",)=--SUBSTITUTE($B3," ",)),))</f>
        <v>-12.4</v>
      </c>
      <c r="L3" s="5">
        <f t="array" ref="L3">SUM(IFERROR($D$6:$D$6006*(--$B$6:$B$6006=L$1)*(--SUBSTITUTE($K$6:$K$6006," ",)=--SUBSTITUTE($B3," ",)),))</f>
        <v>0</v>
      </c>
    </row>
    <row r="4" spans="1:12" x14ac:dyDescent="0.25">
      <c r="A4" s="3" t="s">
        <v>26</v>
      </c>
      <c r="B4" s="6">
        <v>111111111</v>
      </c>
      <c r="C4" s="5">
        <f t="array" ref="C4">SUM(IFERROR($D$6:$D$6006*(--$B$6:$B$6006=C$1)*(--SUBSTITUTE($K$6:$K$6006," ",)=--SUBSTITUTE($B4," ",)),))</f>
        <v>0</v>
      </c>
      <c r="D4" s="5">
        <f t="array" ref="D4">SUM(IFERROR($D$6:$D$6006*(--$B$6:$B$6006=D$1)*(--SUBSTITUTE($K$6:$K$6006," ",)=--SUBSTITUTE($B4," ",)),))</f>
        <v>0</v>
      </c>
      <c r="E4" s="5">
        <f t="array" ref="E4">SUM(IFERROR($D$6:$D$6006*(--$B$6:$B$6006=E$1)*(--SUBSTITUTE($K$6:$K$6006," ",)=--SUBSTITUTE($B4," ",)),))</f>
        <v>0</v>
      </c>
      <c r="F4" s="5">
        <f t="array" ref="F4">SUM(IFERROR($D$6:$D$6006*(--$B$6:$B$6006=F$1)*(--SUBSTITUTE($K$6:$K$6006," ",)=--SUBSTITUTE($B4," ",)),))</f>
        <v>0</v>
      </c>
      <c r="G4" s="5">
        <f t="array" ref="G4">SUM(IFERROR($D$6:$D$6006*(--$B$6:$B$6006=G$1)*(--SUBSTITUTE($K$6:$K$6006," ",)=--SUBSTITUTE($B4," ",)),))</f>
        <v>0</v>
      </c>
      <c r="H4" s="5">
        <f t="array" ref="H4">SUM(IFERROR($D$6:$D$6006*(--$B$6:$B$6006=H$1)*(--SUBSTITUTE($K$6:$K$6006," ",)=--SUBSTITUTE($B4," ",)),))</f>
        <v>0</v>
      </c>
      <c r="I4" s="5">
        <f t="array" ref="I4">SUM(IFERROR($D$6:$D$6006*(--$B$6:$B$6006=I$1)*(--SUBSTITUTE($K$6:$K$6006," ",)=--SUBSTITUTE($B4," ",)),))</f>
        <v>0</v>
      </c>
      <c r="J4" s="5">
        <f t="array" ref="J4">SUM(IFERROR($D$6:$D$6006*(--$B$6:$B$6006=J$1)*(--SUBSTITUTE($K$6:$K$6006," ",)=--SUBSTITUTE($B4," ",)),))</f>
        <v>-40.31</v>
      </c>
      <c r="K4" s="5">
        <f t="array" ref="K4">SUM(IFERROR($D$6:$D$6006*(--$B$6:$B$6006=K$1)*(--SUBSTITUTE($K$6:$K$6006," ",)=--SUBSTITUTE($B4," ",)),))</f>
        <v>-42.12</v>
      </c>
      <c r="L4" s="5">
        <f t="array" ref="L4">SUM(IFERROR($D$6:$D$6006*(--$B$6:$B$6006=L$1)*(--SUBSTITUTE($K$6:$K$6006," ",)=--SUBSTITUTE($B4," ",)),))</f>
        <v>0</v>
      </c>
    </row>
    <row r="5" spans="1:12" s="14" customFormat="1" x14ac:dyDescent="0.25"/>
    <row r="6" spans="1:12" x14ac:dyDescent="0.25">
      <c r="B6" s="20" t="s">
        <v>25</v>
      </c>
      <c r="C6" s="21"/>
      <c r="D6" s="21"/>
      <c r="E6" s="21"/>
      <c r="F6" s="21"/>
      <c r="G6" s="21"/>
      <c r="H6" s="21"/>
      <c r="I6" s="21"/>
      <c r="J6" s="21"/>
      <c r="K6" s="21"/>
      <c r="L6" s="22"/>
    </row>
    <row r="7" spans="1:12" x14ac:dyDescent="0.25"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</row>
    <row r="8" spans="1:12" ht="29.25" customHeight="1" x14ac:dyDescent="0.25">
      <c r="B8" s="9">
        <v>42803</v>
      </c>
      <c r="C8" s="6" t="s">
        <v>12</v>
      </c>
      <c r="D8" s="10">
        <v>-19.649999999999999</v>
      </c>
      <c r="E8" s="10">
        <v>36.590000000000003</v>
      </c>
      <c r="F8" s="10">
        <v>-718.99</v>
      </c>
      <c r="G8" s="10">
        <v>36.590000000000003</v>
      </c>
      <c r="H8" s="10">
        <v>-718.99</v>
      </c>
      <c r="I8" s="11" t="s">
        <v>13</v>
      </c>
      <c r="J8" s="12" t="s">
        <v>33</v>
      </c>
      <c r="K8" s="6">
        <v>111111111</v>
      </c>
      <c r="L8" s="6" t="s">
        <v>26</v>
      </c>
    </row>
    <row r="9" spans="1:12" ht="26.25" customHeight="1" x14ac:dyDescent="0.25">
      <c r="B9" s="9">
        <v>42803</v>
      </c>
      <c r="C9" s="6" t="s">
        <v>14</v>
      </c>
      <c r="D9" s="10">
        <v>-22.47</v>
      </c>
      <c r="E9" s="10">
        <v>36.590000000000003</v>
      </c>
      <c r="F9" s="10">
        <v>-822.18</v>
      </c>
      <c r="G9" s="10">
        <v>36.590000000000003</v>
      </c>
      <c r="H9" s="10">
        <v>-822.18</v>
      </c>
      <c r="I9" s="11" t="s">
        <v>13</v>
      </c>
      <c r="J9" s="12" t="s">
        <v>33</v>
      </c>
      <c r="K9" s="6">
        <v>111111111</v>
      </c>
      <c r="L9" s="6" t="s">
        <v>26</v>
      </c>
    </row>
    <row r="10" spans="1:12" ht="40.5" customHeight="1" x14ac:dyDescent="0.25">
      <c r="B10" s="9">
        <v>42802</v>
      </c>
      <c r="C10" s="6" t="s">
        <v>15</v>
      </c>
      <c r="D10" s="10">
        <v>-40.31</v>
      </c>
      <c r="E10" s="10">
        <v>36.1</v>
      </c>
      <c r="F10" s="10">
        <v>-1455.19</v>
      </c>
      <c r="G10" s="10">
        <v>36.1</v>
      </c>
      <c r="H10" s="10">
        <v>-1455.19</v>
      </c>
      <c r="I10" s="11" t="s">
        <v>13</v>
      </c>
      <c r="J10" s="12" t="s">
        <v>31</v>
      </c>
      <c r="K10" s="6">
        <v>111111111</v>
      </c>
      <c r="L10" s="6" t="s">
        <v>26</v>
      </c>
    </row>
    <row r="11" spans="1:12" ht="37.5" customHeight="1" x14ac:dyDescent="0.25">
      <c r="B11" s="18" t="s">
        <v>16</v>
      </c>
      <c r="C11" s="19"/>
      <c r="D11" s="13">
        <v>-82.43</v>
      </c>
      <c r="E11" s="1"/>
      <c r="F11" s="13">
        <v>-2996.36</v>
      </c>
      <c r="G11" s="1"/>
      <c r="H11" s="13">
        <v>-2996.36</v>
      </c>
      <c r="I11" s="1"/>
      <c r="J11" s="1"/>
      <c r="K11" s="1"/>
      <c r="L11" s="1"/>
    </row>
    <row r="12" spans="1:12" x14ac:dyDescent="0.25">
      <c r="B12" s="20" t="s">
        <v>28</v>
      </c>
      <c r="C12" s="21"/>
      <c r="D12" s="21"/>
      <c r="E12" s="21"/>
      <c r="F12" s="21"/>
      <c r="G12" s="21"/>
      <c r="H12" s="21"/>
      <c r="I12" s="21"/>
      <c r="J12" s="21"/>
      <c r="K12" s="21"/>
      <c r="L12" s="22"/>
    </row>
    <row r="13" spans="1:12" x14ac:dyDescent="0.25"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8" t="s">
        <v>7</v>
      </c>
      <c r="I13" s="8" t="s">
        <v>8</v>
      </c>
      <c r="J13" s="8" t="s">
        <v>9</v>
      </c>
      <c r="K13" s="8" t="s">
        <v>10</v>
      </c>
      <c r="L13" s="8" t="s">
        <v>11</v>
      </c>
    </row>
    <row r="14" spans="1:12" ht="36.75" customHeight="1" x14ac:dyDescent="0.25">
      <c r="B14" s="9">
        <v>42803</v>
      </c>
      <c r="C14" s="6" t="s">
        <v>17</v>
      </c>
      <c r="D14" s="10">
        <v>-12.4</v>
      </c>
      <c r="E14" s="10">
        <v>37.299999999999997</v>
      </c>
      <c r="F14" s="10">
        <v>-462.52</v>
      </c>
      <c r="G14" s="10">
        <v>37.299999999999997</v>
      </c>
      <c r="H14" s="10">
        <v>-462.52</v>
      </c>
      <c r="I14" s="11" t="s">
        <v>18</v>
      </c>
      <c r="J14" s="12" t="s">
        <v>31</v>
      </c>
      <c r="K14" s="6">
        <v>222222222</v>
      </c>
      <c r="L14" s="6" t="s">
        <v>27</v>
      </c>
    </row>
    <row r="15" spans="1:12" ht="33" customHeight="1" x14ac:dyDescent="0.25">
      <c r="B15" s="9">
        <v>42801</v>
      </c>
      <c r="C15" s="6" t="s">
        <v>19</v>
      </c>
      <c r="D15" s="10">
        <v>-10.11</v>
      </c>
      <c r="E15" s="10">
        <v>37.299999999999997</v>
      </c>
      <c r="F15" s="10">
        <v>-377.1</v>
      </c>
      <c r="G15" s="10">
        <v>37.299999999999997</v>
      </c>
      <c r="H15" s="10">
        <v>-377.1</v>
      </c>
      <c r="I15" s="11" t="s">
        <v>18</v>
      </c>
      <c r="J15" s="12" t="s">
        <v>31</v>
      </c>
      <c r="K15" s="6">
        <v>222222222</v>
      </c>
      <c r="L15" s="6" t="s">
        <v>27</v>
      </c>
    </row>
    <row r="16" spans="1:12" ht="33" customHeight="1" x14ac:dyDescent="0.25">
      <c r="B16" s="9">
        <v>42801</v>
      </c>
      <c r="C16" s="6" t="s">
        <v>20</v>
      </c>
      <c r="D16" s="10">
        <v>-12</v>
      </c>
      <c r="E16" s="10">
        <v>37.299999999999997</v>
      </c>
      <c r="F16" s="10">
        <v>-447.6</v>
      </c>
      <c r="G16" s="10">
        <v>37.299999999999997</v>
      </c>
      <c r="H16" s="10">
        <v>-447.6</v>
      </c>
      <c r="I16" s="11" t="s">
        <v>18</v>
      </c>
      <c r="J16" s="12" t="s">
        <v>31</v>
      </c>
      <c r="K16" s="6">
        <v>222222222</v>
      </c>
      <c r="L16" s="6" t="s">
        <v>27</v>
      </c>
    </row>
    <row r="17" spans="2:12" ht="35.25" customHeight="1" x14ac:dyDescent="0.25">
      <c r="B17" s="18" t="s">
        <v>21</v>
      </c>
      <c r="C17" s="19"/>
      <c r="D17" s="13">
        <v>-34.51</v>
      </c>
      <c r="E17" s="1"/>
      <c r="F17" s="13">
        <v>-1287.22</v>
      </c>
      <c r="G17" s="1"/>
      <c r="H17" s="13">
        <v>-1287.22</v>
      </c>
      <c r="I17" s="1"/>
      <c r="J17" s="1"/>
      <c r="K17" s="1"/>
      <c r="L17" s="1"/>
    </row>
    <row r="18" spans="2:12" x14ac:dyDescent="0.25">
      <c r="B18" s="20" t="s">
        <v>30</v>
      </c>
      <c r="C18" s="21"/>
      <c r="D18" s="21"/>
      <c r="E18" s="21"/>
      <c r="F18" s="21"/>
      <c r="G18" s="21"/>
      <c r="H18" s="21"/>
      <c r="I18" s="21"/>
      <c r="J18" s="21"/>
      <c r="K18" s="21"/>
      <c r="L18" s="22"/>
    </row>
    <row r="19" spans="2:12" x14ac:dyDescent="0.25">
      <c r="B19" s="8" t="s">
        <v>1</v>
      </c>
      <c r="C19" s="8" t="s">
        <v>2</v>
      </c>
      <c r="D19" s="8" t="s">
        <v>3</v>
      </c>
      <c r="E19" s="8" t="s">
        <v>4</v>
      </c>
      <c r="F19" s="8" t="s">
        <v>5</v>
      </c>
      <c r="G19" s="8" t="s">
        <v>6</v>
      </c>
      <c r="H19" s="8" t="s">
        <v>7</v>
      </c>
      <c r="I19" s="8" t="s">
        <v>8</v>
      </c>
      <c r="J19" s="8" t="s">
        <v>9</v>
      </c>
      <c r="K19" s="8" t="s">
        <v>10</v>
      </c>
      <c r="L19" s="8" t="s">
        <v>11</v>
      </c>
    </row>
    <row r="20" spans="2:12" ht="31.5" customHeight="1" x14ac:dyDescent="0.25">
      <c r="B20" s="9">
        <v>42802</v>
      </c>
      <c r="C20" s="6" t="s">
        <v>22</v>
      </c>
      <c r="D20" s="10">
        <v>-15</v>
      </c>
      <c r="E20" s="10">
        <v>37.299999999999997</v>
      </c>
      <c r="F20" s="10">
        <v>-559.5</v>
      </c>
      <c r="G20" s="10">
        <v>37.299999999999997</v>
      </c>
      <c r="H20" s="10">
        <v>-559.5</v>
      </c>
      <c r="I20" s="11" t="s">
        <v>18</v>
      </c>
      <c r="J20" s="12" t="s">
        <v>31</v>
      </c>
      <c r="K20" s="6">
        <v>33333333</v>
      </c>
      <c r="L20" s="6" t="s">
        <v>29</v>
      </c>
    </row>
    <row r="21" spans="2:12" ht="33" customHeight="1" x14ac:dyDescent="0.25">
      <c r="B21" s="9">
        <v>42802</v>
      </c>
      <c r="C21" s="6" t="s">
        <v>23</v>
      </c>
      <c r="D21" s="10">
        <v>-18</v>
      </c>
      <c r="E21" s="10">
        <v>37.799999999999997</v>
      </c>
      <c r="F21" s="10">
        <v>-680.4</v>
      </c>
      <c r="G21" s="10">
        <v>37.799999999999997</v>
      </c>
      <c r="H21" s="10">
        <v>-680.4</v>
      </c>
      <c r="I21" s="11" t="s">
        <v>18</v>
      </c>
      <c r="J21" s="12" t="s">
        <v>32</v>
      </c>
      <c r="K21" s="6">
        <v>33333333</v>
      </c>
      <c r="L21" s="6" t="s">
        <v>29</v>
      </c>
    </row>
    <row r="22" spans="2:12" ht="32.25" customHeight="1" x14ac:dyDescent="0.25">
      <c r="B22" s="9">
        <v>42801</v>
      </c>
      <c r="C22" s="6" t="s">
        <v>24</v>
      </c>
      <c r="D22" s="10">
        <v>-20</v>
      </c>
      <c r="E22" s="10">
        <v>37.6</v>
      </c>
      <c r="F22" s="10">
        <v>-752</v>
      </c>
      <c r="G22" s="10">
        <v>37.6</v>
      </c>
      <c r="H22" s="10">
        <v>-752</v>
      </c>
      <c r="I22" s="11" t="s">
        <v>18</v>
      </c>
      <c r="J22" s="12" t="s">
        <v>32</v>
      </c>
      <c r="K22" s="6">
        <v>33333333</v>
      </c>
      <c r="L22" s="6" t="s">
        <v>29</v>
      </c>
    </row>
    <row r="23" spans="2:12" x14ac:dyDescent="0.25">
      <c r="B23" s="18" t="s">
        <v>21</v>
      </c>
      <c r="C23" s="19"/>
      <c r="D23" s="13">
        <v>-53</v>
      </c>
      <c r="E23" s="1"/>
      <c r="F23" s="13">
        <v>-1991.9</v>
      </c>
      <c r="G23" s="1"/>
      <c r="H23" s="13">
        <v>-1991.9</v>
      </c>
      <c r="I23" s="1"/>
      <c r="J23" s="1"/>
      <c r="K23" s="1"/>
      <c r="L23" s="1"/>
    </row>
  </sheetData>
  <mergeCells count="6">
    <mergeCell ref="B23:C23"/>
    <mergeCell ref="B6:L6"/>
    <mergeCell ref="B11:C11"/>
    <mergeCell ref="B12:L12"/>
    <mergeCell ref="B17:C17"/>
    <mergeCell ref="B18:L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="85" zoomScaleNormal="85" workbookViewId="0">
      <selection activeCell="E2" sqref="E2"/>
    </sheetView>
  </sheetViews>
  <sheetFormatPr defaultColWidth="14.85546875" defaultRowHeight="15" x14ac:dyDescent="0.25"/>
  <sheetData>
    <row r="1" spans="1:13" x14ac:dyDescent="0.25">
      <c r="A1" s="1"/>
      <c r="B1" s="2" t="s">
        <v>0</v>
      </c>
      <c r="C1" s="2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5">
      <c r="A2" s="3" t="s">
        <v>29</v>
      </c>
      <c r="B2" s="4">
        <v>33333333</v>
      </c>
      <c r="C2" s="7">
        <v>42801</v>
      </c>
      <c r="D2" s="5">
        <v>20</v>
      </c>
      <c r="E2" s="23">
        <f>-INDEX(D$17:D$126,SUMPRODUCT(LARGE((K$17:K$126=B2)*(L$17:L$126=A2)*(B$17:B$126=C2)*ROW(B$17:B$126),COUNTIFS(A$2:A2,A2,B$2:B2,B2,C$2:C2,C2)))-16)</f>
        <v>20</v>
      </c>
      <c r="F2" s="5"/>
      <c r="G2" s="5"/>
      <c r="H2" s="5"/>
      <c r="I2" s="5"/>
      <c r="J2" s="5"/>
      <c r="K2" s="5"/>
      <c r="L2" s="5"/>
      <c r="M2" s="5"/>
    </row>
    <row r="3" spans="1:13" x14ac:dyDescent="0.25">
      <c r="A3" s="3" t="s">
        <v>29</v>
      </c>
      <c r="B3" s="4">
        <v>33333333</v>
      </c>
      <c r="C3" s="7">
        <v>42802</v>
      </c>
      <c r="D3" s="5">
        <v>18</v>
      </c>
      <c r="E3" s="23">
        <f>-INDEX(D$17:D$126,SUMPRODUCT(LARGE((K$17:K$126=B3)*(L$17:L$126=A3)*(B$17:B$126=C3)*ROW(B$17:B$126),COUNTIFS(A$2:A3,A3,B$2:B3,B3,C$2:C3,C3)))-16)</f>
        <v>18</v>
      </c>
      <c r="F3" s="5"/>
      <c r="G3" s="5"/>
      <c r="H3" s="5"/>
      <c r="I3" s="5"/>
      <c r="J3" s="5"/>
      <c r="K3" s="5"/>
      <c r="L3" s="5"/>
      <c r="M3" s="5"/>
    </row>
    <row r="4" spans="1:13" x14ac:dyDescent="0.25">
      <c r="A4" s="3" t="s">
        <v>29</v>
      </c>
      <c r="B4" s="4">
        <v>33333333</v>
      </c>
      <c r="C4" s="7">
        <v>42802</v>
      </c>
      <c r="D4" s="5">
        <v>15</v>
      </c>
      <c r="E4" s="23">
        <f>-INDEX(D$17:D$126,SUMPRODUCT(LARGE((K$17:K$126=B4)*(L$17:L$126=A4)*(B$17:B$126=C4)*ROW(B$17:B$126),COUNTIFS(A$2:A4,A4,B$2:B4,B4,C$2:C4,C4)))-16)</f>
        <v>15</v>
      </c>
      <c r="F4" s="5"/>
      <c r="G4" s="5"/>
      <c r="H4" s="5"/>
      <c r="I4" s="5"/>
      <c r="J4" s="5"/>
      <c r="K4" s="5"/>
      <c r="L4" s="5"/>
      <c r="M4" s="5"/>
    </row>
    <row r="5" spans="1:13" x14ac:dyDescent="0.25">
      <c r="A5" s="3" t="s">
        <v>27</v>
      </c>
      <c r="B5" s="4">
        <v>222222222</v>
      </c>
      <c r="C5" s="7">
        <v>42801</v>
      </c>
      <c r="D5" s="5">
        <v>12</v>
      </c>
      <c r="E5" s="23">
        <f>-INDEX(D$17:D$126,SUMPRODUCT(LARGE((K$17:K$126=B5)*(L$17:L$126=A5)*(B$17:B$126=C5)*ROW(B$17:B$126),COUNTIFS(A$2:A5,A5,B$2:B5,B5,C$2:C5,C5)))-16)</f>
        <v>12</v>
      </c>
      <c r="F5" s="5"/>
      <c r="G5" s="5"/>
      <c r="H5" s="5"/>
      <c r="I5" s="5"/>
      <c r="J5" s="5"/>
      <c r="K5" s="5"/>
      <c r="L5" s="5"/>
      <c r="M5" s="5"/>
    </row>
    <row r="6" spans="1:13" x14ac:dyDescent="0.25">
      <c r="A6" s="3" t="s">
        <v>27</v>
      </c>
      <c r="B6" s="4">
        <v>222222222</v>
      </c>
      <c r="C6" s="7">
        <v>42801</v>
      </c>
      <c r="D6" s="5">
        <v>10.11</v>
      </c>
      <c r="E6" s="23">
        <f>-INDEX(D$17:D$126,SUMPRODUCT(LARGE((K$17:K$126=B6)*(L$17:L$126=A6)*(B$17:B$126=C6)*ROW(B$17:B$126),COUNTIFS(A$2:A6,A6,B$2:B6,B6,C$2:C6,C6)))-16)</f>
        <v>10.11</v>
      </c>
      <c r="F6" s="5"/>
      <c r="G6" s="5"/>
      <c r="H6" s="5"/>
      <c r="I6" s="5"/>
      <c r="J6" s="5"/>
      <c r="K6" s="5"/>
      <c r="L6" s="5"/>
      <c r="M6" s="5"/>
    </row>
    <row r="7" spans="1:13" x14ac:dyDescent="0.25">
      <c r="A7" s="3" t="s">
        <v>27</v>
      </c>
      <c r="B7" s="4">
        <v>222222222</v>
      </c>
      <c r="C7" s="7">
        <v>42803</v>
      </c>
      <c r="D7" s="5">
        <v>12.4</v>
      </c>
      <c r="E7" s="23">
        <f>-INDEX(D$17:D$126,SUMPRODUCT(LARGE((K$17:K$126=B7)*(L$17:L$126=A7)*(B$17:B$126=C7)*ROW(B$17:B$126),COUNTIFS(A$2:A7,A7,B$2:B7,B7,C$2:C7,C7)))-16)</f>
        <v>12.4</v>
      </c>
      <c r="F7" s="5"/>
      <c r="G7" s="5"/>
      <c r="H7" s="5"/>
      <c r="I7" s="5"/>
      <c r="J7" s="5"/>
      <c r="K7" s="5"/>
      <c r="L7" s="5"/>
      <c r="M7" s="5"/>
    </row>
    <row r="8" spans="1:13" x14ac:dyDescent="0.25">
      <c r="A8" s="3" t="s">
        <v>26</v>
      </c>
      <c r="B8" s="6">
        <v>111111111</v>
      </c>
      <c r="C8" s="7">
        <v>42802</v>
      </c>
      <c r="D8" s="5">
        <v>40.31</v>
      </c>
      <c r="E8" s="23">
        <f>-INDEX(D$17:D$126,SUMPRODUCT(LARGE((K$17:K$126=B8)*(L$17:L$126=A8)*(B$17:B$126=C8)*ROW(B$17:B$126),COUNTIFS(A$2:A8,A8,B$2:B8,B8,C$2:C8,C8)))-16)</f>
        <v>40.31</v>
      </c>
      <c r="F8" s="5"/>
      <c r="G8" s="5"/>
      <c r="H8" s="5"/>
      <c r="I8" s="5"/>
      <c r="J8" s="5"/>
      <c r="K8" s="5"/>
      <c r="L8" s="5"/>
      <c r="M8" s="5"/>
    </row>
    <row r="9" spans="1:13" x14ac:dyDescent="0.25">
      <c r="A9" s="3" t="s">
        <v>26</v>
      </c>
      <c r="B9" s="6">
        <v>111111111</v>
      </c>
      <c r="C9" s="7">
        <v>42803</v>
      </c>
      <c r="D9" s="5">
        <v>22.47</v>
      </c>
      <c r="E9" s="23">
        <f>-INDEX(D$17:D$126,SUMPRODUCT(LARGE((K$17:K$126=B9)*(L$17:L$126=A9)*(B$17:B$126=C9)*ROW(B$17:B$126),COUNTIFS(A$2:A9,A9,B$2:B9,B9,C$2:C9,C9)))-16)</f>
        <v>22.47</v>
      </c>
      <c r="F9" s="5"/>
      <c r="G9" s="5"/>
      <c r="H9" s="5"/>
      <c r="I9" s="5"/>
      <c r="J9" s="5"/>
      <c r="K9" s="5"/>
      <c r="L9" s="5"/>
      <c r="M9" s="5"/>
    </row>
    <row r="10" spans="1:13" x14ac:dyDescent="0.25">
      <c r="A10" s="3" t="s">
        <v>26</v>
      </c>
      <c r="B10" s="6">
        <v>111111111</v>
      </c>
      <c r="C10" s="7">
        <v>42803</v>
      </c>
      <c r="D10" s="17">
        <v>19.649999999999999</v>
      </c>
      <c r="E10" s="23">
        <f>-INDEX(D$17:D$126,SUMPRODUCT(LARGE((K$17:K$126=B10)*(L$17:L$126=A10)*(B$17:B$126=C10)*ROW(B$17:B$126),COUNTIFS(A$2:A10,A10,B$2:B10,B10,C$2:C10,C10)))-16)</f>
        <v>19.649999999999999</v>
      </c>
      <c r="F10" s="17"/>
      <c r="G10" s="17"/>
      <c r="H10" s="17"/>
      <c r="I10" s="17"/>
      <c r="J10" s="17"/>
      <c r="K10" s="17"/>
      <c r="L10" s="17"/>
      <c r="M10" s="17"/>
    </row>
    <row r="11" spans="1:13" x14ac:dyDescent="0.25">
      <c r="A11" s="15"/>
      <c r="B11" s="16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x14ac:dyDescent="0.25">
      <c r="A12" s="15"/>
      <c r="B12" s="16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x14ac:dyDescent="0.25">
      <c r="A13" s="15"/>
      <c r="B13" s="16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x14ac:dyDescent="0.25">
      <c r="B15" s="20" t="s">
        <v>25</v>
      </c>
      <c r="C15" s="21"/>
      <c r="D15" s="21"/>
      <c r="E15" s="21"/>
      <c r="F15" s="21"/>
      <c r="G15" s="21"/>
      <c r="H15" s="21"/>
      <c r="I15" s="21"/>
      <c r="J15" s="21"/>
      <c r="K15" s="21"/>
      <c r="L15" s="22"/>
    </row>
    <row r="16" spans="1:13" x14ac:dyDescent="0.25">
      <c r="B16" s="8" t="s">
        <v>1</v>
      </c>
      <c r="C16" s="8" t="s">
        <v>2</v>
      </c>
      <c r="D16" s="8" t="s">
        <v>3</v>
      </c>
      <c r="E16" s="8" t="s">
        <v>4</v>
      </c>
      <c r="F16" s="8" t="s">
        <v>5</v>
      </c>
      <c r="G16" s="8" t="s">
        <v>6</v>
      </c>
      <c r="H16" s="8" t="s">
        <v>7</v>
      </c>
      <c r="I16" s="8" t="s">
        <v>8</v>
      </c>
      <c r="J16" s="8" t="s">
        <v>9</v>
      </c>
      <c r="K16" s="8" t="s">
        <v>10</v>
      </c>
      <c r="L16" s="8" t="s">
        <v>11</v>
      </c>
    </row>
    <row r="17" spans="2:12" ht="38.25" x14ac:dyDescent="0.25">
      <c r="B17" s="9">
        <v>42803</v>
      </c>
      <c r="C17" s="6" t="s">
        <v>12</v>
      </c>
      <c r="D17" s="10">
        <v>-19.649999999999999</v>
      </c>
      <c r="E17" s="10">
        <v>36.590000000000003</v>
      </c>
      <c r="F17" s="10">
        <v>-718.99</v>
      </c>
      <c r="G17" s="10">
        <v>36.590000000000003</v>
      </c>
      <c r="H17" s="10">
        <v>-718.99</v>
      </c>
      <c r="I17" s="11" t="s">
        <v>13</v>
      </c>
      <c r="J17" s="12" t="s">
        <v>33</v>
      </c>
      <c r="K17" s="6">
        <v>111111111</v>
      </c>
      <c r="L17" s="6" t="s">
        <v>26</v>
      </c>
    </row>
    <row r="18" spans="2:12" ht="38.25" x14ac:dyDescent="0.25">
      <c r="B18" s="9">
        <v>42803</v>
      </c>
      <c r="C18" s="6" t="s">
        <v>14</v>
      </c>
      <c r="D18" s="10">
        <v>-22.47</v>
      </c>
      <c r="E18" s="10">
        <v>36.590000000000003</v>
      </c>
      <c r="F18" s="10">
        <v>-822.18</v>
      </c>
      <c r="G18" s="10">
        <v>36.590000000000003</v>
      </c>
      <c r="H18" s="10">
        <v>-822.18</v>
      </c>
      <c r="I18" s="11" t="s">
        <v>13</v>
      </c>
      <c r="J18" s="12" t="s">
        <v>33</v>
      </c>
      <c r="K18" s="6">
        <v>111111111</v>
      </c>
      <c r="L18" s="6" t="s">
        <v>26</v>
      </c>
    </row>
    <row r="19" spans="2:12" ht="38.25" x14ac:dyDescent="0.25">
      <c r="B19" s="9">
        <v>42802</v>
      </c>
      <c r="C19" s="6" t="s">
        <v>15</v>
      </c>
      <c r="D19" s="10">
        <v>-40.31</v>
      </c>
      <c r="E19" s="10">
        <v>36.1</v>
      </c>
      <c r="F19" s="10">
        <v>-1455.19</v>
      </c>
      <c r="G19" s="10">
        <v>36.1</v>
      </c>
      <c r="H19" s="10">
        <v>-1455.19</v>
      </c>
      <c r="I19" s="11" t="s">
        <v>13</v>
      </c>
      <c r="J19" s="12" t="s">
        <v>31</v>
      </c>
      <c r="K19" s="6">
        <v>111111111</v>
      </c>
      <c r="L19" s="6" t="s">
        <v>26</v>
      </c>
    </row>
    <row r="20" spans="2:12" x14ac:dyDescent="0.25">
      <c r="B20" s="18" t="s">
        <v>16</v>
      </c>
      <c r="C20" s="19"/>
      <c r="D20" s="13">
        <v>-82.43</v>
      </c>
      <c r="E20" s="1"/>
      <c r="F20" s="13">
        <v>-2996.36</v>
      </c>
      <c r="G20" s="1"/>
      <c r="H20" s="13">
        <v>-2996.36</v>
      </c>
      <c r="I20" s="1"/>
      <c r="J20" s="1"/>
      <c r="K20" s="1"/>
      <c r="L20" s="1"/>
    </row>
    <row r="21" spans="2:12" x14ac:dyDescent="0.25">
      <c r="B21" s="20" t="s">
        <v>28</v>
      </c>
      <c r="C21" s="21"/>
      <c r="D21" s="21"/>
      <c r="E21" s="21"/>
      <c r="F21" s="21"/>
      <c r="G21" s="21"/>
      <c r="H21" s="21"/>
      <c r="I21" s="21"/>
      <c r="J21" s="21"/>
      <c r="K21" s="21"/>
      <c r="L21" s="22"/>
    </row>
    <row r="22" spans="2:12" x14ac:dyDescent="0.25">
      <c r="B22" s="8" t="s">
        <v>1</v>
      </c>
      <c r="C22" s="8" t="s">
        <v>2</v>
      </c>
      <c r="D22" s="8" t="s">
        <v>3</v>
      </c>
      <c r="E22" s="8" t="s">
        <v>4</v>
      </c>
      <c r="F22" s="8" t="s">
        <v>5</v>
      </c>
      <c r="G22" s="8" t="s">
        <v>6</v>
      </c>
      <c r="H22" s="8" t="s">
        <v>7</v>
      </c>
      <c r="I22" s="8" t="s">
        <v>8</v>
      </c>
      <c r="J22" s="8" t="s">
        <v>9</v>
      </c>
      <c r="K22" s="8" t="s">
        <v>10</v>
      </c>
      <c r="L22" s="8" t="s">
        <v>11</v>
      </c>
    </row>
    <row r="23" spans="2:12" ht="38.25" x14ac:dyDescent="0.25">
      <c r="B23" s="9">
        <v>42803</v>
      </c>
      <c r="C23" s="6" t="s">
        <v>17</v>
      </c>
      <c r="D23" s="10">
        <v>-12.4</v>
      </c>
      <c r="E23" s="10">
        <v>37.299999999999997</v>
      </c>
      <c r="F23" s="10">
        <v>-462.52</v>
      </c>
      <c r="G23" s="10">
        <v>37.299999999999997</v>
      </c>
      <c r="H23" s="10">
        <v>-462.52</v>
      </c>
      <c r="I23" s="11" t="s">
        <v>18</v>
      </c>
      <c r="J23" s="12" t="s">
        <v>31</v>
      </c>
      <c r="K23" s="6">
        <v>222222222</v>
      </c>
      <c r="L23" s="6" t="s">
        <v>27</v>
      </c>
    </row>
    <row r="24" spans="2:12" ht="38.25" x14ac:dyDescent="0.25">
      <c r="B24" s="9">
        <v>42801</v>
      </c>
      <c r="C24" s="6" t="s">
        <v>19</v>
      </c>
      <c r="D24" s="10">
        <v>-10.11</v>
      </c>
      <c r="E24" s="10">
        <v>37.299999999999997</v>
      </c>
      <c r="F24" s="10">
        <v>-377.1</v>
      </c>
      <c r="G24" s="10">
        <v>37.299999999999997</v>
      </c>
      <c r="H24" s="10">
        <v>-377.1</v>
      </c>
      <c r="I24" s="11" t="s">
        <v>18</v>
      </c>
      <c r="J24" s="12" t="s">
        <v>31</v>
      </c>
      <c r="K24" s="6">
        <v>222222222</v>
      </c>
      <c r="L24" s="6" t="s">
        <v>27</v>
      </c>
    </row>
    <row r="25" spans="2:12" ht="38.25" x14ac:dyDescent="0.25">
      <c r="B25" s="9">
        <v>42801</v>
      </c>
      <c r="C25" s="6" t="s">
        <v>20</v>
      </c>
      <c r="D25" s="10">
        <v>-12</v>
      </c>
      <c r="E25" s="10">
        <v>37.299999999999997</v>
      </c>
      <c r="F25" s="10">
        <v>-447.6</v>
      </c>
      <c r="G25" s="10">
        <v>37.299999999999997</v>
      </c>
      <c r="H25" s="10">
        <v>-447.6</v>
      </c>
      <c r="I25" s="11" t="s">
        <v>18</v>
      </c>
      <c r="J25" s="12" t="s">
        <v>31</v>
      </c>
      <c r="K25" s="6">
        <v>222222222</v>
      </c>
      <c r="L25" s="6" t="s">
        <v>27</v>
      </c>
    </row>
    <row r="26" spans="2:12" x14ac:dyDescent="0.25">
      <c r="B26" s="18" t="s">
        <v>21</v>
      </c>
      <c r="C26" s="19"/>
      <c r="D26" s="13">
        <v>-34.51</v>
      </c>
      <c r="E26" s="1"/>
      <c r="F26" s="13">
        <v>-1287.22</v>
      </c>
      <c r="G26" s="1"/>
      <c r="H26" s="13">
        <v>-1287.22</v>
      </c>
      <c r="I26" s="1"/>
      <c r="J26" s="1"/>
      <c r="K26" s="1"/>
      <c r="L26" s="1"/>
    </row>
    <row r="27" spans="2:12" x14ac:dyDescent="0.25">
      <c r="B27" s="20" t="s">
        <v>30</v>
      </c>
      <c r="C27" s="21"/>
      <c r="D27" s="21"/>
      <c r="E27" s="21"/>
      <c r="F27" s="21"/>
      <c r="G27" s="21"/>
      <c r="H27" s="21"/>
      <c r="I27" s="21"/>
      <c r="J27" s="21"/>
      <c r="K27" s="21"/>
      <c r="L27" s="22"/>
    </row>
    <row r="28" spans="2:12" x14ac:dyDescent="0.25">
      <c r="B28" s="8" t="s">
        <v>1</v>
      </c>
      <c r="C28" s="8" t="s">
        <v>2</v>
      </c>
      <c r="D28" s="8" t="s">
        <v>3</v>
      </c>
      <c r="E28" s="8" t="s">
        <v>4</v>
      </c>
      <c r="F28" s="8" t="s">
        <v>5</v>
      </c>
      <c r="G28" s="8" t="s">
        <v>6</v>
      </c>
      <c r="H28" s="8" t="s">
        <v>7</v>
      </c>
      <c r="I28" s="8" t="s">
        <v>8</v>
      </c>
      <c r="J28" s="8" t="s">
        <v>9</v>
      </c>
      <c r="K28" s="8" t="s">
        <v>10</v>
      </c>
      <c r="L28" s="8" t="s">
        <v>11</v>
      </c>
    </row>
    <row r="29" spans="2:12" ht="38.25" x14ac:dyDescent="0.25">
      <c r="B29" s="9">
        <v>42802</v>
      </c>
      <c r="C29" s="6" t="s">
        <v>22</v>
      </c>
      <c r="D29" s="10">
        <v>-15</v>
      </c>
      <c r="E29" s="10">
        <v>37.299999999999997</v>
      </c>
      <c r="F29" s="10">
        <v>-559.5</v>
      </c>
      <c r="G29" s="10">
        <v>37.299999999999997</v>
      </c>
      <c r="H29" s="10">
        <v>-559.5</v>
      </c>
      <c r="I29" s="11" t="s">
        <v>18</v>
      </c>
      <c r="J29" s="12" t="s">
        <v>31</v>
      </c>
      <c r="K29" s="6">
        <v>33333333</v>
      </c>
      <c r="L29" s="6" t="s">
        <v>29</v>
      </c>
    </row>
    <row r="30" spans="2:12" ht="38.25" x14ac:dyDescent="0.25">
      <c r="B30" s="9">
        <v>42802</v>
      </c>
      <c r="C30" s="6" t="s">
        <v>23</v>
      </c>
      <c r="D30" s="10">
        <v>-18</v>
      </c>
      <c r="E30" s="10">
        <v>37.799999999999997</v>
      </c>
      <c r="F30" s="10">
        <v>-680.4</v>
      </c>
      <c r="G30" s="10">
        <v>37.799999999999997</v>
      </c>
      <c r="H30" s="10">
        <v>-680.4</v>
      </c>
      <c r="I30" s="11" t="s">
        <v>18</v>
      </c>
      <c r="J30" s="12" t="s">
        <v>32</v>
      </c>
      <c r="K30" s="6">
        <v>33333333</v>
      </c>
      <c r="L30" s="6" t="s">
        <v>29</v>
      </c>
    </row>
    <row r="31" spans="2:12" ht="38.25" x14ac:dyDescent="0.25">
      <c r="B31" s="9">
        <v>42801</v>
      </c>
      <c r="C31" s="6" t="s">
        <v>24</v>
      </c>
      <c r="D31" s="10">
        <v>-20</v>
      </c>
      <c r="E31" s="10">
        <v>37.6</v>
      </c>
      <c r="F31" s="10">
        <v>-752</v>
      </c>
      <c r="G31" s="10">
        <v>37.6</v>
      </c>
      <c r="H31" s="10">
        <v>-752</v>
      </c>
      <c r="I31" s="11" t="s">
        <v>18</v>
      </c>
      <c r="J31" s="12" t="s">
        <v>32</v>
      </c>
      <c r="K31" s="6">
        <v>33333333</v>
      </c>
      <c r="L31" s="6" t="s">
        <v>29</v>
      </c>
    </row>
    <row r="32" spans="2:12" x14ac:dyDescent="0.25">
      <c r="B32" s="18" t="s">
        <v>21</v>
      </c>
      <c r="C32" s="19"/>
      <c r="D32" s="13">
        <v>-53</v>
      </c>
      <c r="E32" s="1"/>
      <c r="F32" s="13">
        <v>-1991.9</v>
      </c>
      <c r="G32" s="1"/>
      <c r="H32" s="13">
        <v>-1991.9</v>
      </c>
      <c r="I32" s="1"/>
      <c r="J32" s="1"/>
      <c r="K32" s="1"/>
      <c r="L32" s="1"/>
    </row>
  </sheetData>
  <mergeCells count="6">
    <mergeCell ref="B32:C32"/>
    <mergeCell ref="B15:L15"/>
    <mergeCell ref="B20:C20"/>
    <mergeCell ref="B21:L21"/>
    <mergeCell ref="B26:C26"/>
    <mergeCell ref="B27:L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2017-03-10T11:24:25Z</dcterms:created>
  <dcterms:modified xsi:type="dcterms:W3CDTF">2017-03-13T07:14:38Z</dcterms:modified>
</cp:coreProperties>
</file>