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FC" lockStructure="1"/>
  <bookViews>
    <workbookView xWindow="-15" yWindow="45" windowWidth="19320" windowHeight="5475"/>
  </bookViews>
  <sheets>
    <sheet name="Лист1" sheetId="1" r:id="rId1"/>
    <sheet name="Лист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A1" i="1" l="1"/>
  <c r="C54" i="1" s="1"/>
  <c r="B30" i="3"/>
  <c r="C30" i="3" s="1"/>
  <c r="D30" i="3"/>
  <c r="B29" i="3"/>
  <c r="C29" i="3" s="1"/>
  <c r="D29" i="3"/>
  <c r="E29" i="3" s="1"/>
  <c r="B28" i="3"/>
  <c r="C28" i="3" s="1"/>
  <c r="D28" i="3"/>
  <c r="E28" i="3" s="1"/>
  <c r="B27" i="3"/>
  <c r="C27" i="3" s="1"/>
  <c r="D27" i="3"/>
  <c r="E27" i="3" s="1"/>
  <c r="B25" i="3"/>
  <c r="C25" i="3" s="1"/>
  <c r="D25" i="3"/>
  <c r="E25" i="3" s="1"/>
  <c r="B24" i="3"/>
  <c r="C24" i="3" s="1"/>
  <c r="D24" i="3"/>
  <c r="E24" i="3" s="1"/>
  <c r="B23" i="3"/>
  <c r="C23" i="3" s="1"/>
  <c r="D23" i="3"/>
  <c r="E23" i="3" s="1"/>
  <c r="B22" i="3"/>
  <c r="C22" i="3" s="1"/>
  <c r="D22" i="3"/>
  <c r="E22" i="3" s="1"/>
  <c r="B21" i="3"/>
  <c r="C21" i="3" s="1"/>
  <c r="D21" i="3"/>
  <c r="E21" i="3" s="1"/>
  <c r="B20" i="3"/>
  <c r="C20" i="3" s="1"/>
  <c r="D20" i="3"/>
  <c r="E20" i="3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E30" i="3"/>
  <c r="G30" i="1"/>
  <c r="G32" i="1"/>
  <c r="A332" i="1"/>
  <c r="AA2" i="1"/>
  <c r="B52" i="3"/>
  <c r="C52" i="3" s="1"/>
  <c r="D52" i="3"/>
  <c r="E52" i="3" s="1"/>
  <c r="B51" i="3"/>
  <c r="C51" i="3" s="1"/>
  <c r="D51" i="3"/>
  <c r="E51" i="3" s="1"/>
  <c r="B50" i="3"/>
  <c r="C50" i="3" s="1"/>
  <c r="D50" i="3"/>
  <c r="E50" i="3" s="1"/>
  <c r="B49" i="3"/>
  <c r="C49" i="3" s="1"/>
  <c r="D49" i="3"/>
  <c r="E49" i="3" s="1"/>
  <c r="B47" i="3"/>
  <c r="C47" i="3" s="1"/>
  <c r="D47" i="3"/>
  <c r="E47" i="3" s="1"/>
  <c r="B46" i="3"/>
  <c r="C46" i="3" s="1"/>
  <c r="D46" i="3"/>
  <c r="E46" i="3" s="1"/>
  <c r="B45" i="3"/>
  <c r="C45" i="3" s="1"/>
  <c r="D45" i="3"/>
  <c r="E45" i="3" s="1"/>
  <c r="B44" i="3"/>
  <c r="C44" i="3" s="1"/>
  <c r="D44" i="3"/>
  <c r="E44" i="3" s="1"/>
  <c r="B43" i="3"/>
  <c r="C43" i="3" s="1"/>
  <c r="D43" i="3"/>
  <c r="E43" i="3" s="1"/>
  <c r="B42" i="3"/>
  <c r="C42" i="3" s="1"/>
  <c r="D42" i="3"/>
  <c r="E42" i="3" s="1"/>
  <c r="F48" i="3"/>
  <c r="G48" i="3"/>
  <c r="F41" i="3"/>
  <c r="G41" i="3"/>
  <c r="F40" i="3"/>
  <c r="G40" i="3"/>
  <c r="F39" i="3"/>
  <c r="G39" i="3"/>
  <c r="F38" i="3"/>
  <c r="F17" i="3"/>
  <c r="G17" i="3"/>
  <c r="F18" i="3"/>
  <c r="G18" i="3"/>
  <c r="F19" i="3"/>
  <c r="G19" i="3"/>
  <c r="F26" i="3"/>
  <c r="G26" i="3"/>
  <c r="F16" i="3"/>
  <c r="G16" i="3"/>
  <c r="AB2" i="1"/>
  <c r="G38" i="3"/>
  <c r="C16" i="1"/>
  <c r="D42" i="1" l="1"/>
  <c r="F37" i="1"/>
  <c r="B51" i="1"/>
  <c r="E21" i="1"/>
  <c r="C39" i="1"/>
  <c r="D17" i="1"/>
  <c r="E13" i="1"/>
  <c r="D39" i="1"/>
  <c r="C13" i="1"/>
  <c r="C22" i="1"/>
  <c r="F15" i="1"/>
  <c r="E41" i="1"/>
  <c r="D41" i="1"/>
  <c r="E26" i="1"/>
  <c r="C14" i="1"/>
  <c r="F36" i="1"/>
  <c r="A46" i="1"/>
  <c r="A9" i="1"/>
  <c r="F12" i="1"/>
  <c r="C19" i="1"/>
  <c r="A6" i="1"/>
  <c r="E37" i="1"/>
  <c r="E47" i="1"/>
  <c r="C51" i="1"/>
  <c r="B21" i="1"/>
  <c r="B25" i="1"/>
  <c r="A25" i="1"/>
  <c r="E42" i="1"/>
  <c r="F14" i="1"/>
  <c r="E44" i="1"/>
  <c r="B29" i="1"/>
  <c r="D26" i="1"/>
  <c r="C26" i="1"/>
  <c r="C48" i="1"/>
  <c r="B15" i="1"/>
  <c r="B35" i="1"/>
  <c r="E38" i="1"/>
  <c r="B43" i="1"/>
  <c r="A49" i="1"/>
  <c r="D25" i="1"/>
  <c r="C35" i="1"/>
  <c r="A48" i="1"/>
  <c r="E25" i="1"/>
  <c r="E30" i="1"/>
  <c r="E17" i="1"/>
  <c r="A19" i="1"/>
  <c r="A36" i="1"/>
  <c r="D40" i="1"/>
  <c r="A45" i="1"/>
  <c r="C50" i="1"/>
  <c r="E18" i="1"/>
  <c r="C30" i="1"/>
  <c r="A24" i="1"/>
  <c r="G35" i="1"/>
  <c r="B42" i="1"/>
  <c r="E48" i="1"/>
  <c r="E32" i="1"/>
  <c r="E24" i="1"/>
  <c r="D19" i="1"/>
  <c r="E29" i="1"/>
  <c r="B17" i="1"/>
  <c r="C28" i="1"/>
  <c r="E51" i="1"/>
  <c r="A2" i="1"/>
  <c r="A5" i="1"/>
  <c r="A23" i="1"/>
  <c r="A18" i="1"/>
  <c r="A14" i="1"/>
  <c r="D35" i="1"/>
  <c r="A37" i="1"/>
  <c r="D38" i="1"/>
  <c r="B41" i="1"/>
  <c r="C44" i="1"/>
  <c r="C49" i="1"/>
  <c r="D21" i="1"/>
  <c r="B19" i="1"/>
  <c r="B23" i="1"/>
  <c r="A7" i="1"/>
  <c r="A20" i="1"/>
  <c r="E15" i="1"/>
  <c r="D36" i="1"/>
  <c r="A40" i="1"/>
  <c r="C43" i="1"/>
  <c r="B46" i="1"/>
  <c r="D49" i="1"/>
  <c r="E52" i="1"/>
  <c r="A10" i="1"/>
  <c r="B27" i="1"/>
  <c r="E23" i="1"/>
  <c r="E19" i="1"/>
  <c r="C20" i="1"/>
  <c r="D29" i="1"/>
  <c r="E28" i="1"/>
  <c r="E16" i="1"/>
  <c r="D23" i="1"/>
  <c r="D30" i="1"/>
  <c r="D18" i="1"/>
  <c r="D27" i="1"/>
  <c r="D50" i="1"/>
  <c r="A47" i="1"/>
  <c r="A13" i="1"/>
  <c r="A4" i="1"/>
  <c r="B13" i="1"/>
  <c r="A22" i="1"/>
  <c r="A17" i="1"/>
  <c r="E14" i="1"/>
  <c r="D15" i="1"/>
  <c r="A28" i="1"/>
  <c r="E35" i="1"/>
  <c r="C36" i="1"/>
  <c r="C37" i="1"/>
  <c r="A38" i="1"/>
  <c r="A39" i="1"/>
  <c r="A41" i="1"/>
  <c r="A42" i="1"/>
  <c r="E43" i="1"/>
  <c r="D44" i="1"/>
  <c r="E45" i="1"/>
  <c r="E46" i="1"/>
  <c r="D48" i="1"/>
  <c r="E49" i="1"/>
  <c r="A51" i="1"/>
  <c r="D52" i="1"/>
  <c r="A1" i="1"/>
  <c r="F34" i="1"/>
  <c r="C23" i="1"/>
  <c r="B22" i="1"/>
  <c r="A3" i="1"/>
  <c r="B14" i="1"/>
  <c r="B38" i="1"/>
  <c r="D45" i="1"/>
  <c r="A52" i="1"/>
  <c r="B28" i="1"/>
  <c r="E20" i="1"/>
  <c r="C27" i="1"/>
  <c r="C21" i="1"/>
  <c r="D16" i="1"/>
  <c r="F16" i="1" s="1"/>
  <c r="D24" i="1"/>
  <c r="D47" i="1"/>
  <c r="D13" i="1"/>
  <c r="A15" i="1"/>
  <c r="A29" i="1"/>
  <c r="B36" i="1"/>
  <c r="G37" i="1"/>
  <c r="B40" i="1"/>
  <c r="A43" i="1"/>
  <c r="C45" i="1"/>
  <c r="C46" i="1"/>
  <c r="B47" i="1"/>
  <c r="E50" i="1"/>
  <c r="C52" i="1"/>
  <c r="B39" i="1"/>
  <c r="D28" i="1"/>
  <c r="C18" i="1"/>
  <c r="B20" i="1"/>
  <c r="B24" i="1"/>
  <c r="D32" i="1"/>
  <c r="G13" i="1"/>
  <c r="A16" i="1"/>
  <c r="A27" i="1"/>
  <c r="B37" i="1"/>
  <c r="E40" i="1"/>
  <c r="A44" i="1"/>
  <c r="C47" i="1"/>
  <c r="B50" i="1"/>
  <c r="E39" i="1"/>
  <c r="B30" i="1"/>
  <c r="B26" i="1"/>
  <c r="E22" i="1"/>
  <c r="B16" i="1"/>
  <c r="D22" i="1"/>
  <c r="C32" i="1"/>
  <c r="E27" i="1"/>
  <c r="C17" i="1"/>
  <c r="C25" i="1"/>
  <c r="B18" i="1"/>
  <c r="D20" i="1"/>
  <c r="C29" i="1"/>
  <c r="A50" i="1"/>
  <c r="AB1" i="1"/>
  <c r="A8" i="1"/>
  <c r="F13" i="1"/>
  <c r="A26" i="1"/>
  <c r="A21" i="1"/>
  <c r="G15" i="1"/>
  <c r="D14" i="1"/>
  <c r="C15" i="1"/>
  <c r="A30" i="1"/>
  <c r="A35" i="1"/>
  <c r="F35" i="1"/>
  <c r="E36" i="1"/>
  <c r="D37" i="1"/>
  <c r="C38" i="1"/>
  <c r="C40" i="1"/>
  <c r="C41" i="1"/>
  <c r="C42" i="1"/>
  <c r="D43" i="1"/>
  <c r="B44" i="1"/>
  <c r="B45" i="1"/>
  <c r="D46" i="1"/>
  <c r="B48" i="1"/>
  <c r="B49" i="1"/>
  <c r="D51" i="1"/>
  <c r="B52" i="1"/>
  <c r="F24" i="3"/>
  <c r="G24" i="3" s="1"/>
  <c r="C24" i="1"/>
  <c r="F25" i="3"/>
  <c r="G25" i="3" s="1"/>
  <c r="F28" i="3"/>
  <c r="G28" i="3" s="1"/>
  <c r="F29" i="3"/>
  <c r="G29" i="3" s="1"/>
  <c r="F46" i="3"/>
  <c r="G46" i="3" s="1"/>
  <c r="F47" i="3"/>
  <c r="G47" i="3" s="1"/>
  <c r="F51" i="3"/>
  <c r="G51" i="3" s="1"/>
  <c r="F52" i="3"/>
  <c r="G52" i="3" s="1"/>
  <c r="F21" i="3"/>
  <c r="G21" i="3" s="1"/>
  <c r="F44" i="3"/>
  <c r="G44" i="3" s="1"/>
  <c r="F30" i="3"/>
  <c r="G30" i="3" s="1"/>
  <c r="F42" i="3"/>
  <c r="G42" i="3" s="1"/>
  <c r="F50" i="3"/>
  <c r="G50" i="3" s="1"/>
  <c r="F27" i="3"/>
  <c r="G27" i="3" s="1"/>
  <c r="F20" i="3"/>
  <c r="G20" i="3" s="1"/>
  <c r="F45" i="3"/>
  <c r="G45" i="3" s="1"/>
  <c r="F22" i="3"/>
  <c r="G22" i="3" s="1"/>
  <c r="F43" i="3"/>
  <c r="G43" i="3" s="1"/>
  <c r="F49" i="3"/>
  <c r="G49" i="3" s="1"/>
  <c r="F23" i="3"/>
  <c r="G23" i="3" s="1"/>
  <c r="G16" i="1" l="1"/>
  <c r="F38" i="1"/>
  <c r="G38" i="1" s="1"/>
  <c r="F45" i="1"/>
  <c r="G45" i="1" s="1"/>
  <c r="F50" i="1"/>
  <c r="G50" i="1" s="1"/>
  <c r="F44" i="1"/>
  <c r="G44" i="1" s="1"/>
  <c r="F48" i="1"/>
  <c r="G48" i="1" s="1"/>
  <c r="F40" i="1"/>
  <c r="G40" i="1" s="1"/>
  <c r="F51" i="1"/>
  <c r="G51" i="1" s="1"/>
  <c r="F42" i="1"/>
  <c r="G42" i="1" s="1"/>
  <c r="F47" i="1"/>
  <c r="G47" i="1" s="1"/>
  <c r="F39" i="1"/>
  <c r="G39" i="1" s="1"/>
  <c r="F41" i="1"/>
  <c r="G41" i="1" s="1"/>
  <c r="F49" i="1"/>
  <c r="G49" i="1" s="1"/>
  <c r="F46" i="1"/>
  <c r="G46" i="1" s="1"/>
  <c r="F43" i="1"/>
  <c r="G43" i="1" s="1"/>
  <c r="F52" i="1"/>
  <c r="G52" i="1" s="1"/>
  <c r="F32" i="3"/>
  <c r="F54" i="3"/>
  <c r="F54" i="1" s="1"/>
  <c r="I47" i="1" l="1"/>
  <c r="H15" i="1"/>
</calcChain>
</file>

<file path=xl/comments1.xml><?xml version="1.0" encoding="utf-8"?>
<comments xmlns="http://schemas.openxmlformats.org/spreadsheetml/2006/main">
  <authors>
    <author>1</author>
    <author>Данцев ВТ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Данцев ВТ:</t>
        </r>
        <r>
          <rPr>
            <sz val="9"/>
            <color indexed="81"/>
            <rFont val="Tahoma"/>
            <family val="2"/>
            <charset val="204"/>
          </rPr>
          <t xml:space="preserve">
Вложенные функции
</t>
        </r>
        <r>
          <rPr>
            <b/>
            <sz val="9"/>
            <color indexed="81"/>
            <rFont val="Tahoma"/>
            <family val="2"/>
            <charset val="204"/>
          </rPr>
          <t>ЕСЛИ(И())</t>
        </r>
      </text>
    </comment>
    <comment ref="H14" authorId="1">
      <text>
        <r>
          <rPr>
            <b/>
            <sz val="9"/>
            <color indexed="81"/>
            <rFont val="Tahoma"/>
            <family val="2"/>
            <charset val="204"/>
          </rPr>
          <t>Данцев ВТ:</t>
        </r>
        <r>
          <rPr>
            <sz val="9"/>
            <color indexed="81"/>
            <rFont val="Tahoma"/>
            <family val="2"/>
            <charset val="204"/>
          </rPr>
          <t xml:space="preserve">
Если напечатано </t>
        </r>
        <r>
          <rPr>
            <b/>
            <sz val="9"/>
            <color indexed="81"/>
            <rFont val="Tahoma"/>
            <family val="2"/>
            <charset val="204"/>
          </rPr>
          <t>не выполнено</t>
        </r>
        <r>
          <rPr>
            <sz val="9"/>
            <color indexed="81"/>
            <rFont val="Tahoma"/>
            <family val="2"/>
            <charset val="204"/>
          </rPr>
          <t>, то это означает что задание ещё не выполнялось или есть ошибки</t>
        </r>
      </text>
    </comment>
    <comment ref="C32" authorId="1">
      <text>
        <r>
          <rPr>
            <b/>
            <sz val="9"/>
            <color indexed="81"/>
            <rFont val="Tahoma"/>
            <family val="2"/>
            <charset val="204"/>
          </rPr>
          <t>Данцев ВТ:</t>
        </r>
        <r>
          <rPr>
            <sz val="9"/>
            <color indexed="81"/>
            <rFont val="Tahoma"/>
            <family val="2"/>
            <charset val="204"/>
          </rPr>
          <t xml:space="preserve">
Функция </t>
        </r>
        <r>
          <rPr>
            <b/>
            <sz val="9"/>
            <color indexed="81"/>
            <rFont val="Tahoma"/>
            <family val="2"/>
            <charset val="204"/>
          </rPr>
          <t>СЧЁТЕСЛИ</t>
        </r>
      </text>
    </comment>
    <comment ref="I46" authorId="1">
      <text>
        <r>
          <rPr>
            <b/>
            <sz val="9"/>
            <color indexed="81"/>
            <rFont val="Tahoma"/>
            <family val="2"/>
            <charset val="204"/>
          </rPr>
          <t>Данцев ВТ:</t>
        </r>
        <r>
          <rPr>
            <sz val="9"/>
            <color indexed="81"/>
            <rFont val="Tahoma"/>
            <family val="2"/>
            <charset val="204"/>
          </rPr>
          <t xml:space="preserve">
Если напечатано </t>
        </r>
        <r>
          <rPr>
            <b/>
            <sz val="9"/>
            <color indexed="81"/>
            <rFont val="Tahoma"/>
            <family val="2"/>
            <charset val="204"/>
          </rPr>
          <t>не выполнено</t>
        </r>
        <r>
          <rPr>
            <sz val="9"/>
            <color indexed="81"/>
            <rFont val="Tahoma"/>
            <family val="2"/>
            <charset val="204"/>
          </rPr>
          <t>, то это означает что задание ещё не выполнялось или есть ошибки</t>
        </r>
      </text>
    </comment>
  </commentList>
</comments>
</file>

<file path=xl/sharedStrings.xml><?xml version="1.0" encoding="utf-8"?>
<sst xmlns="http://schemas.openxmlformats.org/spreadsheetml/2006/main" count="46" uniqueCount="27">
  <si>
    <t>Начало</t>
  </si>
  <si>
    <t>Конец</t>
  </si>
  <si>
    <t>Отрезок 1</t>
  </si>
  <si>
    <t>Отрезок 2</t>
  </si>
  <si>
    <t>I</t>
  </si>
  <si>
    <t>II</t>
  </si>
  <si>
    <t>III</t>
  </si>
  <si>
    <t>IV</t>
  </si>
  <si>
    <t>V</t>
  </si>
  <si>
    <t>Разработал Данцев Владимир Тихонович</t>
  </si>
  <si>
    <t>Задание</t>
  </si>
  <si>
    <t>№п/п</t>
  </si>
  <si>
    <t xml:space="preserve">   в противном случае печатать слово "нет".</t>
  </si>
  <si>
    <t>1. В графу V вставьте формулы, определяющие наложение отрезков:</t>
  </si>
  <si>
    <t xml:space="preserve">  если Отрезок 1 полностью или частично накладывается на Отрезок 2, то печатать слово "да";</t>
  </si>
  <si>
    <t>Есть наложение?</t>
  </si>
  <si>
    <t>Примечание. На Рис. 3 показаны возможные варианты наложения числовых отрезков.</t>
  </si>
  <si>
    <t>Табл. 1</t>
  </si>
  <si>
    <t>В таблице 1 помещены данные об отрезках числовой оси. Указаны начало и конец отрезков.</t>
  </si>
  <si>
    <t>Табл. 2</t>
  </si>
  <si>
    <t>В таблице 2 показано как должны выглядеть результаты. Понажимайте на клавиатуре клавишу &lt;F9&gt;.</t>
  </si>
  <si>
    <t>Контроль вычислений в графе</t>
  </si>
  <si>
    <t>Контроль вычислений
 в графе</t>
  </si>
  <si>
    <t>Количество наложений</t>
  </si>
  <si>
    <t>2. Под таблицей вычислите количество наложений.</t>
  </si>
  <si>
    <t>Показанные на Рис1 и Рис2 отрезки не пересекаются.</t>
  </si>
  <si>
    <t>Результат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</si>
</sst>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1"/>
    <xf numFmtId="0" fontId="4" fillId="0" borderId="0" xfId="1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1" fillId="0" borderId="0" xfId="0" applyFont="1"/>
    <xf numFmtId="0" fontId="0" fillId="0" borderId="0" xfId="0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right"/>
    </xf>
    <xf numFmtId="0" fontId="1" fillId="3" borderId="0" xfId="0" applyFont="1" applyFill="1"/>
    <xf numFmtId="0" fontId="0" fillId="0" borderId="0" xfId="0" applyProtection="1">
      <protection locked="0"/>
    </xf>
    <xf numFmtId="14" fontId="8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3" borderId="0" xfId="0" applyFont="1" applyFill="1" applyProtection="1">
      <protection hidden="1"/>
    </xf>
    <xf numFmtId="14" fontId="8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5" fillId="0" borderId="0" xfId="0" applyFont="1"/>
    <xf numFmtId="0" fontId="7" fillId="0" borderId="0" xfId="0" applyFont="1" applyBorder="1" applyAlignment="1" applyProtection="1">
      <alignment horizontal="center"/>
      <protection locked="0"/>
    </xf>
    <xf numFmtId="1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top"/>
      <protection hidden="1"/>
    </xf>
    <xf numFmtId="0" fontId="6" fillId="2" borderId="7" xfId="0" applyFont="1" applyFill="1" applyBorder="1" applyAlignment="1" applyProtection="1">
      <alignment horizontal="center" vertical="top"/>
      <protection hidden="1"/>
    </xf>
    <xf numFmtId="0" fontId="6" fillId="2" borderId="3" xfId="0" applyFont="1" applyFill="1" applyBorder="1" applyAlignment="1" applyProtection="1">
      <alignment horizontal="center" vertical="top"/>
      <protection hidden="1"/>
    </xf>
    <xf numFmtId="0" fontId="6" fillId="2" borderId="4" xfId="0" applyFont="1" applyFill="1" applyBorder="1" applyAlignment="1" applyProtection="1">
      <alignment horizontal="center" vertical="top"/>
      <protection hidden="1"/>
    </xf>
    <xf numFmtId="0" fontId="6" fillId="2" borderId="6" xfId="0" applyFont="1" applyFill="1" applyBorder="1" applyAlignment="1" applyProtection="1">
      <alignment horizontal="center" vertical="top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top" wrapText="1"/>
      <protection hidden="1"/>
    </xf>
    <xf numFmtId="0" fontId="6" fillId="2" borderId="3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Alignment="1" applyProtection="1">
      <alignment horizontal="center"/>
      <protection hidden="1"/>
    </xf>
    <xf numFmtId="0" fontId="5" fillId="4" borderId="6" xfId="0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 vertical="top" wrapText="1"/>
      <protection hidden="1"/>
    </xf>
    <xf numFmtId="0" fontId="6" fillId="3" borderId="3" xfId="0" applyFont="1" applyFill="1" applyBorder="1" applyAlignment="1" applyProtection="1">
      <alignment horizontal="center" vertical="top" wrapText="1"/>
      <protection hidden="1"/>
    </xf>
    <xf numFmtId="0" fontId="5" fillId="3" borderId="2" xfId="0" applyFont="1" applyFill="1" applyBorder="1" applyAlignment="1" applyProtection="1">
      <alignment horizontal="center" vertical="top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  <protection hidden="1"/>
    </xf>
    <xf numFmtId="0" fontId="5" fillId="2" borderId="3" xfId="0" applyFont="1" applyFill="1" applyBorder="1" applyAlignment="1" applyProtection="1">
      <alignment horizontal="center" vertical="top" wrapText="1"/>
      <protection hidden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 vertical="top"/>
      <protection hidden="1"/>
    </xf>
    <xf numFmtId="0" fontId="5" fillId="2" borderId="7" xfId="0" applyFont="1" applyFill="1" applyBorder="1" applyAlignment="1" applyProtection="1">
      <alignment horizontal="center" vertical="top"/>
      <protection hidden="1"/>
    </xf>
    <xf numFmtId="0" fontId="5" fillId="2" borderId="3" xfId="0" applyFont="1" applyFill="1" applyBorder="1" applyAlignment="1" applyProtection="1">
      <alignment horizontal="center" vertical="top"/>
      <protection hidden="1"/>
    </xf>
    <xf numFmtId="0" fontId="5" fillId="2" borderId="4" xfId="0" applyFont="1" applyFill="1" applyBorder="1" applyAlignment="1" applyProtection="1">
      <alignment horizontal="center" vertical="top"/>
      <protection hidden="1"/>
    </xf>
    <xf numFmtId="0" fontId="5" fillId="2" borderId="6" xfId="0" applyFont="1" applyFill="1" applyBorder="1" applyAlignment="1" applyProtection="1">
      <alignment horizontal="center" vertical="top"/>
      <protection hidden="1"/>
    </xf>
  </cellXfs>
  <cellStyles count="2">
    <cellStyle name="Обычный" xfId="0" builtinId="0"/>
    <cellStyle name="Обычный_Современники писателя" xfId="1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60960</xdr:rowOff>
    </xdr:from>
    <xdr:to>
      <xdr:col>19</xdr:col>
      <xdr:colOff>541020</xdr:colOff>
      <xdr:row>43</xdr:row>
      <xdr:rowOff>53340</xdr:rowOff>
    </xdr:to>
    <xdr:grpSp>
      <xdr:nvGrpSpPr>
        <xdr:cNvPr id="2122" name="Group 69"/>
        <xdr:cNvGrpSpPr>
          <a:grpSpLocks/>
        </xdr:cNvGrpSpPr>
      </xdr:nvGrpSpPr>
      <xdr:grpSpPr bwMode="auto">
        <a:xfrm>
          <a:off x="7475764" y="224246"/>
          <a:ext cx="5311685" cy="8864237"/>
          <a:chOff x="817" y="23"/>
          <a:chExt cx="581" cy="852"/>
        </a:xfrm>
      </xdr:grpSpPr>
      <xdr:grpSp>
        <xdr:nvGrpSpPr>
          <xdr:cNvPr id="2123" name="Group 2"/>
          <xdr:cNvGrpSpPr>
            <a:grpSpLocks/>
          </xdr:cNvGrpSpPr>
        </xdr:nvGrpSpPr>
        <xdr:grpSpPr bwMode="auto">
          <a:xfrm>
            <a:off x="862" y="23"/>
            <a:ext cx="212" cy="146"/>
            <a:chOff x="630" y="69"/>
            <a:chExt cx="212" cy="120"/>
          </a:xfrm>
        </xdr:grpSpPr>
        <xdr:grpSp>
          <xdr:nvGrpSpPr>
            <xdr:cNvPr id="2177" name="Group 3"/>
            <xdr:cNvGrpSpPr>
              <a:grpSpLocks/>
            </xdr:cNvGrpSpPr>
          </xdr:nvGrpSpPr>
          <xdr:grpSpPr bwMode="auto">
            <a:xfrm>
              <a:off x="639" y="90"/>
              <a:ext cx="193" cy="18"/>
              <a:chOff x="639" y="90"/>
              <a:chExt cx="193" cy="18"/>
            </a:xfrm>
          </xdr:grpSpPr>
          <xdr:sp macro="" textlink="">
            <xdr:nvSpPr>
              <xdr:cNvPr id="2182" name="Line 4"/>
              <xdr:cNvSpPr>
                <a:spLocks noChangeShapeType="1"/>
              </xdr:cNvSpPr>
            </xdr:nvSpPr>
            <xdr:spPr bwMode="auto">
              <a:xfrm>
                <a:off x="639" y="101"/>
                <a:ext cx="193" cy="0"/>
              </a:xfrm>
              <a:prstGeom prst="line">
                <a:avLst/>
              </a:prstGeom>
              <a:noFill/>
              <a:ln w="285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183" name="Line 5"/>
              <xdr:cNvSpPr>
                <a:spLocks noChangeShapeType="1"/>
              </xdr:cNvSpPr>
            </xdr:nvSpPr>
            <xdr:spPr bwMode="auto">
              <a:xfrm>
                <a:off x="832" y="91"/>
                <a:ext cx="0" cy="17"/>
              </a:xfrm>
              <a:prstGeom prst="line">
                <a:avLst/>
              </a:prstGeom>
              <a:noFill/>
              <a:ln w="285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184" name="Line 6"/>
              <xdr:cNvSpPr>
                <a:spLocks noChangeShapeType="1"/>
              </xdr:cNvSpPr>
            </xdr:nvSpPr>
            <xdr:spPr bwMode="auto">
              <a:xfrm>
                <a:off x="639" y="90"/>
                <a:ext cx="0" cy="17"/>
              </a:xfrm>
              <a:prstGeom prst="line">
                <a:avLst/>
              </a:prstGeom>
              <a:noFill/>
              <a:ln w="285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2055" name="Text Box 7"/>
            <xdr:cNvSpPr txBox="1">
              <a:spLocks noChangeArrowheads="1"/>
            </xdr:cNvSpPr>
          </xdr:nvSpPr>
          <xdr:spPr bwMode="auto">
            <a:xfrm>
              <a:off x="822" y="71"/>
              <a:ext cx="1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ru-RU" sz="8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к1</a:t>
              </a:r>
              <a:endParaRPr lang="ru-RU"/>
            </a:p>
          </xdr:txBody>
        </xdr:sp>
        <xdr:sp macro="" textlink="">
          <xdr:nvSpPr>
            <xdr:cNvPr id="2056" name="Text Box 8"/>
            <xdr:cNvSpPr txBox="1">
              <a:spLocks noChangeArrowheads="1"/>
            </xdr:cNvSpPr>
          </xdr:nvSpPr>
          <xdr:spPr bwMode="auto">
            <a:xfrm>
              <a:off x="630" y="69"/>
              <a:ext cx="18" cy="1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ru-RU" sz="8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н1</a:t>
              </a:r>
              <a:endParaRPr lang="ru-RU"/>
            </a:p>
          </xdr:txBody>
        </xdr:sp>
        <xdr:sp macro="" textlink="">
          <xdr:nvSpPr>
            <xdr:cNvPr id="2057" name="Text Box 9"/>
            <xdr:cNvSpPr txBox="1">
              <a:spLocks noChangeArrowheads="1"/>
            </xdr:cNvSpPr>
          </xdr:nvSpPr>
          <xdr:spPr bwMode="auto">
            <a:xfrm>
              <a:off x="637" y="131"/>
              <a:ext cx="205" cy="5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Рис1. Отрезок 1. Обозначения :</a:t>
              </a:r>
            </a:p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н1 - начало отрезка 1;</a:t>
              </a:r>
            </a:p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к1 - конец отрезка 1.</a:t>
              </a:r>
              <a:endParaRPr lang="ru-RU"/>
            </a:p>
          </xdr:txBody>
        </xdr:sp>
        <xdr:sp macro="" textlink="">
          <xdr:nvSpPr>
            <xdr:cNvPr id="2058" name="Text Box 10"/>
            <xdr:cNvSpPr txBox="1">
              <a:spLocks noChangeArrowheads="1"/>
            </xdr:cNvSpPr>
          </xdr:nvSpPr>
          <xdr:spPr bwMode="auto">
            <a:xfrm>
              <a:off x="637" y="131"/>
              <a:ext cx="205" cy="5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Рис1. Отрезок 1. Обозначения :</a:t>
              </a:r>
            </a:p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н1 - начало отрезка 1;</a:t>
              </a:r>
            </a:p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к1 - конец отрезка 1.</a:t>
              </a:r>
              <a:endParaRPr lang="ru-RU"/>
            </a:p>
          </xdr:txBody>
        </xdr:sp>
      </xdr:grpSp>
      <xdr:grpSp>
        <xdr:nvGrpSpPr>
          <xdr:cNvPr id="2124" name="Group 11"/>
          <xdr:cNvGrpSpPr>
            <a:grpSpLocks/>
          </xdr:cNvGrpSpPr>
        </xdr:nvGrpSpPr>
        <xdr:grpSpPr bwMode="auto">
          <a:xfrm>
            <a:off x="817" y="352"/>
            <a:ext cx="377" cy="105"/>
            <a:chOff x="637" y="339"/>
            <a:chExt cx="377" cy="86"/>
          </a:xfrm>
        </xdr:grpSpPr>
        <xdr:sp macro="" textlink="">
          <xdr:nvSpPr>
            <xdr:cNvPr id="2169" name="Line 12"/>
            <xdr:cNvSpPr>
              <a:spLocks noChangeShapeType="1"/>
            </xdr:cNvSpPr>
          </xdr:nvSpPr>
          <xdr:spPr bwMode="auto">
            <a:xfrm>
              <a:off x="755" y="374"/>
              <a:ext cx="257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70" name="Line 13"/>
            <xdr:cNvSpPr>
              <a:spLocks noChangeShapeType="1"/>
            </xdr:cNvSpPr>
          </xdr:nvSpPr>
          <xdr:spPr bwMode="auto">
            <a:xfrm>
              <a:off x="774" y="413"/>
              <a:ext cx="214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71" name="AutoShape 14"/>
            <xdr:cNvSpPr>
              <a:spLocks/>
            </xdr:cNvSpPr>
          </xdr:nvSpPr>
          <xdr:spPr bwMode="auto">
            <a:xfrm>
              <a:off x="688" y="339"/>
              <a:ext cx="10" cy="86"/>
            </a:xfrm>
            <a:prstGeom prst="leftBrace">
              <a:avLst>
                <a:gd name="adj1" fmla="val 71667"/>
                <a:gd name="adj2" fmla="val 50000"/>
              </a:avLst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63" name="Text Box 15"/>
            <xdr:cNvSpPr txBox="1">
              <a:spLocks noChangeArrowheads="1"/>
            </xdr:cNvSpPr>
          </xdr:nvSpPr>
          <xdr:spPr bwMode="auto">
            <a:xfrm>
              <a:off x="637" y="369"/>
              <a:ext cx="29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2</a:t>
              </a:r>
              <a:endParaRPr lang="ru-RU"/>
            </a:p>
          </xdr:txBody>
        </xdr:sp>
        <xdr:sp macro="" textlink="">
          <xdr:nvSpPr>
            <xdr:cNvPr id="2064" name="Text Box 16"/>
            <xdr:cNvSpPr txBox="1">
              <a:spLocks noChangeArrowheads="1"/>
            </xdr:cNvSpPr>
          </xdr:nvSpPr>
          <xdr:spPr bwMode="auto">
            <a:xfrm>
              <a:off x="750" y="347"/>
              <a:ext cx="24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н1</a:t>
              </a:r>
              <a:endParaRPr lang="ru-RU"/>
            </a:p>
          </xdr:txBody>
        </xdr:sp>
        <xdr:sp macro="" textlink="">
          <xdr:nvSpPr>
            <xdr:cNvPr id="2065" name="Text Box 17"/>
            <xdr:cNvSpPr txBox="1">
              <a:spLocks noChangeArrowheads="1"/>
            </xdr:cNvSpPr>
          </xdr:nvSpPr>
          <xdr:spPr bwMode="auto">
            <a:xfrm>
              <a:off x="990" y="347"/>
              <a:ext cx="24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к1</a:t>
              </a:r>
              <a:endParaRPr lang="ru-RU"/>
            </a:p>
          </xdr:txBody>
        </xdr:sp>
        <xdr:sp macro="" textlink="">
          <xdr:nvSpPr>
            <xdr:cNvPr id="2066" name="Text Box 18"/>
            <xdr:cNvSpPr txBox="1">
              <a:spLocks noChangeArrowheads="1"/>
            </xdr:cNvSpPr>
          </xdr:nvSpPr>
          <xdr:spPr bwMode="auto">
            <a:xfrm>
              <a:off x="752" y="383"/>
              <a:ext cx="24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н2</a:t>
              </a:r>
              <a:endParaRPr lang="ru-RU"/>
            </a:p>
          </xdr:txBody>
        </xdr:sp>
        <xdr:sp macro="" textlink="">
          <xdr:nvSpPr>
            <xdr:cNvPr id="2067" name="Text Box 19"/>
            <xdr:cNvSpPr txBox="1">
              <a:spLocks noChangeArrowheads="1"/>
            </xdr:cNvSpPr>
          </xdr:nvSpPr>
          <xdr:spPr bwMode="auto">
            <a:xfrm>
              <a:off x="989" y="383"/>
              <a:ext cx="24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к2</a:t>
              </a:r>
              <a:endParaRPr lang="ru-RU"/>
            </a:p>
          </xdr:txBody>
        </xdr:sp>
      </xdr:grpSp>
      <xdr:grpSp>
        <xdr:nvGrpSpPr>
          <xdr:cNvPr id="2125" name="Group 20"/>
          <xdr:cNvGrpSpPr>
            <a:grpSpLocks/>
          </xdr:cNvGrpSpPr>
        </xdr:nvGrpSpPr>
        <xdr:grpSpPr bwMode="auto">
          <a:xfrm>
            <a:off x="817" y="496"/>
            <a:ext cx="376" cy="102"/>
            <a:chOff x="637" y="458"/>
            <a:chExt cx="376" cy="84"/>
          </a:xfrm>
        </xdr:grpSpPr>
        <xdr:sp macro="" textlink="">
          <xdr:nvSpPr>
            <xdr:cNvPr id="2161" name="Line 21"/>
            <xdr:cNvSpPr>
              <a:spLocks noChangeShapeType="1"/>
            </xdr:cNvSpPr>
          </xdr:nvSpPr>
          <xdr:spPr bwMode="auto">
            <a:xfrm>
              <a:off x="756" y="492"/>
              <a:ext cx="257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62" name="Line 22"/>
            <xdr:cNvSpPr>
              <a:spLocks noChangeShapeType="1"/>
            </xdr:cNvSpPr>
          </xdr:nvSpPr>
          <xdr:spPr bwMode="auto">
            <a:xfrm>
              <a:off x="710" y="537"/>
              <a:ext cx="214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63" name="AutoShape 23"/>
            <xdr:cNvSpPr>
              <a:spLocks/>
            </xdr:cNvSpPr>
          </xdr:nvSpPr>
          <xdr:spPr bwMode="auto">
            <a:xfrm>
              <a:off x="681" y="458"/>
              <a:ext cx="9" cy="84"/>
            </a:xfrm>
            <a:prstGeom prst="leftBrace">
              <a:avLst>
                <a:gd name="adj1" fmla="val 77778"/>
                <a:gd name="adj2" fmla="val 50000"/>
              </a:avLst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72" name="Text Box 24"/>
            <xdr:cNvSpPr txBox="1">
              <a:spLocks noChangeArrowheads="1"/>
            </xdr:cNvSpPr>
          </xdr:nvSpPr>
          <xdr:spPr bwMode="auto">
            <a:xfrm>
              <a:off x="637" y="487"/>
              <a:ext cx="29" cy="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3</a:t>
              </a:r>
              <a:endParaRPr lang="ru-RU"/>
            </a:p>
          </xdr:txBody>
        </xdr:sp>
        <xdr:sp macro="" textlink="">
          <xdr:nvSpPr>
            <xdr:cNvPr id="2073" name="Text Box 25"/>
            <xdr:cNvSpPr txBox="1">
              <a:spLocks noChangeArrowheads="1"/>
            </xdr:cNvSpPr>
          </xdr:nvSpPr>
          <xdr:spPr bwMode="auto">
            <a:xfrm>
              <a:off x="909" y="511"/>
              <a:ext cx="24" cy="2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к2</a:t>
              </a:r>
              <a:endParaRPr lang="ru-RU"/>
            </a:p>
          </xdr:txBody>
        </xdr:sp>
        <xdr:sp macro="" textlink="">
          <xdr:nvSpPr>
            <xdr:cNvPr id="2074" name="Text Box 26"/>
            <xdr:cNvSpPr txBox="1">
              <a:spLocks noChangeArrowheads="1"/>
            </xdr:cNvSpPr>
          </xdr:nvSpPr>
          <xdr:spPr bwMode="auto">
            <a:xfrm>
              <a:off x="741" y="464"/>
              <a:ext cx="24" cy="2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н1</a:t>
              </a:r>
              <a:endParaRPr lang="ru-RU"/>
            </a:p>
          </xdr:txBody>
        </xdr:sp>
        <xdr:sp macro="" textlink="">
          <xdr:nvSpPr>
            <xdr:cNvPr id="2075" name="Text Box 27"/>
            <xdr:cNvSpPr txBox="1">
              <a:spLocks noChangeArrowheads="1"/>
            </xdr:cNvSpPr>
          </xdr:nvSpPr>
          <xdr:spPr bwMode="auto">
            <a:xfrm>
              <a:off x="697" y="507"/>
              <a:ext cx="29" cy="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н2</a:t>
              </a:r>
              <a:endParaRPr lang="ru-RU"/>
            </a:p>
          </xdr:txBody>
        </xdr:sp>
        <xdr:sp macro="" textlink="">
          <xdr:nvSpPr>
            <xdr:cNvPr id="2076" name="Text Box 28"/>
            <xdr:cNvSpPr txBox="1">
              <a:spLocks noChangeArrowheads="1"/>
            </xdr:cNvSpPr>
          </xdr:nvSpPr>
          <xdr:spPr bwMode="auto">
            <a:xfrm>
              <a:off x="988" y="462"/>
              <a:ext cx="24" cy="2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к1</a:t>
              </a:r>
              <a:endParaRPr lang="ru-RU"/>
            </a:p>
          </xdr:txBody>
        </xdr:sp>
      </xdr:grpSp>
      <xdr:grpSp>
        <xdr:nvGrpSpPr>
          <xdr:cNvPr id="2126" name="Group 67"/>
          <xdr:cNvGrpSpPr>
            <a:grpSpLocks/>
          </xdr:cNvGrpSpPr>
        </xdr:nvGrpSpPr>
        <xdr:grpSpPr bwMode="auto">
          <a:xfrm>
            <a:off x="817" y="650"/>
            <a:ext cx="395" cy="148"/>
            <a:chOff x="802" y="650"/>
            <a:chExt cx="395" cy="148"/>
          </a:xfrm>
        </xdr:grpSpPr>
        <xdr:grpSp>
          <xdr:nvGrpSpPr>
            <xdr:cNvPr id="2145" name="Group 30"/>
            <xdr:cNvGrpSpPr>
              <a:grpSpLocks/>
            </xdr:cNvGrpSpPr>
          </xdr:nvGrpSpPr>
          <xdr:grpSpPr bwMode="auto">
            <a:xfrm>
              <a:off x="898" y="666"/>
              <a:ext cx="205" cy="47"/>
              <a:chOff x="694" y="239"/>
              <a:chExt cx="205" cy="39"/>
            </a:xfrm>
          </xdr:grpSpPr>
          <xdr:grpSp>
            <xdr:nvGrpSpPr>
              <xdr:cNvPr id="2155" name="Group 31"/>
              <xdr:cNvGrpSpPr>
                <a:grpSpLocks/>
              </xdr:cNvGrpSpPr>
            </xdr:nvGrpSpPr>
            <xdr:grpSpPr bwMode="auto">
              <a:xfrm>
                <a:off x="703" y="260"/>
                <a:ext cx="193" cy="18"/>
                <a:chOff x="639" y="90"/>
                <a:chExt cx="193" cy="18"/>
              </a:xfrm>
            </xdr:grpSpPr>
            <xdr:sp macro="" textlink="">
              <xdr:nvSpPr>
                <xdr:cNvPr id="2158" name="Line 32"/>
                <xdr:cNvSpPr>
                  <a:spLocks noChangeShapeType="1"/>
                </xdr:cNvSpPr>
              </xdr:nvSpPr>
              <xdr:spPr bwMode="auto">
                <a:xfrm>
                  <a:off x="639" y="101"/>
                  <a:ext cx="193" cy="0"/>
                </a:xfrm>
                <a:prstGeom prst="line">
                  <a:avLst/>
                </a:prstGeom>
                <a:noFill/>
                <a:ln w="285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59" name="Line 33"/>
                <xdr:cNvSpPr>
                  <a:spLocks noChangeShapeType="1"/>
                </xdr:cNvSpPr>
              </xdr:nvSpPr>
              <xdr:spPr bwMode="auto">
                <a:xfrm>
                  <a:off x="832" y="91"/>
                  <a:ext cx="0" cy="17"/>
                </a:xfrm>
                <a:prstGeom prst="line">
                  <a:avLst/>
                </a:prstGeom>
                <a:noFill/>
                <a:ln w="285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160" name="Line 34"/>
                <xdr:cNvSpPr>
                  <a:spLocks noChangeShapeType="1"/>
                </xdr:cNvSpPr>
              </xdr:nvSpPr>
              <xdr:spPr bwMode="auto">
                <a:xfrm>
                  <a:off x="639" y="90"/>
                  <a:ext cx="0" cy="17"/>
                </a:xfrm>
                <a:prstGeom prst="line">
                  <a:avLst/>
                </a:prstGeom>
                <a:noFill/>
                <a:ln w="285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  <xdr:sp macro="" textlink="">
            <xdr:nvSpPr>
              <xdr:cNvPr id="2083" name="Text Box 35"/>
              <xdr:cNvSpPr txBox="1">
                <a:spLocks noChangeArrowheads="1"/>
              </xdr:cNvSpPr>
            </xdr:nvSpPr>
            <xdr:spPr bwMode="auto">
              <a:xfrm>
                <a:off x="886" y="241"/>
                <a:ext cx="13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ru-RU" sz="800" b="1" i="0" u="none" strike="noStrike" baseline="0">
                    <a:solidFill>
                      <a:srgbClr val="000000"/>
                    </a:solidFill>
                    <a:latin typeface="Arial Cyr"/>
                    <a:cs typeface="Arial Cyr"/>
                  </a:rPr>
                  <a:t>к1</a:t>
                </a:r>
                <a:endParaRPr lang="ru-RU"/>
              </a:p>
            </xdr:txBody>
          </xdr:sp>
          <xdr:sp macro="" textlink="">
            <xdr:nvSpPr>
              <xdr:cNvPr id="2084" name="Text Box 36"/>
              <xdr:cNvSpPr txBox="1">
                <a:spLocks noChangeArrowheads="1"/>
              </xdr:cNvSpPr>
            </xdr:nvSpPr>
            <xdr:spPr bwMode="auto">
              <a:xfrm>
                <a:off x="694" y="239"/>
                <a:ext cx="18" cy="14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ru-RU" sz="800" b="1" i="0" u="none" strike="noStrike" baseline="0">
                    <a:solidFill>
                      <a:srgbClr val="000000"/>
                    </a:solidFill>
                    <a:latin typeface="Arial Cyr"/>
                    <a:cs typeface="Arial Cyr"/>
                  </a:rPr>
                  <a:t>н1</a:t>
                </a:r>
                <a:endParaRPr lang="ru-RU"/>
              </a:p>
            </xdr:txBody>
          </xdr:sp>
        </xdr:grpSp>
        <xdr:grpSp>
          <xdr:nvGrpSpPr>
            <xdr:cNvPr id="2146" name="Group 37"/>
            <xdr:cNvGrpSpPr>
              <a:grpSpLocks/>
            </xdr:cNvGrpSpPr>
          </xdr:nvGrpSpPr>
          <xdr:grpSpPr bwMode="auto">
            <a:xfrm>
              <a:off x="922" y="728"/>
              <a:ext cx="275" cy="48"/>
              <a:chOff x="756" y="294"/>
              <a:chExt cx="275" cy="40"/>
            </a:xfrm>
          </xdr:grpSpPr>
          <xdr:grpSp>
            <xdr:nvGrpSpPr>
              <xdr:cNvPr id="2149" name="Group 38"/>
              <xdr:cNvGrpSpPr>
                <a:grpSpLocks/>
              </xdr:cNvGrpSpPr>
            </xdr:nvGrpSpPr>
            <xdr:grpSpPr bwMode="auto">
              <a:xfrm>
                <a:off x="767" y="316"/>
                <a:ext cx="258" cy="18"/>
                <a:chOff x="959" y="92"/>
                <a:chExt cx="258" cy="18"/>
              </a:xfrm>
            </xdr:grpSpPr>
            <xdr:sp macro="" textlink="">
              <xdr:nvSpPr>
                <xdr:cNvPr id="2152" name="Line 39"/>
                <xdr:cNvSpPr>
                  <a:spLocks noChangeShapeType="1"/>
                </xdr:cNvSpPr>
              </xdr:nvSpPr>
              <xdr:spPr bwMode="auto">
                <a:xfrm>
                  <a:off x="960" y="102"/>
                  <a:ext cx="256" cy="0"/>
                </a:xfrm>
                <a:prstGeom prst="line">
                  <a:avLst/>
                </a:prstGeom>
                <a:noFill/>
                <a:ln w="285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53" name="Line 40"/>
                <xdr:cNvSpPr>
                  <a:spLocks noChangeShapeType="1"/>
                </xdr:cNvSpPr>
              </xdr:nvSpPr>
              <xdr:spPr bwMode="auto">
                <a:xfrm>
                  <a:off x="959" y="92"/>
                  <a:ext cx="0" cy="17"/>
                </a:xfrm>
                <a:prstGeom prst="line">
                  <a:avLst/>
                </a:prstGeom>
                <a:noFill/>
                <a:ln w="285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154" name="Line 41"/>
                <xdr:cNvSpPr>
                  <a:spLocks noChangeShapeType="1"/>
                </xdr:cNvSpPr>
              </xdr:nvSpPr>
              <xdr:spPr bwMode="auto">
                <a:xfrm>
                  <a:off x="1217" y="93"/>
                  <a:ext cx="0" cy="17"/>
                </a:xfrm>
                <a:prstGeom prst="line">
                  <a:avLst/>
                </a:prstGeom>
                <a:noFill/>
                <a:ln w="285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  <xdr:sp macro="" textlink="">
            <xdr:nvSpPr>
              <xdr:cNvPr id="2090" name="Text Box 42"/>
              <xdr:cNvSpPr txBox="1">
                <a:spLocks noChangeArrowheads="1"/>
              </xdr:cNvSpPr>
            </xdr:nvSpPr>
            <xdr:spPr bwMode="auto">
              <a:xfrm>
                <a:off x="756" y="298"/>
                <a:ext cx="17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ru-RU" sz="800" b="1" i="0" u="none" strike="noStrike" baseline="0">
                    <a:solidFill>
                      <a:srgbClr val="000000"/>
                    </a:solidFill>
                    <a:latin typeface="Arial Cyr"/>
                    <a:cs typeface="Arial Cyr"/>
                  </a:rPr>
                  <a:t>н2</a:t>
                </a:r>
                <a:endParaRPr lang="ru-RU"/>
              </a:p>
            </xdr:txBody>
          </xdr:sp>
          <xdr:sp macro="" textlink="">
            <xdr:nvSpPr>
              <xdr:cNvPr id="2091" name="Text Box 43"/>
              <xdr:cNvSpPr txBox="1">
                <a:spLocks noChangeArrowheads="1"/>
              </xdr:cNvSpPr>
            </xdr:nvSpPr>
            <xdr:spPr bwMode="auto">
              <a:xfrm>
                <a:off x="1015" y="294"/>
                <a:ext cx="16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ru-RU" sz="800" b="1" i="0" u="none" strike="noStrike" baseline="0">
                    <a:solidFill>
                      <a:srgbClr val="000000"/>
                    </a:solidFill>
                    <a:latin typeface="Arial Cyr"/>
                    <a:cs typeface="Arial Cyr"/>
                  </a:rPr>
                  <a:t>к2</a:t>
                </a:r>
                <a:endParaRPr lang="ru-RU"/>
              </a:p>
            </xdr:txBody>
          </xdr:sp>
        </xdr:grpSp>
        <xdr:sp macro="" textlink="">
          <xdr:nvSpPr>
            <xdr:cNvPr id="2147" name="AutoShape 44"/>
            <xdr:cNvSpPr>
              <a:spLocks/>
            </xdr:cNvSpPr>
          </xdr:nvSpPr>
          <xdr:spPr bwMode="auto">
            <a:xfrm>
              <a:off x="849" y="650"/>
              <a:ext cx="26" cy="148"/>
            </a:xfrm>
            <a:prstGeom prst="leftBrace">
              <a:avLst>
                <a:gd name="adj1" fmla="val 47436"/>
                <a:gd name="adj2" fmla="val 50000"/>
              </a:avLst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093" name="Text Box 45"/>
            <xdr:cNvSpPr txBox="1">
              <a:spLocks noChangeArrowheads="1"/>
            </xdr:cNvSpPr>
          </xdr:nvSpPr>
          <xdr:spPr bwMode="auto">
            <a:xfrm>
              <a:off x="802" y="700"/>
              <a:ext cx="29" cy="2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4</a:t>
              </a:r>
              <a:endParaRPr lang="ru-RU"/>
            </a:p>
          </xdr:txBody>
        </xdr:sp>
      </xdr:grpSp>
      <xdr:grpSp>
        <xdr:nvGrpSpPr>
          <xdr:cNvPr id="2127" name="Group 66"/>
          <xdr:cNvGrpSpPr>
            <a:grpSpLocks/>
          </xdr:cNvGrpSpPr>
        </xdr:nvGrpSpPr>
        <xdr:grpSpPr bwMode="auto">
          <a:xfrm>
            <a:off x="817" y="213"/>
            <a:ext cx="347" cy="112"/>
            <a:chOff x="817" y="213"/>
            <a:chExt cx="347" cy="112"/>
          </a:xfrm>
        </xdr:grpSpPr>
        <xdr:sp macro="" textlink="">
          <xdr:nvSpPr>
            <xdr:cNvPr id="2137" name="Line 47"/>
            <xdr:cNvSpPr>
              <a:spLocks noChangeShapeType="1"/>
            </xdr:cNvSpPr>
          </xdr:nvSpPr>
          <xdr:spPr bwMode="auto">
            <a:xfrm>
              <a:off x="905" y="313"/>
              <a:ext cx="257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38" name="Line 48"/>
            <xdr:cNvSpPr>
              <a:spLocks noChangeShapeType="1"/>
            </xdr:cNvSpPr>
          </xdr:nvSpPr>
          <xdr:spPr bwMode="auto">
            <a:xfrm>
              <a:off x="924" y="259"/>
              <a:ext cx="214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39" name="AutoShape 49"/>
            <xdr:cNvSpPr>
              <a:spLocks/>
            </xdr:cNvSpPr>
          </xdr:nvSpPr>
          <xdr:spPr bwMode="auto">
            <a:xfrm>
              <a:off x="866" y="213"/>
              <a:ext cx="5" cy="112"/>
            </a:xfrm>
            <a:prstGeom prst="leftBrace">
              <a:avLst>
                <a:gd name="adj1" fmla="val 186667"/>
                <a:gd name="adj2" fmla="val 50000"/>
              </a:avLst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098" name="Text Box 50"/>
            <xdr:cNvSpPr txBox="1">
              <a:spLocks noChangeArrowheads="1"/>
            </xdr:cNvSpPr>
          </xdr:nvSpPr>
          <xdr:spPr bwMode="auto">
            <a:xfrm>
              <a:off x="817" y="251"/>
              <a:ext cx="29" cy="2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1</a:t>
              </a:r>
              <a:endParaRPr lang="ru-RU"/>
            </a:p>
          </xdr:txBody>
        </xdr:sp>
        <xdr:sp macro="" textlink="">
          <xdr:nvSpPr>
            <xdr:cNvPr id="2099" name="Text Box 51"/>
            <xdr:cNvSpPr txBox="1">
              <a:spLocks noChangeArrowheads="1"/>
            </xdr:cNvSpPr>
          </xdr:nvSpPr>
          <xdr:spPr bwMode="auto">
            <a:xfrm>
              <a:off x="900" y="280"/>
              <a:ext cx="24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н2</a:t>
              </a:r>
              <a:endParaRPr lang="ru-RU"/>
            </a:p>
          </xdr:txBody>
        </xdr:sp>
        <xdr:sp macro="" textlink="">
          <xdr:nvSpPr>
            <xdr:cNvPr id="2100" name="Text Box 52"/>
            <xdr:cNvSpPr txBox="1">
              <a:spLocks noChangeArrowheads="1"/>
            </xdr:cNvSpPr>
          </xdr:nvSpPr>
          <xdr:spPr bwMode="auto">
            <a:xfrm>
              <a:off x="1140" y="280"/>
              <a:ext cx="24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к2</a:t>
              </a:r>
              <a:endParaRPr lang="ru-RU"/>
            </a:p>
          </xdr:txBody>
        </xdr:sp>
        <xdr:sp macro="" textlink="">
          <xdr:nvSpPr>
            <xdr:cNvPr id="2101" name="Text Box 53"/>
            <xdr:cNvSpPr txBox="1">
              <a:spLocks noChangeArrowheads="1"/>
            </xdr:cNvSpPr>
          </xdr:nvSpPr>
          <xdr:spPr bwMode="auto">
            <a:xfrm>
              <a:off x="902" y="222"/>
              <a:ext cx="24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н1</a:t>
              </a:r>
              <a:endParaRPr lang="ru-RU"/>
            </a:p>
          </xdr:txBody>
        </xdr:sp>
        <xdr:sp macro="" textlink="">
          <xdr:nvSpPr>
            <xdr:cNvPr id="2102" name="Text Box 54"/>
            <xdr:cNvSpPr txBox="1">
              <a:spLocks noChangeArrowheads="1"/>
            </xdr:cNvSpPr>
          </xdr:nvSpPr>
          <xdr:spPr bwMode="auto">
            <a:xfrm>
              <a:off x="1140" y="223"/>
              <a:ext cx="24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к1</a:t>
              </a:r>
              <a:endParaRPr lang="ru-RU"/>
            </a:p>
          </xdr:txBody>
        </xdr:sp>
      </xdr:grpSp>
      <xdr:sp macro="" textlink="">
        <xdr:nvSpPr>
          <xdr:cNvPr id="2103" name="Text Box 55"/>
          <xdr:cNvSpPr txBox="1">
            <a:spLocks noChangeArrowheads="1"/>
          </xdr:cNvSpPr>
        </xdr:nvSpPr>
        <xdr:spPr bwMode="auto">
          <a:xfrm>
            <a:off x="853" y="829"/>
            <a:ext cx="391" cy="4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ru-RU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Рис. 3. Возможные варианты наложения отрезков.</a:t>
            </a:r>
            <a:endParaRPr lang="ru-RU"/>
          </a:p>
        </xdr:txBody>
      </xdr:sp>
      <xdr:grpSp>
        <xdr:nvGrpSpPr>
          <xdr:cNvPr id="2129" name="Group 56"/>
          <xdr:cNvGrpSpPr>
            <a:grpSpLocks/>
          </xdr:cNvGrpSpPr>
        </xdr:nvGrpSpPr>
        <xdr:grpSpPr bwMode="auto">
          <a:xfrm>
            <a:off x="1123" y="23"/>
            <a:ext cx="275" cy="138"/>
            <a:chOff x="948" y="70"/>
            <a:chExt cx="275" cy="116"/>
          </a:xfrm>
        </xdr:grpSpPr>
        <xdr:grpSp>
          <xdr:nvGrpSpPr>
            <xdr:cNvPr id="2130" name="Group 57"/>
            <xdr:cNvGrpSpPr>
              <a:grpSpLocks/>
            </xdr:cNvGrpSpPr>
          </xdr:nvGrpSpPr>
          <xdr:grpSpPr bwMode="auto">
            <a:xfrm>
              <a:off x="959" y="92"/>
              <a:ext cx="258" cy="18"/>
              <a:chOff x="959" y="92"/>
              <a:chExt cx="258" cy="18"/>
            </a:xfrm>
          </xdr:grpSpPr>
          <xdr:sp macro="" textlink="">
            <xdr:nvSpPr>
              <xdr:cNvPr id="2134" name="Line 58"/>
              <xdr:cNvSpPr>
                <a:spLocks noChangeShapeType="1"/>
              </xdr:cNvSpPr>
            </xdr:nvSpPr>
            <xdr:spPr bwMode="auto">
              <a:xfrm>
                <a:off x="960" y="102"/>
                <a:ext cx="256" cy="0"/>
              </a:xfrm>
              <a:prstGeom prst="line">
                <a:avLst/>
              </a:prstGeom>
              <a:noFill/>
              <a:ln w="285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135" name="Line 59"/>
              <xdr:cNvSpPr>
                <a:spLocks noChangeShapeType="1"/>
              </xdr:cNvSpPr>
            </xdr:nvSpPr>
            <xdr:spPr bwMode="auto">
              <a:xfrm>
                <a:off x="959" y="92"/>
                <a:ext cx="0" cy="17"/>
              </a:xfrm>
              <a:prstGeom prst="line">
                <a:avLst/>
              </a:prstGeom>
              <a:noFill/>
              <a:ln w="285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136" name="Line 60"/>
              <xdr:cNvSpPr>
                <a:spLocks noChangeShapeType="1"/>
              </xdr:cNvSpPr>
            </xdr:nvSpPr>
            <xdr:spPr bwMode="auto">
              <a:xfrm>
                <a:off x="1217" y="93"/>
                <a:ext cx="0" cy="17"/>
              </a:xfrm>
              <a:prstGeom prst="line">
                <a:avLst/>
              </a:prstGeom>
              <a:noFill/>
              <a:ln w="285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2109" name="Text Box 61"/>
            <xdr:cNvSpPr txBox="1">
              <a:spLocks noChangeArrowheads="1"/>
            </xdr:cNvSpPr>
          </xdr:nvSpPr>
          <xdr:spPr bwMode="auto">
            <a:xfrm>
              <a:off x="948" y="74"/>
              <a:ext cx="17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ru-RU" sz="8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н2</a:t>
              </a:r>
              <a:endParaRPr lang="ru-RU"/>
            </a:p>
          </xdr:txBody>
        </xdr:sp>
        <xdr:sp macro="" textlink="">
          <xdr:nvSpPr>
            <xdr:cNvPr id="2110" name="Text Box 62"/>
            <xdr:cNvSpPr txBox="1">
              <a:spLocks noChangeArrowheads="1"/>
            </xdr:cNvSpPr>
          </xdr:nvSpPr>
          <xdr:spPr bwMode="auto">
            <a:xfrm>
              <a:off x="1207" y="70"/>
              <a:ext cx="16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ru-RU" sz="8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к2</a:t>
              </a:r>
              <a:endParaRPr lang="ru-RU"/>
            </a:p>
          </xdr:txBody>
        </xdr:sp>
        <xdr:sp macro="" textlink="">
          <xdr:nvSpPr>
            <xdr:cNvPr id="2111" name="Text Box 63"/>
            <xdr:cNvSpPr txBox="1">
              <a:spLocks noChangeArrowheads="1"/>
            </xdr:cNvSpPr>
          </xdr:nvSpPr>
          <xdr:spPr bwMode="auto">
            <a:xfrm>
              <a:off x="985" y="128"/>
              <a:ext cx="206" cy="5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Рис 2. Отрезок 2. Обозначения :</a:t>
              </a:r>
            </a:p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н2 - начало отрезка 2;</a:t>
              </a:r>
            </a:p>
            <a:p>
              <a:pPr algn="l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к2 - конец отрезка 2.</a:t>
              </a:r>
              <a:endParaRPr lang="ru-RU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297180</xdr:colOff>
      <xdr:row>1</xdr:row>
      <xdr:rowOff>0</xdr:rowOff>
    </xdr:from>
    <xdr:to>
      <xdr:col>18</xdr:col>
      <xdr:colOff>350520</xdr:colOff>
      <xdr:row>46</xdr:row>
      <xdr:rowOff>76200</xdr:rowOff>
    </xdr:to>
    <xdr:pic>
      <xdr:nvPicPr>
        <xdr:cNvPr id="1158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920" y="167640"/>
          <a:ext cx="5539740" cy="826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33"/>
  <sheetViews>
    <sheetView tabSelected="1" zoomScale="70" zoomScaleNormal="70" workbookViewId="0">
      <selection activeCell="F16" sqref="F16"/>
    </sheetView>
  </sheetViews>
  <sheetFormatPr defaultColWidth="10.140625" defaultRowHeight="12.75" x14ac:dyDescent="0.2"/>
  <cols>
    <col min="1" max="1" width="7.28515625" customWidth="1"/>
    <col min="2" max="5" width="8.85546875" customWidth="1"/>
    <col min="6" max="6" width="17.28515625" customWidth="1"/>
    <col min="7" max="7" width="18.5703125" customWidth="1"/>
    <col min="8" max="26" width="8.85546875" customWidth="1"/>
    <col min="27" max="27" width="15.42578125" bestFit="1" customWidth="1"/>
    <col min="28" max="253" width="8.85546875" customWidth="1"/>
    <col min="254" max="254" width="10.140625" bestFit="1" customWidth="1"/>
  </cols>
  <sheetData>
    <row r="1" spans="1:256" x14ac:dyDescent="0.2">
      <c r="A1" s="10" t="str">
        <f ca="1">IF(OR($AA$1&gt;$AA$2,$AA$1&lt;$A$333),"",Лист3!A1)</f>
        <v>Разработал Данцев Владимир Тихонович</v>
      </c>
      <c r="AA1" s="32">
        <f ca="1">NOW()</f>
        <v>42812.846285416665</v>
      </c>
      <c r="AB1" s="33">
        <f ca="1">AA1</f>
        <v>42812.846285416665</v>
      </c>
      <c r="IU1" s="23"/>
      <c r="IV1" s="23">
        <v>44042</v>
      </c>
    </row>
    <row r="2" spans="1:256" ht="15" x14ac:dyDescent="0.2">
      <c r="A2" s="25" t="str">
        <f ca="1">IF(OR($AA$1&gt;$AA$2,$AA$1&lt;$A$333),"",Лист3!A2)</f>
        <v>В таблице 1 помещены данные об отрезках числовой оси. Указаны начало и конец отрезков.</v>
      </c>
      <c r="AA2" s="32">
        <f>A332</f>
        <v>44042</v>
      </c>
      <c r="AB2" s="33">
        <f>AA2</f>
        <v>44042</v>
      </c>
    </row>
    <row r="3" spans="1:256" ht="15.75" x14ac:dyDescent="0.25">
      <c r="A3" s="26" t="str">
        <f ca="1">IF(OR($AA$1&gt;$AA$2,$AA$1&lt;$A$333),"",Лист3!A3)</f>
        <v>Задание</v>
      </c>
    </row>
    <row r="4" spans="1:256" ht="15" x14ac:dyDescent="0.2">
      <c r="A4" s="25" t="str">
        <f ca="1">IF(OR($AA$1&gt;$AA$2,$AA$1&lt;$A$333),"",Лист3!A4)</f>
        <v>1. В графу V вставьте формулы, определяющие наложение отрезков:</v>
      </c>
    </row>
    <row r="5" spans="1:256" ht="15" x14ac:dyDescent="0.2">
      <c r="A5" s="25" t="str">
        <f ca="1">IF(OR($AA$1&gt;$AA$2,$AA$1&lt;$A$333),"",Лист3!A5)</f>
        <v xml:space="preserve">  если Отрезок 1 полностью или частично накладывается на Отрезок 2, то печатать слово "да";</v>
      </c>
    </row>
    <row r="6" spans="1:256" ht="15" x14ac:dyDescent="0.2">
      <c r="A6" s="25" t="str">
        <f ca="1">IF(OR($AA$1&gt;$AA$2,$AA$1&lt;$A$333),"",Лист3!A6)</f>
        <v xml:space="preserve">   в противном случае печатать слово "нет".</v>
      </c>
    </row>
    <row r="7" spans="1:256" ht="15" x14ac:dyDescent="0.2">
      <c r="A7" s="25" t="str">
        <f ca="1">IF(OR($AA$1&gt;$AA$2,$AA$1&lt;$A$333),"",Лист3!A7)</f>
        <v>2. Под таблицей вычислите количество наложений.</v>
      </c>
    </row>
    <row r="8" spans="1:256" ht="15" x14ac:dyDescent="0.2">
      <c r="A8" s="27" t="str">
        <f ca="1">IF(OR($AA$1&gt;$AA$2,$AA$1&lt;$A$333),"",Лист3!A8)</f>
        <v>Примечание. На Рис. 3 показаны возможные варианты наложения числовых отрезков.</v>
      </c>
      <c r="B8" s="8"/>
      <c r="C8" s="8"/>
      <c r="D8" s="8"/>
      <c r="E8" s="8"/>
      <c r="F8" s="8"/>
      <c r="G8" s="8"/>
      <c r="H8" s="8"/>
      <c r="I8" s="8"/>
      <c r="J8" s="8"/>
    </row>
    <row r="9" spans="1:256" ht="15" x14ac:dyDescent="0.2">
      <c r="A9" s="27" t="str">
        <f ca="1">IF(OR($AA$1&gt;$AA$2,$AA$1&lt;$A$333),"",Лист3!A9)</f>
        <v>Показанные на Рис1 и Рис2 отрезки не пересекаются.</v>
      </c>
      <c r="B9" s="8"/>
      <c r="C9" s="8"/>
      <c r="D9" s="8"/>
      <c r="E9" s="8"/>
      <c r="F9" s="8"/>
      <c r="G9" s="8"/>
      <c r="H9" s="8"/>
      <c r="I9" s="8"/>
      <c r="J9" s="8"/>
    </row>
    <row r="10" spans="1:256" ht="15" x14ac:dyDescent="0.2">
      <c r="A10" s="27" t="str">
        <f ca="1">IF(OR($AA$1&gt;$AA$2,$AA$1&lt;$A$333),"",Лист3!A10)</f>
        <v>В таблице 2 показано как должны выглядеть результаты. Понажимайте на клавиатуре клавишу &lt;F9&gt;.</v>
      </c>
      <c r="B10" s="8"/>
      <c r="C10" s="8"/>
      <c r="D10" s="8"/>
      <c r="E10" s="8"/>
      <c r="F10" s="8"/>
      <c r="G10" s="8"/>
      <c r="H10" s="8"/>
      <c r="I10" s="8"/>
      <c r="J10" s="8"/>
    </row>
    <row r="11" spans="1:256" x14ac:dyDescent="0.2">
      <c r="A11" s="9"/>
    </row>
    <row r="12" spans="1:256" ht="16.5" thickBot="1" x14ac:dyDescent="0.3">
      <c r="A12" s="9"/>
      <c r="F12" s="24" t="str">
        <f ca="1">IF(OR($AA$1&gt;$AA$2,$AA$1&lt;$A$333),"",Лист3!F12)</f>
        <v>Табл. 1</v>
      </c>
    </row>
    <row r="13" spans="1:256" ht="30" customHeight="1" thickBot="1" x14ac:dyDescent="0.25">
      <c r="A13" s="37" t="str">
        <f ca="1">IF(OR($AA$1&gt;$AA$2,$AA$1&lt;$A$333),"",Лист3!A13)</f>
        <v>№п/п</v>
      </c>
      <c r="B13" s="40" t="str">
        <f ca="1">IF(OR($AA$1&gt;$AA$2,$AA$1&lt;$A$333),"",Лист3!B13)</f>
        <v>Отрезок 1</v>
      </c>
      <c r="C13" s="41">
        <f ca="1">IF(OR($AA$1&gt;$AA$2,$AA$1&lt;$A$333),"",Лист3!C13)</f>
        <v>0</v>
      </c>
      <c r="D13" s="40" t="str">
        <f ca="1">IF(OR($AA$1&gt;$AA$2,$AA$1&lt;$A$333),"",Лист3!D13)</f>
        <v>Отрезок 2</v>
      </c>
      <c r="E13" s="41">
        <f ca="1">IF(OR($AA$1&gt;$AA$2,$AA$1&lt;$A$333),"",Лист3!E13)</f>
        <v>0</v>
      </c>
      <c r="F13" s="45" t="str">
        <f ca="1">IF(OR($AA$1&gt;$AA$2,$AA$1&lt;$A$333),"",Лист3!F13)</f>
        <v>Есть наложение?</v>
      </c>
      <c r="G13" s="51" t="str">
        <f ca="1">IF(OR($AA$1&gt;$AA$2,$AA$1&lt;$A$333),"",Лист3!G13)</f>
        <v>Контроль вычислений в графе</v>
      </c>
    </row>
    <row r="14" spans="1:256" ht="16.5" thickBot="1" x14ac:dyDescent="0.3">
      <c r="A14" s="38">
        <f ca="1">IF(OR($AA$1&gt;$AA$2,$AA$1&lt;$A$333),"",Лист3!A14)</f>
        <v>0</v>
      </c>
      <c r="B14" s="13" t="str">
        <f ca="1">IF(OR($AA$1&gt;$AA$2,$AA$1&lt;$A$333),"",Лист3!B14)</f>
        <v>Начало</v>
      </c>
      <c r="C14" s="13" t="str">
        <f ca="1">IF(OR($AA$1&gt;$AA$2,$AA$1&lt;$A$333),"",Лист3!C14)</f>
        <v>Конец</v>
      </c>
      <c r="D14" s="13" t="str">
        <f ca="1">IF(OR($AA$1&gt;$AA$2,$AA$1&lt;$A$333),"",Лист3!D14)</f>
        <v>Начало</v>
      </c>
      <c r="E14" s="13" t="str">
        <f ca="1">IF(OR($AA$1&gt;$AA$2,$AA$1&lt;$A$333),"",Лист3!E14)</f>
        <v>Конец</v>
      </c>
      <c r="F14" s="46">
        <f ca="1">IF(OR($AA$1&gt;$AA$2,$AA$1&lt;$A$333),"",Лист3!F14)</f>
        <v>0</v>
      </c>
      <c r="G14" s="52"/>
      <c r="H14" s="47" t="s">
        <v>26</v>
      </c>
      <c r="I14" s="47"/>
      <c r="J14" s="47"/>
    </row>
    <row r="15" spans="1:256" ht="16.5" thickBot="1" x14ac:dyDescent="0.3">
      <c r="A15" s="39">
        <f ca="1">IF(OR($AA$1&gt;$AA$2,$AA$1&lt;$A$333),"",Лист3!A15)</f>
        <v>0</v>
      </c>
      <c r="B15" s="13" t="str">
        <f ca="1">IF(OR($AA$1&gt;$AA$2,$AA$1&lt;$A$333),"",Лист3!B15)</f>
        <v>I</v>
      </c>
      <c r="C15" s="13" t="str">
        <f ca="1">IF(OR($AA$1&gt;$AA$2,$AA$1&lt;$A$333),"",Лист3!C15)</f>
        <v>II</v>
      </c>
      <c r="D15" s="13" t="str">
        <f ca="1">IF(OR($AA$1&gt;$AA$2,$AA$1&lt;$A$333),"",Лист3!D15)</f>
        <v>III</v>
      </c>
      <c r="E15" s="13" t="str">
        <f ca="1">IF(OR($AA$1&gt;$AA$2,$AA$1&lt;$A$333),"",Лист3!E15)</f>
        <v>IV</v>
      </c>
      <c r="F15" s="13" t="str">
        <f ca="1">IF(OR($AA$1&gt;$AA$2,$AA$1&lt;$A$333),"",Лист3!F15)</f>
        <v>V</v>
      </c>
      <c r="G15" s="14" t="str">
        <f ca="1">IF(OR($AA$1&gt;$AA$2,$AA$1&lt;$A$333),"",Лист3!G15)</f>
        <v>V</v>
      </c>
      <c r="H15" s="48" t="e">
        <f ca="1">IF(AND(G16="верно",G17="верно",G18="верно",G19="верно",G20="верно",G21="верно",G22="верно",G23="верно",G24="верно",G25="верно",G26="верно",G27="верно",G28="верно",G29="верно",G30="верно",G32="верно"),"выполнено","не выполнено")</f>
        <v>#VALUE!</v>
      </c>
      <c r="I15" s="49"/>
      <c r="J15" s="50"/>
    </row>
    <row r="16" spans="1:256" ht="15.75" thickBot="1" x14ac:dyDescent="0.25">
      <c r="A16" s="36">
        <f ca="1">IF(OR($AA$1&gt;$AA$2,$AA$1&lt;$A$333),"",Лист3!A16)</f>
        <v>1</v>
      </c>
      <c r="B16" s="15">
        <f ca="1">IF(OR($AA$1&gt;$AA$2,$AA$1&lt;$A$333),"",Лист3!B16)</f>
        <v>5</v>
      </c>
      <c r="C16" s="15">
        <f ca="1">IF(OR($AA$1&gt;$AA$2,$AA$1&lt;$A$333),"",Лист3!C16)</f>
        <v>12</v>
      </c>
      <c r="D16" s="15">
        <f ca="1">IF(OR($AA$1&gt;$AA$2,$AA$1&lt;$A$333),"",Лист3!D16)</f>
        <v>6</v>
      </c>
      <c r="E16" s="15">
        <f ca="1">IF(OR($AA$1&gt;$AA$2,$AA$1&lt;$A$333),"",Лист3!E16)</f>
        <v>18</v>
      </c>
      <c r="F16" s="16" t="e">
        <f ca="1">IF(AND((D16&gt;B16,C16&gt;D16),(B16&gt;D16,B16&lt;E16),(B16&gt;D16,C16&gt;E16),(B16&lt;D16,C16&lt;E16)),"да","нет")</f>
        <v>#VALUE!</v>
      </c>
      <c r="G16" s="35" t="e">
        <f ca="1">IF(F16=0,"",IF(AND(OR(B16&gt;=E16,C16&lt;=D16),F16="нет"),"верно",IF(AND(F16="да",OR(B16&lt;E16,C16&gt;D16)),"верно","не верно")))</f>
        <v>#VALUE!</v>
      </c>
    </row>
    <row r="17" spans="1:7" ht="15.75" thickBot="1" x14ac:dyDescent="0.25">
      <c r="A17" s="36">
        <f ca="1">IF(OR($AA$1&gt;$AA$2,$AA$1&lt;$A$333),"",Лист3!A17)</f>
        <v>2</v>
      </c>
      <c r="B17" s="15">
        <f ca="1">IF(OR($AA$1&gt;$AA$2,$AA$1&lt;$A$333),"",Лист3!B17)</f>
        <v>5</v>
      </c>
      <c r="C17" s="15">
        <f ca="1">IF(OR($AA$1&gt;$AA$2,$AA$1&lt;$A$333),"",Лист3!C17)</f>
        <v>19</v>
      </c>
      <c r="D17" s="15">
        <f ca="1">IF(OR($AA$1&gt;$AA$2,$AA$1&lt;$A$333),"",Лист3!D17)</f>
        <v>6</v>
      </c>
      <c r="E17" s="15">
        <f ca="1">IF(OR($AA$1&gt;$AA$2,$AA$1&lt;$A$333),"",Лист3!E17)</f>
        <v>18</v>
      </c>
      <c r="F17" s="16"/>
      <c r="G17" s="35" t="str">
        <f t="shared" ref="G17:G30" si="0">IF(F17=0,"",IF(AND(OR(B17&gt;=E17,C17&lt;=D17),F17="нет"),"верно",IF(AND(F17="да",OR(B17&lt;E17,C17&gt;D17)),"верно","не верно")))</f>
        <v/>
      </c>
    </row>
    <row r="18" spans="1:7" ht="15.75" thickBot="1" x14ac:dyDescent="0.25">
      <c r="A18" s="36">
        <f ca="1">IF(OR($AA$1&gt;$AA$2,$AA$1&lt;$A$333),"",Лист3!A18)</f>
        <v>3</v>
      </c>
      <c r="B18" s="15">
        <f ca="1">IF(OR($AA$1&gt;$AA$2,$AA$1&lt;$A$333),"",Лист3!B18)</f>
        <v>7</v>
      </c>
      <c r="C18" s="15">
        <f ca="1">IF(OR($AA$1&gt;$AA$2,$AA$1&lt;$A$333),"",Лист3!C18)</f>
        <v>19</v>
      </c>
      <c r="D18" s="15">
        <f ca="1">IF(OR($AA$1&gt;$AA$2,$AA$1&lt;$A$333),"",Лист3!D18)</f>
        <v>3</v>
      </c>
      <c r="E18" s="15">
        <f ca="1">IF(OR($AA$1&gt;$AA$2,$AA$1&lt;$A$333),"",Лист3!E18)</f>
        <v>12</v>
      </c>
      <c r="F18" s="16"/>
      <c r="G18" s="35" t="str">
        <f t="shared" si="0"/>
        <v/>
      </c>
    </row>
    <row r="19" spans="1:7" ht="15.75" thickBot="1" x14ac:dyDescent="0.25">
      <c r="A19" s="36">
        <f ca="1">IF(OR($AA$1&gt;$AA$2,$AA$1&lt;$A$333),"",Лист3!A19)</f>
        <v>4</v>
      </c>
      <c r="B19" s="15">
        <f ca="1">IF(OR($AA$1&gt;$AA$2,$AA$1&lt;$A$333),"",Лист3!B19)</f>
        <v>6</v>
      </c>
      <c r="C19" s="15">
        <f ca="1">IF(OR($AA$1&gt;$AA$2,$AA$1&lt;$A$333),"",Лист3!C19)</f>
        <v>18</v>
      </c>
      <c r="D19" s="15">
        <f ca="1">IF(OR($AA$1&gt;$AA$2,$AA$1&lt;$A$333),"",Лист3!D19)</f>
        <v>5</v>
      </c>
      <c r="E19" s="15">
        <f ca="1">IF(OR($AA$1&gt;$AA$2,$AA$1&lt;$A$333),"",Лист3!E19)</f>
        <v>19</v>
      </c>
      <c r="F19" s="16"/>
      <c r="G19" s="35" t="str">
        <f t="shared" si="0"/>
        <v/>
      </c>
    </row>
    <row r="20" spans="1:7" ht="15.75" thickBot="1" x14ac:dyDescent="0.25">
      <c r="A20" s="36">
        <f ca="1">IF(OR($AA$1&gt;$AA$2,$AA$1&lt;$A$333),"",Лист3!A20)</f>
        <v>5</v>
      </c>
      <c r="B20" s="15">
        <f ca="1">IF(OR($AA$1&gt;$AA$2,$AA$1&lt;$A$333),"",Лист3!B20)</f>
        <v>4</v>
      </c>
      <c r="C20" s="15">
        <f ca="1">IF(OR($AA$1&gt;$AA$2,$AA$1&lt;$A$333),"",Лист3!C20)</f>
        <v>15</v>
      </c>
      <c r="D20" s="15">
        <f ca="1">IF(OR($AA$1&gt;$AA$2,$AA$1&lt;$A$333),"",Лист3!D20)</f>
        <v>3</v>
      </c>
      <c r="E20" s="15">
        <f ca="1">IF(OR($AA$1&gt;$AA$2,$AA$1&lt;$A$333),"",Лист3!E20)</f>
        <v>13</v>
      </c>
      <c r="F20" s="16"/>
      <c r="G20" s="35" t="str">
        <f t="shared" si="0"/>
        <v/>
      </c>
    </row>
    <row r="21" spans="1:7" ht="15.75" thickBot="1" x14ac:dyDescent="0.25">
      <c r="A21" s="36">
        <f ca="1">IF(OR($AA$1&gt;$AA$2,$AA$1&lt;$A$333),"",Лист3!A21)</f>
        <v>6</v>
      </c>
      <c r="B21" s="15">
        <f ca="1">IF(OR($AA$1&gt;$AA$2,$AA$1&lt;$A$333),"",Лист3!B21)</f>
        <v>2</v>
      </c>
      <c r="C21" s="15">
        <f ca="1">IF(OR($AA$1&gt;$AA$2,$AA$1&lt;$A$333),"",Лист3!C21)</f>
        <v>10</v>
      </c>
      <c r="D21" s="15">
        <f ca="1">IF(OR($AA$1&gt;$AA$2,$AA$1&lt;$A$333),"",Лист3!D21)</f>
        <v>2</v>
      </c>
      <c r="E21" s="15">
        <f ca="1">IF(OR($AA$1&gt;$AA$2,$AA$1&lt;$A$333),"",Лист3!E21)</f>
        <v>12</v>
      </c>
      <c r="F21" s="16"/>
      <c r="G21" s="35" t="str">
        <f t="shared" si="0"/>
        <v/>
      </c>
    </row>
    <row r="22" spans="1:7" ht="15.75" thickBot="1" x14ac:dyDescent="0.25">
      <c r="A22" s="36">
        <f ca="1">IF(OR($AA$1&gt;$AA$2,$AA$1&lt;$A$333),"",Лист3!A22)</f>
        <v>7</v>
      </c>
      <c r="B22" s="15">
        <f ca="1">IF(OR($AA$1&gt;$AA$2,$AA$1&lt;$A$333),"",Лист3!B22)</f>
        <v>3</v>
      </c>
      <c r="C22" s="15">
        <f ca="1">IF(OR($AA$1&gt;$AA$2,$AA$1&lt;$A$333),"",Лист3!C22)</f>
        <v>19</v>
      </c>
      <c r="D22" s="15">
        <f ca="1">IF(OR($AA$1&gt;$AA$2,$AA$1&lt;$A$333),"",Лист3!D22)</f>
        <v>4</v>
      </c>
      <c r="E22" s="15">
        <f ca="1">IF(OR($AA$1&gt;$AA$2,$AA$1&lt;$A$333),"",Лист3!E22)</f>
        <v>14</v>
      </c>
      <c r="F22" s="16"/>
      <c r="G22" s="35" t="str">
        <f t="shared" si="0"/>
        <v/>
      </c>
    </row>
    <row r="23" spans="1:7" ht="15.75" thickBot="1" x14ac:dyDescent="0.25">
      <c r="A23" s="36">
        <f ca="1">IF(OR($AA$1&gt;$AA$2,$AA$1&lt;$A$333),"",Лист3!A23)</f>
        <v>8</v>
      </c>
      <c r="B23" s="15">
        <f ca="1">IF(OR($AA$1&gt;$AA$2,$AA$1&lt;$A$333),"",Лист3!B23)</f>
        <v>6</v>
      </c>
      <c r="C23" s="15">
        <f ca="1">IF(OR($AA$1&gt;$AA$2,$AA$1&lt;$A$333),"",Лист3!C23)</f>
        <v>15</v>
      </c>
      <c r="D23" s="15">
        <f ca="1">IF(OR($AA$1&gt;$AA$2,$AA$1&lt;$A$333),"",Лист3!D23)</f>
        <v>5</v>
      </c>
      <c r="E23" s="15">
        <f ca="1">IF(OR($AA$1&gt;$AA$2,$AA$1&lt;$A$333),"",Лист3!E23)</f>
        <v>20</v>
      </c>
      <c r="F23" s="16"/>
      <c r="G23" s="35" t="str">
        <f t="shared" si="0"/>
        <v/>
      </c>
    </row>
    <row r="24" spans="1:7" ht="15.75" thickBot="1" x14ac:dyDescent="0.25">
      <c r="A24" s="36">
        <f ca="1">IF(OR($AA$1&gt;$AA$2,$AA$1&lt;$A$333),"",Лист3!A24)</f>
        <v>9</v>
      </c>
      <c r="B24" s="15">
        <f ca="1">IF(OR($AA$1&gt;$AA$2,$AA$1&lt;$A$333),"",Лист3!B24)</f>
        <v>1</v>
      </c>
      <c r="C24" s="15">
        <f ca="1">IF(OR($AA$1&gt;$AA$2,$AA$1&lt;$A$333),"",Лист3!C24)</f>
        <v>8</v>
      </c>
      <c r="D24" s="15">
        <f ca="1">IF(OR($AA$1&gt;$AA$2,$AA$1&lt;$A$333),"",Лист3!D24)</f>
        <v>4</v>
      </c>
      <c r="E24" s="15">
        <f ca="1">IF(OR($AA$1&gt;$AA$2,$AA$1&lt;$A$333),"",Лист3!E24)</f>
        <v>17</v>
      </c>
      <c r="F24" s="16"/>
      <c r="G24" s="35" t="str">
        <f t="shared" si="0"/>
        <v/>
      </c>
    </row>
    <row r="25" spans="1:7" ht="15.75" thickBot="1" x14ac:dyDescent="0.25">
      <c r="A25" s="36">
        <f ca="1">IF(OR($AA$1&gt;$AA$2,$AA$1&lt;$A$333),"",Лист3!A25)</f>
        <v>10</v>
      </c>
      <c r="B25" s="15">
        <f ca="1">IF(OR($AA$1&gt;$AA$2,$AA$1&lt;$A$333),"",Лист3!B25)</f>
        <v>2</v>
      </c>
      <c r="C25" s="15">
        <f ca="1">IF(OR($AA$1&gt;$AA$2,$AA$1&lt;$A$333),"",Лист3!C25)</f>
        <v>7</v>
      </c>
      <c r="D25" s="15">
        <f ca="1">IF(OR($AA$1&gt;$AA$2,$AA$1&lt;$A$333),"",Лист3!D25)</f>
        <v>2</v>
      </c>
      <c r="E25" s="15">
        <f ca="1">IF(OR($AA$1&gt;$AA$2,$AA$1&lt;$A$333),"",Лист3!E25)</f>
        <v>10</v>
      </c>
      <c r="F25" s="16"/>
      <c r="G25" s="35" t="str">
        <f t="shared" si="0"/>
        <v/>
      </c>
    </row>
    <row r="26" spans="1:7" ht="15.75" thickBot="1" x14ac:dyDescent="0.25">
      <c r="A26" s="36">
        <f ca="1">IF(OR($AA$1&gt;$AA$2,$AA$1&lt;$A$333),"",Лист3!A26)</f>
        <v>11</v>
      </c>
      <c r="B26" s="15">
        <f ca="1">IF(OR($AA$1&gt;$AA$2,$AA$1&lt;$A$333),"",Лист3!B26)</f>
        <v>2</v>
      </c>
      <c r="C26" s="15">
        <f ca="1">IF(OR($AA$1&gt;$AA$2,$AA$1&lt;$A$333),"",Лист3!C26)</f>
        <v>10</v>
      </c>
      <c r="D26" s="15">
        <f ca="1">IF(OR($AA$1&gt;$AA$2,$AA$1&lt;$A$333),"",Лист3!D26)</f>
        <v>2</v>
      </c>
      <c r="E26" s="15">
        <f ca="1">IF(OR($AA$1&gt;$AA$2,$AA$1&lt;$A$333),"",Лист3!E26)</f>
        <v>10</v>
      </c>
      <c r="F26" s="16"/>
      <c r="G26" s="35" t="str">
        <f t="shared" si="0"/>
        <v/>
      </c>
    </row>
    <row r="27" spans="1:7" ht="15.75" thickBot="1" x14ac:dyDescent="0.25">
      <c r="A27" s="36">
        <f ca="1">IF(OR($AA$1&gt;$AA$2,$AA$1&lt;$A$333),"",Лист3!A27)</f>
        <v>12</v>
      </c>
      <c r="B27" s="15">
        <f ca="1">IF(OR($AA$1&gt;$AA$2,$AA$1&lt;$A$333),"",Лист3!B27)</f>
        <v>13</v>
      </c>
      <c r="C27" s="15">
        <f ca="1">IF(OR($AA$1&gt;$AA$2,$AA$1&lt;$A$333),"",Лист3!C27)</f>
        <v>33</v>
      </c>
      <c r="D27" s="15">
        <f ca="1">IF(OR($AA$1&gt;$AA$2,$AA$1&lt;$A$333),"",Лист3!D27)</f>
        <v>4</v>
      </c>
      <c r="E27" s="15">
        <f ca="1">IF(OR($AA$1&gt;$AA$2,$AA$1&lt;$A$333),"",Лист3!E27)</f>
        <v>23</v>
      </c>
      <c r="F27" s="16"/>
      <c r="G27" s="35" t="str">
        <f t="shared" si="0"/>
        <v/>
      </c>
    </row>
    <row r="28" spans="1:7" ht="15.75" thickBot="1" x14ac:dyDescent="0.25">
      <c r="A28" s="36">
        <f ca="1">IF(OR($AA$1&gt;$AA$2,$AA$1&lt;$A$333),"",Лист3!A28)</f>
        <v>13</v>
      </c>
      <c r="B28" s="15">
        <f ca="1">IF(OR($AA$1&gt;$AA$2,$AA$1&lt;$A$333),"",Лист3!B28)</f>
        <v>20</v>
      </c>
      <c r="C28" s="15">
        <f ca="1">IF(OR($AA$1&gt;$AA$2,$AA$1&lt;$A$333),"",Лист3!C28)</f>
        <v>30</v>
      </c>
      <c r="D28" s="15">
        <f ca="1">IF(OR($AA$1&gt;$AA$2,$AA$1&lt;$A$333),"",Лист3!D28)</f>
        <v>5</v>
      </c>
      <c r="E28" s="15">
        <f ca="1">IF(OR($AA$1&gt;$AA$2,$AA$1&lt;$A$333),"",Лист3!E28)</f>
        <v>22</v>
      </c>
      <c r="F28" s="16"/>
      <c r="G28" s="35" t="str">
        <f t="shared" si="0"/>
        <v/>
      </c>
    </row>
    <row r="29" spans="1:7" ht="15.75" thickBot="1" x14ac:dyDescent="0.25">
      <c r="A29" s="36">
        <f ca="1">IF(OR($AA$1&gt;$AA$2,$AA$1&lt;$A$333),"",Лист3!A29)</f>
        <v>14</v>
      </c>
      <c r="B29" s="15">
        <f ca="1">IF(OR($AA$1&gt;$AA$2,$AA$1&lt;$A$333),"",Лист3!B29)</f>
        <v>17</v>
      </c>
      <c r="C29" s="15">
        <f ca="1">IF(OR($AA$1&gt;$AA$2,$AA$1&lt;$A$333),"",Лист3!C29)</f>
        <v>42</v>
      </c>
      <c r="D29" s="15">
        <f ca="1">IF(OR($AA$1&gt;$AA$2,$AA$1&lt;$A$333),"",Лист3!D29)</f>
        <v>6</v>
      </c>
      <c r="E29" s="15">
        <f ca="1">IF(OR($AA$1&gt;$AA$2,$AA$1&lt;$A$333),"",Лист3!E29)</f>
        <v>26</v>
      </c>
      <c r="F29" s="16"/>
      <c r="G29" s="35" t="str">
        <f t="shared" si="0"/>
        <v/>
      </c>
    </row>
    <row r="30" spans="1:7" ht="15.75" thickBot="1" x14ac:dyDescent="0.25">
      <c r="A30" s="36">
        <f ca="1">IF(OR($AA$1&gt;$AA$2,$AA$1&lt;$A$333),"",Лист3!A30)</f>
        <v>15</v>
      </c>
      <c r="B30" s="15">
        <f ca="1">IF(OR($AA$1&gt;$AA$2,$AA$1&lt;$A$333),"",Лист3!B30)</f>
        <v>8</v>
      </c>
      <c r="C30" s="15">
        <f ca="1">IF(OR($AA$1&gt;$AA$2,$AA$1&lt;$A$333),"",Лист3!C30)</f>
        <v>38</v>
      </c>
      <c r="D30" s="15">
        <f ca="1">IF(OR($AA$1&gt;$AA$2,$AA$1&lt;$A$333),"",Лист3!D30)</f>
        <v>7</v>
      </c>
      <c r="E30" s="15">
        <f ca="1">IF(OR($AA$1&gt;$AA$2,$AA$1&lt;$A$333),"",Лист3!E30)</f>
        <v>26</v>
      </c>
      <c r="F30" s="16"/>
      <c r="G30" s="35" t="str">
        <f t="shared" si="0"/>
        <v/>
      </c>
    </row>
    <row r="31" spans="1:7" ht="13.5" thickBot="1" x14ac:dyDescent="0.25">
      <c r="A31" s="9"/>
      <c r="F31" s="22"/>
    </row>
    <row r="32" spans="1:7" ht="16.5" thickBot="1" x14ac:dyDescent="0.3">
      <c r="C32" s="42" t="str">
        <f ca="1">IF(OR($AA$1&gt;$AA$2,$AA$1&lt;$A$333),"",Лист3!C32)</f>
        <v>Количество наложений</v>
      </c>
      <c r="D32" s="43">
        <f ca="1">IF(OR($AA$1&gt;$AA$2,$AA$1&lt;$A$333),"",Лист3!D32)</f>
        <v>0</v>
      </c>
      <c r="E32" s="44">
        <f ca="1">IF(OR($AA$1&gt;$AA$2,$AA$1&lt;$A$333),"",Лист3!E32)</f>
        <v>0</v>
      </c>
      <c r="F32" s="16"/>
      <c r="G32" s="35" t="str">
        <f>IF(F32=0,"",IF(F32=COUNTIF(F16:F30,"да"),"верно","не верно"))</f>
        <v/>
      </c>
    </row>
    <row r="33" spans="1:11" ht="15" x14ac:dyDescent="0.2">
      <c r="F33" s="31"/>
    </row>
    <row r="34" spans="1:11" ht="16.5" thickBot="1" x14ac:dyDescent="0.3">
      <c r="F34" s="24" t="str">
        <f ca="1">IF(OR($AA$1&gt;$AA$2,$AA$1&lt;$A$333),"",Лист3!F34)</f>
        <v>Табл. 2</v>
      </c>
    </row>
    <row r="35" spans="1:11" ht="30.75" customHeight="1" thickBot="1" x14ac:dyDescent="0.25">
      <c r="A35" s="37" t="str">
        <f ca="1">IF(OR($AA$1&gt;$AA$2,$AA$1&lt;$A$333),"",Лист3!A35)</f>
        <v>№п/п</v>
      </c>
      <c r="B35" s="40" t="str">
        <f ca="1">IF(OR($AA$1&gt;$AA$2,$AA$1&lt;$A$333),"",Лист3!B35)</f>
        <v>Отрезок 1</v>
      </c>
      <c r="C35" s="41">
        <f ca="1">IF(OR($AA$1&gt;$AA$2,$AA$1&lt;$A$333),"",Лист3!C35)</f>
        <v>0</v>
      </c>
      <c r="D35" s="40" t="str">
        <f ca="1">IF(OR($AA$1&gt;$AA$2,$AA$1&lt;$A$333),"",Лист3!D35)</f>
        <v>Отрезок 2</v>
      </c>
      <c r="E35" s="41">
        <f ca="1">IF(OR($AA$1&gt;$AA$2,$AA$1&lt;$A$333),"",Лист3!E35)</f>
        <v>0</v>
      </c>
      <c r="F35" s="45" t="str">
        <f ca="1">IF(OR($AA$1&gt;$AA$2,$AA$1&lt;$A$333),"",Лист3!F35)</f>
        <v>Есть наложение?</v>
      </c>
      <c r="G35" s="51" t="str">
        <f ca="1">IF(OR($AA$1&gt;$AA$2,$AA$1&lt;$A$333),"",Лист3!G35)</f>
        <v>Контроль вычислений
 в графе</v>
      </c>
    </row>
    <row r="36" spans="1:11" ht="25.5" customHeight="1" thickBot="1" x14ac:dyDescent="0.3">
      <c r="A36" s="38">
        <f ca="1">IF(OR($AA$1&gt;$AA$2,$AA$1&lt;$A$333),"",Лист3!A36)</f>
        <v>0</v>
      </c>
      <c r="B36" s="13" t="str">
        <f ca="1">IF(OR($AA$1&gt;$AA$2,$AA$1&lt;$A$333),"",Лист3!B36)</f>
        <v>Начало</v>
      </c>
      <c r="C36" s="13" t="str">
        <f ca="1">IF(OR($AA$1&gt;$AA$2,$AA$1&lt;$A$333),"",Лист3!C36)</f>
        <v>Конец</v>
      </c>
      <c r="D36" s="13" t="str">
        <f ca="1">IF(OR($AA$1&gt;$AA$2,$AA$1&lt;$A$333),"",Лист3!D36)</f>
        <v>Начало</v>
      </c>
      <c r="E36" s="13" t="str">
        <f ca="1">IF(OR($AA$1&gt;$AA$2,$AA$1&lt;$A$333),"",Лист3!E36)</f>
        <v>Конец</v>
      </c>
      <c r="F36" s="46">
        <f ca="1">IF(OR($AA$1&gt;$AA$2,$AA$1&lt;$A$333),"",Лист3!F36)</f>
        <v>0</v>
      </c>
      <c r="G36" s="52"/>
    </row>
    <row r="37" spans="1:11" ht="16.5" thickBot="1" x14ac:dyDescent="0.3">
      <c r="A37" s="39">
        <f ca="1">IF(OR($AA$1&gt;$AA$2,$AA$1&lt;$A$333),"",Лист3!A37)</f>
        <v>0</v>
      </c>
      <c r="B37" s="13" t="str">
        <f ca="1">IF(OR($AA$1&gt;$AA$2,$AA$1&lt;$A$333),"",Лист3!B37)</f>
        <v>I</v>
      </c>
      <c r="C37" s="13" t="str">
        <f ca="1">IF(OR($AA$1&gt;$AA$2,$AA$1&lt;$A$333),"",Лист3!C37)</f>
        <v>II</v>
      </c>
      <c r="D37" s="13" t="str">
        <f ca="1">IF(OR($AA$1&gt;$AA$2,$AA$1&lt;$A$333),"",Лист3!D37)</f>
        <v>III</v>
      </c>
      <c r="E37" s="13" t="str">
        <f ca="1">IF(OR($AA$1&gt;$AA$2,$AA$1&lt;$A$333),"",Лист3!E37)</f>
        <v>IV</v>
      </c>
      <c r="F37" s="13" t="str">
        <f ca="1">IF(OR($AA$1&gt;$AA$2,$AA$1&lt;$A$333),"",Лист3!F37)</f>
        <v>V</v>
      </c>
      <c r="G37" s="14" t="str">
        <f ca="1">IF(OR($AA$1&gt;$AA$2,$AA$1&lt;$A$333),"",Лист3!G37)</f>
        <v>V</v>
      </c>
    </row>
    <row r="38" spans="1:11" ht="15.75" thickBot="1" x14ac:dyDescent="0.25">
      <c r="A38" s="15">
        <f ca="1">IF(OR($AA$1&gt;$AA$2,$AA$1&lt;$A$333),"",Лист3!A38)</f>
        <v>1</v>
      </c>
      <c r="B38" s="15">
        <f ca="1">IF(OR($AA$1&gt;$AA$2,$AA$1&lt;$A$333),"",Лист3!B38)</f>
        <v>5</v>
      </c>
      <c r="C38" s="15">
        <f ca="1">IF(OR($AA$1&gt;$AA$2,$AA$1&lt;$A$333),"",Лист3!C38)</f>
        <v>12</v>
      </c>
      <c r="D38" s="15">
        <f ca="1">IF(OR($AA$1&gt;$AA$2,$AA$1&lt;$A$333),"",Лист3!D38)</f>
        <v>6</v>
      </c>
      <c r="E38" s="15">
        <f ca="1">IF(OR($AA$1&gt;$AA$2,$AA$1&lt;$A$333),"",Лист3!E38)</f>
        <v>18</v>
      </c>
      <c r="F38" s="15" t="str">
        <f t="shared" ref="F38:F52" ca="1" si="1">IF(OR(B38&gt;=E38,C38&lt;=D38),"нет","да")</f>
        <v>да</v>
      </c>
      <c r="G38" s="35" t="str">
        <f t="shared" ref="G38:G52" ca="1" si="2">IF(F38=0,"",IF(AND(OR(B38&gt;=E38,C38&lt;=D38),F38="нет"),"верно",IF(AND(F38="да",OR(B38&lt;E38,C38&gt;D38)),"верно","не верно")))</f>
        <v>верно</v>
      </c>
    </row>
    <row r="39" spans="1:11" ht="15.75" thickBot="1" x14ac:dyDescent="0.25">
      <c r="A39" s="15">
        <f ca="1">IF(OR($AA$1&gt;$AA$2,$AA$1&lt;$A$333),"",Лист3!A39)</f>
        <v>2</v>
      </c>
      <c r="B39" s="15">
        <f ca="1">IF(OR($AA$1&gt;$AA$2,$AA$1&lt;$A$333),"",Лист3!B39)</f>
        <v>5</v>
      </c>
      <c r="C39" s="15">
        <f ca="1">IF(OR($AA$1&gt;$AA$2,$AA$1&lt;$A$333),"",Лист3!C39)</f>
        <v>19</v>
      </c>
      <c r="D39" s="15">
        <f ca="1">IF(OR($AA$1&gt;$AA$2,$AA$1&lt;$A$333),"",Лист3!D39)</f>
        <v>6</v>
      </c>
      <c r="E39" s="15">
        <f ca="1">IF(OR($AA$1&gt;$AA$2,$AA$1&lt;$A$333),"",Лист3!E39)</f>
        <v>18</v>
      </c>
      <c r="F39" s="15" t="str">
        <f t="shared" ca="1" si="1"/>
        <v>да</v>
      </c>
      <c r="G39" s="35" t="str">
        <f t="shared" ca="1" si="2"/>
        <v>верно</v>
      </c>
    </row>
    <row r="40" spans="1:11" ht="15.75" thickBot="1" x14ac:dyDescent="0.25">
      <c r="A40" s="15">
        <f ca="1">IF(OR($AA$1&gt;$AA$2,$AA$1&lt;$A$333),"",Лист3!A40)</f>
        <v>3</v>
      </c>
      <c r="B40" s="15">
        <f ca="1">IF(OR($AA$1&gt;$AA$2,$AA$1&lt;$A$333),"",Лист3!B40)</f>
        <v>7</v>
      </c>
      <c r="C40" s="15">
        <f ca="1">IF(OR($AA$1&gt;$AA$2,$AA$1&lt;$A$333),"",Лист3!C40)</f>
        <v>19</v>
      </c>
      <c r="D40" s="15">
        <f ca="1">IF(OR($AA$1&gt;$AA$2,$AA$1&lt;$A$333),"",Лист3!D40)</f>
        <v>3</v>
      </c>
      <c r="E40" s="15">
        <f ca="1">IF(OR($AA$1&gt;$AA$2,$AA$1&lt;$A$333),"",Лист3!E40)</f>
        <v>12</v>
      </c>
      <c r="F40" s="15" t="str">
        <f t="shared" ca="1" si="1"/>
        <v>да</v>
      </c>
      <c r="G40" s="35" t="str">
        <f t="shared" ca="1" si="2"/>
        <v>верно</v>
      </c>
    </row>
    <row r="41" spans="1:11" ht="15.75" thickBot="1" x14ac:dyDescent="0.25">
      <c r="A41" s="15">
        <f ca="1">IF(OR($AA$1&gt;$AA$2,$AA$1&lt;$A$333),"",Лист3!A41)</f>
        <v>4</v>
      </c>
      <c r="B41" s="15">
        <f ca="1">IF(OR($AA$1&gt;$AA$2,$AA$1&lt;$A$333),"",Лист3!B41)</f>
        <v>6</v>
      </c>
      <c r="C41" s="15">
        <f ca="1">IF(OR($AA$1&gt;$AA$2,$AA$1&lt;$A$333),"",Лист3!C41)</f>
        <v>18</v>
      </c>
      <c r="D41" s="15">
        <f ca="1">IF(OR($AA$1&gt;$AA$2,$AA$1&lt;$A$333),"",Лист3!D41)</f>
        <v>5</v>
      </c>
      <c r="E41" s="15">
        <f ca="1">IF(OR($AA$1&gt;$AA$2,$AA$1&lt;$A$333),"",Лист3!E41)</f>
        <v>19</v>
      </c>
      <c r="F41" s="15" t="str">
        <f t="shared" ca="1" si="1"/>
        <v>да</v>
      </c>
      <c r="G41" s="35" t="str">
        <f t="shared" ca="1" si="2"/>
        <v>верно</v>
      </c>
    </row>
    <row r="42" spans="1:11" ht="15.75" thickBot="1" x14ac:dyDescent="0.25">
      <c r="A42" s="15">
        <f ca="1">IF(OR($AA$1&gt;$AA$2,$AA$1&lt;$A$333),"",Лист3!A42)</f>
        <v>5</v>
      </c>
      <c r="B42" s="15">
        <f ca="1">IF(OR($AA$1&gt;$AA$2,$AA$1&lt;$A$333),"",Лист3!B42)</f>
        <v>3</v>
      </c>
      <c r="C42" s="15">
        <f ca="1">IF(OR($AA$1&gt;$AA$2,$AA$1&lt;$A$333),"",Лист3!C42)</f>
        <v>10</v>
      </c>
      <c r="D42" s="15">
        <f ca="1">IF(OR($AA$1&gt;$AA$2,$AA$1&lt;$A$333),"",Лист3!D42)</f>
        <v>7</v>
      </c>
      <c r="E42" s="15">
        <f ca="1">IF(OR($AA$1&gt;$AA$2,$AA$1&lt;$A$333),"",Лист3!E42)</f>
        <v>22</v>
      </c>
      <c r="F42" s="15" t="str">
        <f t="shared" ca="1" si="1"/>
        <v>да</v>
      </c>
      <c r="G42" s="35" t="str">
        <f t="shared" ca="1" si="2"/>
        <v>верно</v>
      </c>
    </row>
    <row r="43" spans="1:11" ht="15.75" thickBot="1" x14ac:dyDescent="0.25">
      <c r="A43" s="15">
        <f ca="1">IF(OR($AA$1&gt;$AA$2,$AA$1&lt;$A$333),"",Лист3!A43)</f>
        <v>6</v>
      </c>
      <c r="B43" s="15">
        <f ca="1">IF(OR($AA$1&gt;$AA$2,$AA$1&lt;$A$333),"",Лист3!B43)</f>
        <v>2</v>
      </c>
      <c r="C43" s="15">
        <f ca="1">IF(OR($AA$1&gt;$AA$2,$AA$1&lt;$A$333),"",Лист3!C43)</f>
        <v>9</v>
      </c>
      <c r="D43" s="15">
        <f ca="1">IF(OR($AA$1&gt;$AA$2,$AA$1&lt;$A$333),"",Лист3!D43)</f>
        <v>4</v>
      </c>
      <c r="E43" s="15">
        <f ca="1">IF(OR($AA$1&gt;$AA$2,$AA$1&lt;$A$333),"",Лист3!E43)</f>
        <v>13</v>
      </c>
      <c r="F43" s="15" t="str">
        <f t="shared" ca="1" si="1"/>
        <v>да</v>
      </c>
      <c r="G43" s="35" t="str">
        <f t="shared" ca="1" si="2"/>
        <v>верно</v>
      </c>
    </row>
    <row r="44" spans="1:11" ht="15.75" thickBot="1" x14ac:dyDescent="0.25">
      <c r="A44" s="15">
        <f ca="1">IF(OR($AA$1&gt;$AA$2,$AA$1&lt;$A$333),"",Лист3!A44)</f>
        <v>7</v>
      </c>
      <c r="B44" s="15">
        <f ca="1">IF(OR($AA$1&gt;$AA$2,$AA$1&lt;$A$333),"",Лист3!B44)</f>
        <v>7</v>
      </c>
      <c r="C44" s="15">
        <f ca="1">IF(OR($AA$1&gt;$AA$2,$AA$1&lt;$A$333),"",Лист3!C44)</f>
        <v>15</v>
      </c>
      <c r="D44" s="15">
        <f ca="1">IF(OR($AA$1&gt;$AA$2,$AA$1&lt;$A$333),"",Лист3!D44)</f>
        <v>5</v>
      </c>
      <c r="E44" s="15">
        <f ca="1">IF(OR($AA$1&gt;$AA$2,$AA$1&lt;$A$333),"",Лист3!E44)</f>
        <v>22</v>
      </c>
      <c r="F44" s="15" t="str">
        <f t="shared" ca="1" si="1"/>
        <v>да</v>
      </c>
      <c r="G44" s="35" t="str">
        <f t="shared" ca="1" si="2"/>
        <v>верно</v>
      </c>
    </row>
    <row r="45" spans="1:11" ht="15.75" thickBot="1" x14ac:dyDescent="0.25">
      <c r="A45" s="15">
        <f ca="1">IF(OR($AA$1&gt;$AA$2,$AA$1&lt;$A$333),"",Лист3!A45)</f>
        <v>8</v>
      </c>
      <c r="B45" s="15">
        <f ca="1">IF(OR($AA$1&gt;$AA$2,$AA$1&lt;$A$333),"",Лист3!B45)</f>
        <v>4</v>
      </c>
      <c r="C45" s="15">
        <f ca="1">IF(OR($AA$1&gt;$AA$2,$AA$1&lt;$A$333),"",Лист3!C45)</f>
        <v>9</v>
      </c>
      <c r="D45" s="15">
        <f ca="1">IF(OR($AA$1&gt;$AA$2,$AA$1&lt;$A$333),"",Лист3!D45)</f>
        <v>6</v>
      </c>
      <c r="E45" s="15">
        <f ca="1">IF(OR($AA$1&gt;$AA$2,$AA$1&lt;$A$333),"",Лист3!E45)</f>
        <v>10</v>
      </c>
      <c r="F45" s="15" t="str">
        <f t="shared" ca="1" si="1"/>
        <v>да</v>
      </c>
      <c r="G45" s="35" t="str">
        <f t="shared" ca="1" si="2"/>
        <v>верно</v>
      </c>
    </row>
    <row r="46" spans="1:11" ht="15.75" thickBot="1" x14ac:dyDescent="0.25">
      <c r="A46" s="15">
        <f ca="1">IF(OR($AA$1&gt;$AA$2,$AA$1&lt;$A$333),"",Лист3!A46)</f>
        <v>9</v>
      </c>
      <c r="B46" s="15">
        <f ca="1">IF(OR($AA$1&gt;$AA$2,$AA$1&lt;$A$333),"",Лист3!B46)</f>
        <v>3</v>
      </c>
      <c r="C46" s="15">
        <f ca="1">IF(OR($AA$1&gt;$AA$2,$AA$1&lt;$A$333),"",Лист3!C46)</f>
        <v>19</v>
      </c>
      <c r="D46" s="15">
        <f ca="1">IF(OR($AA$1&gt;$AA$2,$AA$1&lt;$A$333),"",Лист3!D46)</f>
        <v>4</v>
      </c>
      <c r="E46" s="15">
        <f ca="1">IF(OR($AA$1&gt;$AA$2,$AA$1&lt;$A$333),"",Лист3!E46)</f>
        <v>15</v>
      </c>
      <c r="F46" s="15" t="str">
        <f t="shared" ca="1" si="1"/>
        <v>да</v>
      </c>
      <c r="G46" s="35" t="str">
        <f t="shared" ca="1" si="2"/>
        <v>верно</v>
      </c>
      <c r="I46" s="47" t="s">
        <v>26</v>
      </c>
      <c r="J46" s="47"/>
      <c r="K46" s="47"/>
    </row>
    <row r="47" spans="1:11" ht="15.75" thickBot="1" x14ac:dyDescent="0.25">
      <c r="A47" s="15">
        <f ca="1">IF(OR($AA$1&gt;$AA$2,$AA$1&lt;$A$333),"",Лист3!A47)</f>
        <v>10</v>
      </c>
      <c r="B47" s="15">
        <f ca="1">IF(OR($AA$1&gt;$AA$2,$AA$1&lt;$A$333),"",Лист3!B47)</f>
        <v>6</v>
      </c>
      <c r="C47" s="15">
        <f ca="1">IF(OR($AA$1&gt;$AA$2,$AA$1&lt;$A$333),"",Лист3!C47)</f>
        <v>23</v>
      </c>
      <c r="D47" s="15">
        <f ca="1">IF(OR($AA$1&gt;$AA$2,$AA$1&lt;$A$333),"",Лист3!D47)</f>
        <v>4</v>
      </c>
      <c r="E47" s="15">
        <f ca="1">IF(OR($AA$1&gt;$AA$2,$AA$1&lt;$A$333),"",Лист3!E47)</f>
        <v>12</v>
      </c>
      <c r="F47" s="15" t="str">
        <f t="shared" ca="1" si="1"/>
        <v>да</v>
      </c>
      <c r="G47" s="35" t="str">
        <f t="shared" ca="1" si="2"/>
        <v>верно</v>
      </c>
      <c r="I47" s="48" t="e">
        <f ca="1">IF(AND(G16="верно",G17="верно",G18="верно",G19="верно",G20="верно",G21="верно",G22="верно",G23="верно",G24="верно",G25="верно",G26="верно",G27="верно",G28="верно",G29="верно",G30="верно",G32="верно"),"выполнено","не выполнено")</f>
        <v>#VALUE!</v>
      </c>
      <c r="J47" s="49"/>
      <c r="K47" s="50"/>
    </row>
    <row r="48" spans="1:11" ht="15.75" thickBot="1" x14ac:dyDescent="0.25">
      <c r="A48" s="15">
        <f ca="1">IF(OR($AA$1&gt;$AA$2,$AA$1&lt;$A$333),"",Лист3!A48)</f>
        <v>11</v>
      </c>
      <c r="B48" s="15">
        <f ca="1">IF(OR($AA$1&gt;$AA$2,$AA$1&lt;$A$333),"",Лист3!B48)</f>
        <v>2</v>
      </c>
      <c r="C48" s="15">
        <f ca="1">IF(OR($AA$1&gt;$AA$2,$AA$1&lt;$A$333),"",Лист3!C48)</f>
        <v>10</v>
      </c>
      <c r="D48" s="15">
        <f ca="1">IF(OR($AA$1&gt;$AA$2,$AA$1&lt;$A$333),"",Лист3!D48)</f>
        <v>2</v>
      </c>
      <c r="E48" s="15">
        <f ca="1">IF(OR($AA$1&gt;$AA$2,$AA$1&lt;$A$333),"",Лист3!E48)</f>
        <v>10</v>
      </c>
      <c r="F48" s="15" t="str">
        <f t="shared" ca="1" si="1"/>
        <v>да</v>
      </c>
      <c r="G48" s="35" t="str">
        <f t="shared" ca="1" si="2"/>
        <v>верно</v>
      </c>
    </row>
    <row r="49" spans="1:7" ht="15.75" thickBot="1" x14ac:dyDescent="0.25">
      <c r="A49" s="15">
        <f ca="1">IF(OR($AA$1&gt;$AA$2,$AA$1&lt;$A$333),"",Лист3!A49)</f>
        <v>12</v>
      </c>
      <c r="B49" s="15">
        <f ca="1">IF(OR($AA$1&gt;$AA$2,$AA$1&lt;$A$333),"",Лист3!B49)</f>
        <v>16</v>
      </c>
      <c r="C49" s="15">
        <f ca="1">IF(OR($AA$1&gt;$AA$2,$AA$1&lt;$A$333),"",Лист3!C49)</f>
        <v>27</v>
      </c>
      <c r="D49" s="15">
        <f ca="1">IF(OR($AA$1&gt;$AA$2,$AA$1&lt;$A$333),"",Лист3!D49)</f>
        <v>7</v>
      </c>
      <c r="E49" s="15">
        <f ca="1">IF(OR($AA$1&gt;$AA$2,$AA$1&lt;$A$333),"",Лист3!E49)</f>
        <v>9</v>
      </c>
      <c r="F49" s="15" t="str">
        <f t="shared" ca="1" si="1"/>
        <v>нет</v>
      </c>
      <c r="G49" s="35" t="str">
        <f t="shared" ca="1" si="2"/>
        <v>верно</v>
      </c>
    </row>
    <row r="50" spans="1:7" ht="15.75" thickBot="1" x14ac:dyDescent="0.25">
      <c r="A50" s="15">
        <f ca="1">IF(OR($AA$1&gt;$AA$2,$AA$1&lt;$A$333),"",Лист3!A50)</f>
        <v>13</v>
      </c>
      <c r="B50" s="15">
        <f ca="1">IF(OR($AA$1&gt;$AA$2,$AA$1&lt;$A$333),"",Лист3!B50)</f>
        <v>21</v>
      </c>
      <c r="C50" s="15">
        <f ca="1">IF(OR($AA$1&gt;$AA$2,$AA$1&lt;$A$333),"",Лист3!C50)</f>
        <v>44</v>
      </c>
      <c r="D50" s="15">
        <f ca="1">IF(OR($AA$1&gt;$AA$2,$AA$1&lt;$A$333),"",Лист3!D50)</f>
        <v>5</v>
      </c>
      <c r="E50" s="15">
        <f ca="1">IF(OR($AA$1&gt;$AA$2,$AA$1&lt;$A$333),"",Лист3!E50)</f>
        <v>21</v>
      </c>
      <c r="F50" s="15" t="str">
        <f t="shared" ca="1" si="1"/>
        <v>нет</v>
      </c>
      <c r="G50" s="35" t="str">
        <f t="shared" ca="1" si="2"/>
        <v>верно</v>
      </c>
    </row>
    <row r="51" spans="1:7" ht="15.75" thickBot="1" x14ac:dyDescent="0.25">
      <c r="A51" s="15">
        <f ca="1">IF(OR($AA$1&gt;$AA$2,$AA$1&lt;$A$333),"",Лист3!A51)</f>
        <v>14</v>
      </c>
      <c r="B51" s="15">
        <f ca="1">IF(OR($AA$1&gt;$AA$2,$AA$1&lt;$A$333),"",Лист3!B51)</f>
        <v>21</v>
      </c>
      <c r="C51" s="15">
        <f ca="1">IF(OR($AA$1&gt;$AA$2,$AA$1&lt;$A$333),"",Лист3!C51)</f>
        <v>45</v>
      </c>
      <c r="D51" s="15">
        <f ca="1">IF(OR($AA$1&gt;$AA$2,$AA$1&lt;$A$333),"",Лист3!D51)</f>
        <v>4</v>
      </c>
      <c r="E51" s="15">
        <f ca="1">IF(OR($AA$1&gt;$AA$2,$AA$1&lt;$A$333),"",Лист3!E51)</f>
        <v>14</v>
      </c>
      <c r="F51" s="15" t="str">
        <f t="shared" ca="1" si="1"/>
        <v>нет</v>
      </c>
      <c r="G51" s="35" t="str">
        <f t="shared" ca="1" si="2"/>
        <v>верно</v>
      </c>
    </row>
    <row r="52" spans="1:7" ht="15.75" thickBot="1" x14ac:dyDescent="0.25">
      <c r="A52" s="15">
        <f ca="1">IF(OR($AA$1&gt;$AA$2,$AA$1&lt;$A$333),"",Лист3!A52)</f>
        <v>15</v>
      </c>
      <c r="B52" s="15">
        <f ca="1">IF(OR($AA$1&gt;$AA$2,$AA$1&lt;$A$333),"",Лист3!B52)</f>
        <v>10</v>
      </c>
      <c r="C52" s="15">
        <f ca="1">IF(OR($AA$1&gt;$AA$2,$AA$1&lt;$A$333),"",Лист3!C52)</f>
        <v>35</v>
      </c>
      <c r="D52" s="15">
        <f ca="1">IF(OR($AA$1&gt;$AA$2,$AA$1&lt;$A$333),"",Лист3!D52)</f>
        <v>5</v>
      </c>
      <c r="E52" s="15">
        <f ca="1">IF(OR($AA$1&gt;$AA$2,$AA$1&lt;$A$333),"",Лист3!E52)</f>
        <v>8</v>
      </c>
      <c r="F52" s="15" t="str">
        <f t="shared" ca="1" si="1"/>
        <v>нет</v>
      </c>
      <c r="G52" s="35" t="str">
        <f t="shared" ca="1" si="2"/>
        <v>верно</v>
      </c>
    </row>
    <row r="53" spans="1:7" ht="13.5" thickBot="1" x14ac:dyDescent="0.25"/>
    <row r="54" spans="1:7" ht="16.5" thickBot="1" x14ac:dyDescent="0.3">
      <c r="C54" s="42" t="str">
        <f ca="1">IF(OR($AA$1&gt;$AA$2,$AA$1&lt;$A$333),"",Лист3!C54)</f>
        <v>Количество наложений</v>
      </c>
      <c r="D54" s="43"/>
      <c r="E54" s="44"/>
      <c r="F54" s="34">
        <f ca="1">IF(OR($AA$1&gt;$AA$2,$AA$1&lt;$A$333),"",Лист3!F54)</f>
        <v>11</v>
      </c>
    </row>
    <row r="332" spans="1:2" x14ac:dyDescent="0.2">
      <c r="A332" s="28">
        <f>IV1</f>
        <v>44042</v>
      </c>
      <c r="B332" s="29">
        <v>1</v>
      </c>
    </row>
    <row r="333" spans="1:2" x14ac:dyDescent="0.2">
      <c r="A333" s="28">
        <v>40928</v>
      </c>
    </row>
  </sheetData>
  <sheetProtection password="8B36" sheet="1" objects="1" scenarios="1"/>
  <mergeCells count="16">
    <mergeCell ref="C54:E54"/>
    <mergeCell ref="D13:E13"/>
    <mergeCell ref="F13:F14"/>
    <mergeCell ref="I46:K46"/>
    <mergeCell ref="I47:K47"/>
    <mergeCell ref="H14:J14"/>
    <mergeCell ref="H15:J15"/>
    <mergeCell ref="G13:G14"/>
    <mergeCell ref="G35:G36"/>
    <mergeCell ref="F35:F36"/>
    <mergeCell ref="A13:A15"/>
    <mergeCell ref="B13:C13"/>
    <mergeCell ref="C32:E32"/>
    <mergeCell ref="A35:A37"/>
    <mergeCell ref="B35:C35"/>
    <mergeCell ref="D35:E35"/>
  </mergeCells>
  <phoneticPr fontId="2" type="noConversion"/>
  <conditionalFormatting sqref="G16:G30 G38:G52 G32">
    <cfRule type="cellIs" dxfId="4" priority="1" stopIfTrue="1" operator="equal">
      <formula>"не верно"</formula>
    </cfRule>
  </conditionalFormatting>
  <conditionalFormatting sqref="F38:F52 F16:F30">
    <cfRule type="cellIs" dxfId="3" priority="2" stopIfTrue="1" operator="equal">
      <formula>"да"</formula>
    </cfRule>
    <cfRule type="cellIs" dxfId="2" priority="3" stopIfTrue="1" operator="equal">
      <formula>"нет"</formula>
    </cfRule>
  </conditionalFormatting>
  <conditionalFormatting sqref="I47:K47 H15:J15">
    <cfRule type="cellIs" dxfId="1" priority="4" stopIfTrue="1" operator="equal">
      <formula>"не выполнено"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8" sqref="A8"/>
    </sheetView>
  </sheetViews>
  <sheetFormatPr defaultRowHeight="12.75" x14ac:dyDescent="0.2"/>
  <cols>
    <col min="1" max="1" width="7" customWidth="1"/>
    <col min="6" max="6" width="14.7109375" bestFit="1" customWidth="1"/>
    <col min="7" max="7" width="16.85546875" customWidth="1"/>
  </cols>
  <sheetData>
    <row r="1" spans="1:7" x14ac:dyDescent="0.2">
      <c r="A1" s="3" t="s">
        <v>9</v>
      </c>
    </row>
    <row r="2" spans="1:7" x14ac:dyDescent="0.2">
      <c r="A2" t="s">
        <v>18</v>
      </c>
    </row>
    <row r="3" spans="1:7" x14ac:dyDescent="0.2">
      <c r="A3" s="4" t="s">
        <v>10</v>
      </c>
    </row>
    <row r="4" spans="1:7" x14ac:dyDescent="0.2">
      <c r="A4" t="s">
        <v>13</v>
      </c>
    </row>
    <row r="5" spans="1:7" x14ac:dyDescent="0.2">
      <c r="A5" t="s">
        <v>14</v>
      </c>
    </row>
    <row r="6" spans="1:7" x14ac:dyDescent="0.2">
      <c r="A6" t="s">
        <v>12</v>
      </c>
    </row>
    <row r="7" spans="1:7" x14ac:dyDescent="0.2">
      <c r="A7" t="s">
        <v>24</v>
      </c>
    </row>
    <row r="8" spans="1:7" x14ac:dyDescent="0.2">
      <c r="A8" s="8" t="s">
        <v>16</v>
      </c>
      <c r="B8" s="8"/>
      <c r="C8" s="8"/>
      <c r="D8" s="8"/>
      <c r="E8" s="8"/>
      <c r="F8" s="8"/>
      <c r="G8" s="8"/>
    </row>
    <row r="9" spans="1:7" x14ac:dyDescent="0.2">
      <c r="A9" t="s">
        <v>25</v>
      </c>
    </row>
    <row r="10" spans="1:7" x14ac:dyDescent="0.2">
      <c r="A10" s="21" t="s">
        <v>20</v>
      </c>
    </row>
    <row r="12" spans="1:7" ht="13.5" thickBot="1" x14ac:dyDescent="0.25">
      <c r="F12" s="30" t="s">
        <v>17</v>
      </c>
    </row>
    <row r="13" spans="1:7" ht="26.25" customHeight="1" thickBot="1" x14ac:dyDescent="0.25">
      <c r="A13" s="66" t="s">
        <v>11</v>
      </c>
      <c r="B13" s="62" t="s">
        <v>2</v>
      </c>
      <c r="C13" s="63"/>
      <c r="D13" s="62" t="s">
        <v>3</v>
      </c>
      <c r="E13" s="63"/>
      <c r="F13" s="64" t="s">
        <v>15</v>
      </c>
      <c r="G13" s="55" t="s">
        <v>21</v>
      </c>
    </row>
    <row r="14" spans="1:7" ht="13.5" thickBot="1" x14ac:dyDescent="0.25">
      <c r="A14" s="67"/>
      <c r="B14" s="5" t="s">
        <v>0</v>
      </c>
      <c r="C14" s="5" t="s">
        <v>1</v>
      </c>
      <c r="D14" s="5" t="s">
        <v>0</v>
      </c>
      <c r="E14" s="5" t="s">
        <v>1</v>
      </c>
      <c r="F14" s="65"/>
      <c r="G14" s="56"/>
    </row>
    <row r="15" spans="1:7" ht="13.5" thickBot="1" x14ac:dyDescent="0.25">
      <c r="A15" s="68"/>
      <c r="B15" s="5" t="s">
        <v>4</v>
      </c>
      <c r="C15" s="5" t="s">
        <v>5</v>
      </c>
      <c r="D15" s="5" t="s">
        <v>6</v>
      </c>
      <c r="E15" s="5" t="s">
        <v>7</v>
      </c>
      <c r="F15" s="5" t="s">
        <v>8</v>
      </c>
      <c r="G15" s="6" t="s">
        <v>8</v>
      </c>
    </row>
    <row r="16" spans="1:7" ht="13.5" thickBot="1" x14ac:dyDescent="0.25">
      <c r="A16" s="1">
        <v>1</v>
      </c>
      <c r="B16" s="1">
        <v>5</v>
      </c>
      <c r="C16" s="1">
        <v>12</v>
      </c>
      <c r="D16" s="1">
        <v>6</v>
      </c>
      <c r="E16" s="1">
        <v>18</v>
      </c>
      <c r="F16" s="1" t="str">
        <f>IF(OR(B16&gt;=E16,C16&lt;=D16),"нет","да")</f>
        <v>да</v>
      </c>
      <c r="G16" s="7" t="str">
        <f>IF(F16=0,"",IF(AND(OR(B16&gt;=E16,C16&lt;=D16),F16="нет"),"верно",IF(AND(F16="да",OR(B16&lt;E16,C16&gt;D16)),"верно","не верно")))</f>
        <v>верно</v>
      </c>
    </row>
    <row r="17" spans="1:7" ht="13.5" customHeight="1" thickBot="1" x14ac:dyDescent="0.25">
      <c r="A17" s="1">
        <v>2</v>
      </c>
      <c r="B17" s="1">
        <v>5</v>
      </c>
      <c r="C17" s="1">
        <v>19</v>
      </c>
      <c r="D17" s="1">
        <v>6</v>
      </c>
      <c r="E17" s="1">
        <v>18</v>
      </c>
      <c r="F17" s="1" t="str">
        <f t="shared" ref="F17:F30" si="0">IF(OR(B17&gt;=E17,C17&lt;=D17),"нет","да")</f>
        <v>да</v>
      </c>
      <c r="G17" s="7" t="str">
        <f t="shared" ref="G17:G30" si="1">IF(F17=0,"",IF(AND(OR(B17&gt;=E17,C17&lt;=D17),F17="нет"),"верно",IF(AND(F17="да",OR(B17&lt;E17,C17&gt;D17)),"верно","не верно")))</f>
        <v>верно</v>
      </c>
    </row>
    <row r="18" spans="1:7" ht="13.5" thickBot="1" x14ac:dyDescent="0.25">
      <c r="A18" s="1">
        <v>3</v>
      </c>
      <c r="B18" s="1">
        <v>7</v>
      </c>
      <c r="C18" s="1">
        <v>19</v>
      </c>
      <c r="D18" s="2">
        <v>3</v>
      </c>
      <c r="E18" s="2">
        <v>12</v>
      </c>
      <c r="F18" s="1" t="str">
        <f t="shared" si="0"/>
        <v>да</v>
      </c>
      <c r="G18" s="7" t="str">
        <f t="shared" si="1"/>
        <v>верно</v>
      </c>
    </row>
    <row r="19" spans="1:7" ht="13.5" thickBot="1" x14ac:dyDescent="0.25">
      <c r="A19" s="1">
        <v>4</v>
      </c>
      <c r="B19" s="1">
        <v>6</v>
      </c>
      <c r="C19" s="1">
        <v>18</v>
      </c>
      <c r="D19" s="1">
        <v>5</v>
      </c>
      <c r="E19" s="1">
        <v>19</v>
      </c>
      <c r="F19" s="1" t="str">
        <f t="shared" si="0"/>
        <v>да</v>
      </c>
      <c r="G19" s="7" t="str">
        <f t="shared" si="1"/>
        <v>верно</v>
      </c>
    </row>
    <row r="20" spans="1:7" ht="13.5" thickBot="1" x14ac:dyDescent="0.25">
      <c r="A20" s="1">
        <v>5</v>
      </c>
      <c r="B20" s="1">
        <f t="shared" ref="B20:B25" ca="1" si="2">RANDBETWEEN(1,7)</f>
        <v>4</v>
      </c>
      <c r="C20" s="1">
        <f t="shared" ref="C20:C25" ca="1" si="3">B20+RANDBETWEEN(2,20)</f>
        <v>15</v>
      </c>
      <c r="D20" s="1">
        <f t="shared" ref="D20:D25" ca="1" si="4">RANDBETWEEN(1,7)</f>
        <v>3</v>
      </c>
      <c r="E20" s="1">
        <f t="shared" ref="E20:E25" ca="1" si="5">D20+RANDBETWEEN(2,20)</f>
        <v>13</v>
      </c>
      <c r="F20" s="1" t="str">
        <f t="shared" ca="1" si="0"/>
        <v>да</v>
      </c>
      <c r="G20" s="7" t="str">
        <f t="shared" ca="1" si="1"/>
        <v>верно</v>
      </c>
    </row>
    <row r="21" spans="1:7" ht="13.5" thickBot="1" x14ac:dyDescent="0.25">
      <c r="A21" s="1">
        <v>6</v>
      </c>
      <c r="B21" s="1">
        <f t="shared" ca="1" si="2"/>
        <v>2</v>
      </c>
      <c r="C21" s="1">
        <f t="shared" ca="1" si="3"/>
        <v>10</v>
      </c>
      <c r="D21" s="1">
        <f t="shared" ca="1" si="4"/>
        <v>2</v>
      </c>
      <c r="E21" s="1">
        <f t="shared" ca="1" si="5"/>
        <v>12</v>
      </c>
      <c r="F21" s="1" t="str">
        <f t="shared" ca="1" si="0"/>
        <v>да</v>
      </c>
      <c r="G21" s="7" t="str">
        <f t="shared" ca="1" si="1"/>
        <v>верно</v>
      </c>
    </row>
    <row r="22" spans="1:7" ht="13.5" thickBot="1" x14ac:dyDescent="0.25">
      <c r="A22" s="1">
        <v>7</v>
      </c>
      <c r="B22" s="1">
        <f t="shared" ca="1" si="2"/>
        <v>3</v>
      </c>
      <c r="C22" s="1">
        <f t="shared" ca="1" si="3"/>
        <v>19</v>
      </c>
      <c r="D22" s="1">
        <f t="shared" ca="1" si="4"/>
        <v>4</v>
      </c>
      <c r="E22" s="1">
        <f t="shared" ca="1" si="5"/>
        <v>14</v>
      </c>
      <c r="F22" s="1" t="str">
        <f t="shared" ca="1" si="0"/>
        <v>да</v>
      </c>
      <c r="G22" s="7" t="str">
        <f t="shared" ca="1" si="1"/>
        <v>верно</v>
      </c>
    </row>
    <row r="23" spans="1:7" ht="13.5" thickBot="1" x14ac:dyDescent="0.25">
      <c r="A23" s="1">
        <v>8</v>
      </c>
      <c r="B23" s="1">
        <f t="shared" ca="1" si="2"/>
        <v>6</v>
      </c>
      <c r="C23" s="1">
        <f t="shared" ca="1" si="3"/>
        <v>15</v>
      </c>
      <c r="D23" s="1">
        <f t="shared" ca="1" si="4"/>
        <v>5</v>
      </c>
      <c r="E23" s="1">
        <f t="shared" ca="1" si="5"/>
        <v>20</v>
      </c>
      <c r="F23" s="1" t="str">
        <f t="shared" ca="1" si="0"/>
        <v>да</v>
      </c>
      <c r="G23" s="7" t="str">
        <f t="shared" ca="1" si="1"/>
        <v>верно</v>
      </c>
    </row>
    <row r="24" spans="1:7" ht="13.5" thickBot="1" x14ac:dyDescent="0.25">
      <c r="A24" s="1">
        <v>9</v>
      </c>
      <c r="B24" s="1">
        <f t="shared" ca="1" si="2"/>
        <v>1</v>
      </c>
      <c r="C24" s="1">
        <f t="shared" ca="1" si="3"/>
        <v>8</v>
      </c>
      <c r="D24" s="1">
        <f t="shared" ca="1" si="4"/>
        <v>4</v>
      </c>
      <c r="E24" s="1">
        <f t="shared" ca="1" si="5"/>
        <v>17</v>
      </c>
      <c r="F24" s="1" t="str">
        <f t="shared" ca="1" si="0"/>
        <v>да</v>
      </c>
      <c r="G24" s="7" t="str">
        <f t="shared" ca="1" si="1"/>
        <v>верно</v>
      </c>
    </row>
    <row r="25" spans="1:7" ht="13.5" thickBot="1" x14ac:dyDescent="0.25">
      <c r="A25" s="1">
        <v>10</v>
      </c>
      <c r="B25" s="1">
        <f t="shared" ca="1" si="2"/>
        <v>2</v>
      </c>
      <c r="C25" s="1">
        <f t="shared" ca="1" si="3"/>
        <v>7</v>
      </c>
      <c r="D25" s="1">
        <f t="shared" ca="1" si="4"/>
        <v>2</v>
      </c>
      <c r="E25" s="1">
        <f t="shared" ca="1" si="5"/>
        <v>10</v>
      </c>
      <c r="F25" s="1" t="str">
        <f t="shared" ca="1" si="0"/>
        <v>да</v>
      </c>
      <c r="G25" s="7" t="str">
        <f t="shared" ca="1" si="1"/>
        <v>верно</v>
      </c>
    </row>
    <row r="26" spans="1:7" ht="13.5" thickBot="1" x14ac:dyDescent="0.25">
      <c r="A26" s="1">
        <v>11</v>
      </c>
      <c r="B26" s="1">
        <v>2</v>
      </c>
      <c r="C26" s="1">
        <v>10</v>
      </c>
      <c r="D26" s="1">
        <v>2</v>
      </c>
      <c r="E26" s="1">
        <v>10</v>
      </c>
      <c r="F26" s="1" t="str">
        <f t="shared" si="0"/>
        <v>да</v>
      </c>
      <c r="G26" s="7" t="str">
        <f t="shared" si="1"/>
        <v>верно</v>
      </c>
    </row>
    <row r="27" spans="1:7" ht="13.5" thickBot="1" x14ac:dyDescent="0.25">
      <c r="A27" s="1">
        <v>12</v>
      </c>
      <c r="B27" s="1">
        <f ca="1">RANDBETWEEN(8,21)</f>
        <v>13</v>
      </c>
      <c r="C27" s="1">
        <f ca="1">B27+RANDBETWEEN(10,30)</f>
        <v>33</v>
      </c>
      <c r="D27" s="1">
        <f ca="1">RANDBETWEEN(1,7)</f>
        <v>4</v>
      </c>
      <c r="E27" s="1">
        <f ca="1">D27+RANDBETWEEN(2,20)</f>
        <v>23</v>
      </c>
      <c r="F27" s="1" t="str">
        <f t="shared" ca="1" si="0"/>
        <v>да</v>
      </c>
      <c r="G27" s="7" t="str">
        <f t="shared" ca="1" si="1"/>
        <v>верно</v>
      </c>
    </row>
    <row r="28" spans="1:7" ht="13.5" thickBot="1" x14ac:dyDescent="0.25">
      <c r="A28" s="1">
        <v>13</v>
      </c>
      <c r="B28" s="1">
        <f ca="1">RANDBETWEEN(8,21)</f>
        <v>20</v>
      </c>
      <c r="C28" s="1">
        <f ca="1">B28+RANDBETWEEN(10,30)</f>
        <v>30</v>
      </c>
      <c r="D28" s="1">
        <f ca="1">RANDBETWEEN(1,7)</f>
        <v>5</v>
      </c>
      <c r="E28" s="1">
        <f ca="1">D28+RANDBETWEEN(2,20)</f>
        <v>22</v>
      </c>
      <c r="F28" s="1" t="str">
        <f t="shared" ca="1" si="0"/>
        <v>да</v>
      </c>
      <c r="G28" s="7" t="str">
        <f t="shared" ca="1" si="1"/>
        <v>верно</v>
      </c>
    </row>
    <row r="29" spans="1:7" ht="13.5" thickBot="1" x14ac:dyDescent="0.25">
      <c r="A29" s="1">
        <v>14</v>
      </c>
      <c r="B29" s="1">
        <f ca="1">RANDBETWEEN(8,21)</f>
        <v>17</v>
      </c>
      <c r="C29" s="1">
        <f ca="1">B29+RANDBETWEEN(10,30)</f>
        <v>42</v>
      </c>
      <c r="D29" s="1">
        <f ca="1">RANDBETWEEN(1,7)</f>
        <v>6</v>
      </c>
      <c r="E29" s="1">
        <f ca="1">D29+RANDBETWEEN(2,20)</f>
        <v>26</v>
      </c>
      <c r="F29" s="1" t="str">
        <f t="shared" ca="1" si="0"/>
        <v>да</v>
      </c>
      <c r="G29" s="7" t="str">
        <f t="shared" ca="1" si="1"/>
        <v>верно</v>
      </c>
    </row>
    <row r="30" spans="1:7" ht="13.5" thickBot="1" x14ac:dyDescent="0.25">
      <c r="A30" s="1">
        <v>15</v>
      </c>
      <c r="B30" s="1">
        <f ca="1">RANDBETWEEN(8,21)</f>
        <v>8</v>
      </c>
      <c r="C30" s="1">
        <f ca="1">B30+RANDBETWEEN(10,30)</f>
        <v>38</v>
      </c>
      <c r="D30" s="1">
        <f ca="1">RANDBETWEEN(1,7)</f>
        <v>7</v>
      </c>
      <c r="E30" s="1">
        <f ca="1">D30+RANDBETWEEN(2,20)</f>
        <v>26</v>
      </c>
      <c r="F30" s="1" t="str">
        <f t="shared" ca="1" si="0"/>
        <v>да</v>
      </c>
      <c r="G30" s="7" t="str">
        <f t="shared" ca="1" si="1"/>
        <v>верно</v>
      </c>
    </row>
    <row r="31" spans="1:7" ht="13.5" thickBot="1" x14ac:dyDescent="0.25"/>
    <row r="32" spans="1:7" ht="16.5" thickBot="1" x14ac:dyDescent="0.3">
      <c r="C32" s="59" t="s">
        <v>23</v>
      </c>
      <c r="D32" s="60"/>
      <c r="E32" s="61"/>
      <c r="F32" s="16">
        <f ca="1">COUNTIF(F16:F30,"да")</f>
        <v>15</v>
      </c>
    </row>
    <row r="34" spans="1:7" ht="13.5" thickBot="1" x14ac:dyDescent="0.25">
      <c r="F34" s="20" t="s">
        <v>19</v>
      </c>
    </row>
    <row r="35" spans="1:7" ht="23.25" customHeight="1" thickBot="1" x14ac:dyDescent="0.25">
      <c r="A35" s="69" t="s">
        <v>11</v>
      </c>
      <c r="B35" s="72" t="s">
        <v>2</v>
      </c>
      <c r="C35" s="73"/>
      <c r="D35" s="72" t="s">
        <v>3</v>
      </c>
      <c r="E35" s="73"/>
      <c r="F35" s="57" t="s">
        <v>15</v>
      </c>
      <c r="G35" s="53" t="s">
        <v>22</v>
      </c>
    </row>
    <row r="36" spans="1:7" ht="21.75" customHeight="1" thickBot="1" x14ac:dyDescent="0.25">
      <c r="A36" s="70"/>
      <c r="B36" s="11" t="s">
        <v>0</v>
      </c>
      <c r="C36" s="11" t="s">
        <v>1</v>
      </c>
      <c r="D36" s="11" t="s">
        <v>0</v>
      </c>
      <c r="E36" s="11" t="s">
        <v>1</v>
      </c>
      <c r="F36" s="58"/>
      <c r="G36" s="54"/>
    </row>
    <row r="37" spans="1:7" ht="13.5" thickBot="1" x14ac:dyDescent="0.25">
      <c r="A37" s="71"/>
      <c r="B37" s="11" t="s">
        <v>4</v>
      </c>
      <c r="C37" s="11" t="s">
        <v>5</v>
      </c>
      <c r="D37" s="11" t="s">
        <v>6</v>
      </c>
      <c r="E37" s="11" t="s">
        <v>7</v>
      </c>
      <c r="F37" s="11" t="s">
        <v>8</v>
      </c>
      <c r="G37" s="12" t="s">
        <v>8</v>
      </c>
    </row>
    <row r="38" spans="1:7" ht="13.5" thickBot="1" x14ac:dyDescent="0.25">
      <c r="A38" s="17">
        <v>1</v>
      </c>
      <c r="B38" s="17">
        <v>5</v>
      </c>
      <c r="C38" s="17">
        <v>12</v>
      </c>
      <c r="D38" s="17">
        <v>6</v>
      </c>
      <c r="E38" s="17">
        <v>18</v>
      </c>
      <c r="F38" s="17" t="str">
        <f>IF(OR(B38&gt;=E38,C38&lt;=D38),"нет","да")</f>
        <v>да</v>
      </c>
      <c r="G38" s="18" t="str">
        <f>IF(F38=0,"",IF(AND(OR(B38&gt;=E38,C38&lt;=D38),F38="нет"),"верно",IF(AND(F38="да",OR(B38&lt;E38,C38&gt;D38)),"верно","не верно")))</f>
        <v>верно</v>
      </c>
    </row>
    <row r="39" spans="1:7" ht="13.5" thickBot="1" x14ac:dyDescent="0.25">
      <c r="A39" s="17">
        <v>2</v>
      </c>
      <c r="B39" s="17">
        <v>5</v>
      </c>
      <c r="C39" s="17">
        <v>19</v>
      </c>
      <c r="D39" s="17">
        <v>6</v>
      </c>
      <c r="E39" s="17">
        <v>18</v>
      </c>
      <c r="F39" s="17" t="str">
        <f t="shared" ref="F39:F52" si="6">IF(OR(B39&gt;=E39,C39&lt;=D39),"нет","да")</f>
        <v>да</v>
      </c>
      <c r="G39" s="18" t="str">
        <f t="shared" ref="G39:G52" si="7">IF(F39=0,"",IF(AND(OR(B39&gt;=E39,C39&lt;=D39),F39="нет"),"верно",IF(AND(F39="да",OR(B39&lt;E39,C39&gt;D39)),"верно","не верно")))</f>
        <v>верно</v>
      </c>
    </row>
    <row r="40" spans="1:7" ht="13.5" thickBot="1" x14ac:dyDescent="0.25">
      <c r="A40" s="17">
        <v>3</v>
      </c>
      <c r="B40" s="17">
        <v>7</v>
      </c>
      <c r="C40" s="17">
        <v>19</v>
      </c>
      <c r="D40" s="19">
        <v>3</v>
      </c>
      <c r="E40" s="19">
        <v>12</v>
      </c>
      <c r="F40" s="17" t="str">
        <f t="shared" si="6"/>
        <v>да</v>
      </c>
      <c r="G40" s="18" t="str">
        <f t="shared" si="7"/>
        <v>верно</v>
      </c>
    </row>
    <row r="41" spans="1:7" ht="13.5" thickBot="1" x14ac:dyDescent="0.25">
      <c r="A41" s="17">
        <v>4</v>
      </c>
      <c r="B41" s="17">
        <v>6</v>
      </c>
      <c r="C41" s="17">
        <v>18</v>
      </c>
      <c r="D41" s="17">
        <v>5</v>
      </c>
      <c r="E41" s="17">
        <v>19</v>
      </c>
      <c r="F41" s="17" t="str">
        <f t="shared" si="6"/>
        <v>да</v>
      </c>
      <c r="G41" s="18" t="str">
        <f t="shared" si="7"/>
        <v>верно</v>
      </c>
    </row>
    <row r="42" spans="1:7" ht="13.5" thickBot="1" x14ac:dyDescent="0.25">
      <c r="A42" s="17">
        <v>5</v>
      </c>
      <c r="B42" s="17">
        <f t="shared" ref="B42:B47" ca="1" si="8">RANDBETWEEN(1,7)</f>
        <v>3</v>
      </c>
      <c r="C42" s="17">
        <f t="shared" ref="C42:C47" ca="1" si="9">B42+RANDBETWEEN(2,20)</f>
        <v>10</v>
      </c>
      <c r="D42" s="17">
        <f t="shared" ref="D42:D47" ca="1" si="10">RANDBETWEEN(1,7)</f>
        <v>7</v>
      </c>
      <c r="E42" s="17">
        <f t="shared" ref="E42:E47" ca="1" si="11">D42+RANDBETWEEN(2,20)</f>
        <v>22</v>
      </c>
      <c r="F42" s="17" t="str">
        <f t="shared" ca="1" si="6"/>
        <v>да</v>
      </c>
      <c r="G42" s="18" t="str">
        <f t="shared" ca="1" si="7"/>
        <v>верно</v>
      </c>
    </row>
    <row r="43" spans="1:7" ht="13.5" thickBot="1" x14ac:dyDescent="0.25">
      <c r="A43" s="17">
        <v>6</v>
      </c>
      <c r="B43" s="17">
        <f t="shared" ca="1" si="8"/>
        <v>2</v>
      </c>
      <c r="C43" s="17">
        <f t="shared" ca="1" si="9"/>
        <v>9</v>
      </c>
      <c r="D43" s="17">
        <f t="shared" ca="1" si="10"/>
        <v>4</v>
      </c>
      <c r="E43" s="17">
        <f t="shared" ca="1" si="11"/>
        <v>13</v>
      </c>
      <c r="F43" s="17" t="str">
        <f t="shared" ca="1" si="6"/>
        <v>да</v>
      </c>
      <c r="G43" s="18" t="str">
        <f t="shared" ca="1" si="7"/>
        <v>верно</v>
      </c>
    </row>
    <row r="44" spans="1:7" ht="13.5" thickBot="1" x14ac:dyDescent="0.25">
      <c r="A44" s="17">
        <v>7</v>
      </c>
      <c r="B44" s="17">
        <f t="shared" ca="1" si="8"/>
        <v>7</v>
      </c>
      <c r="C44" s="17">
        <f t="shared" ca="1" si="9"/>
        <v>15</v>
      </c>
      <c r="D44" s="17">
        <f t="shared" ca="1" si="10"/>
        <v>5</v>
      </c>
      <c r="E44" s="17">
        <f t="shared" ca="1" si="11"/>
        <v>22</v>
      </c>
      <c r="F44" s="17" t="str">
        <f t="shared" ca="1" si="6"/>
        <v>да</v>
      </c>
      <c r="G44" s="18" t="str">
        <f t="shared" ca="1" si="7"/>
        <v>верно</v>
      </c>
    </row>
    <row r="45" spans="1:7" ht="13.5" thickBot="1" x14ac:dyDescent="0.25">
      <c r="A45" s="17">
        <v>8</v>
      </c>
      <c r="B45" s="17">
        <f t="shared" ca="1" si="8"/>
        <v>4</v>
      </c>
      <c r="C45" s="17">
        <f t="shared" ca="1" si="9"/>
        <v>9</v>
      </c>
      <c r="D45" s="17">
        <f t="shared" ca="1" si="10"/>
        <v>6</v>
      </c>
      <c r="E45" s="17">
        <f t="shared" ca="1" si="11"/>
        <v>10</v>
      </c>
      <c r="F45" s="17" t="str">
        <f t="shared" ca="1" si="6"/>
        <v>да</v>
      </c>
      <c r="G45" s="18" t="str">
        <f t="shared" ca="1" si="7"/>
        <v>верно</v>
      </c>
    </row>
    <row r="46" spans="1:7" ht="13.5" thickBot="1" x14ac:dyDescent="0.25">
      <c r="A46" s="17">
        <v>9</v>
      </c>
      <c r="B46" s="17">
        <f t="shared" ca="1" si="8"/>
        <v>3</v>
      </c>
      <c r="C46" s="17">
        <f t="shared" ca="1" si="9"/>
        <v>19</v>
      </c>
      <c r="D46" s="17">
        <f t="shared" ca="1" si="10"/>
        <v>4</v>
      </c>
      <c r="E46" s="17">
        <f t="shared" ca="1" si="11"/>
        <v>15</v>
      </c>
      <c r="F46" s="17" t="str">
        <f t="shared" ca="1" si="6"/>
        <v>да</v>
      </c>
      <c r="G46" s="18" t="str">
        <f t="shared" ca="1" si="7"/>
        <v>верно</v>
      </c>
    </row>
    <row r="47" spans="1:7" ht="13.5" thickBot="1" x14ac:dyDescent="0.25">
      <c r="A47" s="17">
        <v>10</v>
      </c>
      <c r="B47" s="17">
        <f t="shared" ca="1" si="8"/>
        <v>6</v>
      </c>
      <c r="C47" s="17">
        <f t="shared" ca="1" si="9"/>
        <v>23</v>
      </c>
      <c r="D47" s="17">
        <f t="shared" ca="1" si="10"/>
        <v>4</v>
      </c>
      <c r="E47" s="17">
        <f t="shared" ca="1" si="11"/>
        <v>12</v>
      </c>
      <c r="F47" s="17" t="str">
        <f t="shared" ca="1" si="6"/>
        <v>да</v>
      </c>
      <c r="G47" s="18" t="str">
        <f t="shared" ca="1" si="7"/>
        <v>верно</v>
      </c>
    </row>
    <row r="48" spans="1:7" ht="13.5" thickBot="1" x14ac:dyDescent="0.25">
      <c r="A48" s="17">
        <v>11</v>
      </c>
      <c r="B48" s="17">
        <v>2</v>
      </c>
      <c r="C48" s="17">
        <v>10</v>
      </c>
      <c r="D48" s="17">
        <v>2</v>
      </c>
      <c r="E48" s="17">
        <v>10</v>
      </c>
      <c r="F48" s="17" t="str">
        <f t="shared" si="6"/>
        <v>да</v>
      </c>
      <c r="G48" s="18" t="str">
        <f t="shared" si="7"/>
        <v>верно</v>
      </c>
    </row>
    <row r="49" spans="1:7" ht="13.5" thickBot="1" x14ac:dyDescent="0.25">
      <c r="A49" s="17">
        <v>12</v>
      </c>
      <c r="B49" s="17">
        <f ca="1">RANDBETWEEN(8,21)</f>
        <v>16</v>
      </c>
      <c r="C49" s="17">
        <f ca="1">B49+RANDBETWEEN(10,30)</f>
        <v>27</v>
      </c>
      <c r="D49" s="17">
        <f ca="1">RANDBETWEEN(1,7)</f>
        <v>7</v>
      </c>
      <c r="E49" s="17">
        <f ca="1">D49+RANDBETWEEN(2,20)</f>
        <v>9</v>
      </c>
      <c r="F49" s="17" t="str">
        <f t="shared" ca="1" si="6"/>
        <v>нет</v>
      </c>
      <c r="G49" s="18" t="str">
        <f t="shared" ca="1" si="7"/>
        <v>верно</v>
      </c>
    </row>
    <row r="50" spans="1:7" ht="13.5" thickBot="1" x14ac:dyDescent="0.25">
      <c r="A50" s="17">
        <v>13</v>
      </c>
      <c r="B50" s="17">
        <f ca="1">RANDBETWEEN(8,21)</f>
        <v>21</v>
      </c>
      <c r="C50" s="17">
        <f ca="1">B50+RANDBETWEEN(10,30)</f>
        <v>44</v>
      </c>
      <c r="D50" s="17">
        <f ca="1">RANDBETWEEN(1,7)</f>
        <v>5</v>
      </c>
      <c r="E50" s="17">
        <f ca="1">D50+RANDBETWEEN(2,20)</f>
        <v>21</v>
      </c>
      <c r="F50" s="17" t="str">
        <f t="shared" ca="1" si="6"/>
        <v>нет</v>
      </c>
      <c r="G50" s="18" t="str">
        <f t="shared" ca="1" si="7"/>
        <v>верно</v>
      </c>
    </row>
    <row r="51" spans="1:7" ht="13.5" thickBot="1" x14ac:dyDescent="0.25">
      <c r="A51" s="17">
        <v>14</v>
      </c>
      <c r="B51" s="17">
        <f ca="1">RANDBETWEEN(8,21)</f>
        <v>21</v>
      </c>
      <c r="C51" s="17">
        <f ca="1">B51+RANDBETWEEN(10,30)</f>
        <v>45</v>
      </c>
      <c r="D51" s="17">
        <f ca="1">RANDBETWEEN(1,7)</f>
        <v>4</v>
      </c>
      <c r="E51" s="17">
        <f ca="1">D51+RANDBETWEEN(2,20)</f>
        <v>14</v>
      </c>
      <c r="F51" s="17" t="str">
        <f t="shared" ca="1" si="6"/>
        <v>нет</v>
      </c>
      <c r="G51" s="18" t="str">
        <f t="shared" ca="1" si="7"/>
        <v>верно</v>
      </c>
    </row>
    <row r="52" spans="1:7" ht="13.5" thickBot="1" x14ac:dyDescent="0.25">
      <c r="A52" s="17">
        <v>15</v>
      </c>
      <c r="B52" s="17">
        <f ca="1">RANDBETWEEN(8,21)</f>
        <v>10</v>
      </c>
      <c r="C52" s="17">
        <f ca="1">B52+RANDBETWEEN(10,30)</f>
        <v>35</v>
      </c>
      <c r="D52" s="17">
        <f ca="1">RANDBETWEEN(1,7)</f>
        <v>5</v>
      </c>
      <c r="E52" s="17">
        <f ca="1">D52+RANDBETWEEN(2,20)</f>
        <v>8</v>
      </c>
      <c r="F52" s="17" t="str">
        <f t="shared" ca="1" si="6"/>
        <v>нет</v>
      </c>
      <c r="G52" s="18" t="str">
        <f t="shared" ca="1" si="7"/>
        <v>верно</v>
      </c>
    </row>
    <row r="53" spans="1:7" ht="13.5" thickBot="1" x14ac:dyDescent="0.25"/>
    <row r="54" spans="1:7" ht="16.5" thickBot="1" x14ac:dyDescent="0.3">
      <c r="C54" s="59" t="s">
        <v>23</v>
      </c>
      <c r="D54" s="60"/>
      <c r="E54" s="61"/>
      <c r="F54" s="16">
        <f ca="1">COUNTIF(F38:F52,"да")</f>
        <v>11</v>
      </c>
    </row>
  </sheetData>
  <mergeCells count="12">
    <mergeCell ref="C54:E54"/>
    <mergeCell ref="A13:A15"/>
    <mergeCell ref="B13:C13"/>
    <mergeCell ref="A35:A37"/>
    <mergeCell ref="B35:C35"/>
    <mergeCell ref="D35:E35"/>
    <mergeCell ref="G35:G36"/>
    <mergeCell ref="G13:G14"/>
    <mergeCell ref="F35:F36"/>
    <mergeCell ref="C32:E32"/>
    <mergeCell ref="D13:E13"/>
    <mergeCell ref="F13:F14"/>
  </mergeCells>
  <phoneticPr fontId="2" type="noConversion"/>
  <conditionalFormatting sqref="F16:F30 F38:F52">
    <cfRule type="cellIs" dxfId="0" priority="1" stopIfTrue="1" operator="equal">
      <formula>"да"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Данцев ВТ</dc:creator>
  <dc:description>Есть наложение?</dc:description>
  <cp:lastModifiedBy>крис</cp:lastModifiedBy>
  <dcterms:created xsi:type="dcterms:W3CDTF">2011-03-16T09:19:25Z</dcterms:created>
  <dcterms:modified xsi:type="dcterms:W3CDTF">2017-03-18T17:18:39Z</dcterms:modified>
</cp:coreProperties>
</file>