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акт 2 участок" sheetId="5" r:id="rId1"/>
    <sheet name="дефектная ведомость" sheetId="3" r:id="rId2"/>
    <sheet name="первичка 2 уч" sheetId="6" r:id="rId3"/>
    <sheet name="списки" sheetId="4" r:id="rId4"/>
  </sheets>
  <externalReferences>
    <externalReference r:id="rId5"/>
  </externalReferences>
  <definedNames>
    <definedName name="_xlnm._FilterDatabase" localSheetId="0" hidden="1">'акт 2 участок'!$A$9:$H$41</definedName>
    <definedName name="_xlnm._FilterDatabase" localSheetId="1" hidden="1">'дефектная ведомость'!$A$7:$I$50</definedName>
    <definedName name="Видконтроля">'[1]Списки для выбора '!$A$2:$A$3</definedName>
    <definedName name="действия">списки!$A$2:$A$8</definedName>
    <definedName name="действия1">списки!$A:$A</definedName>
    <definedName name="ответ">списки!$B$2:$B$6</definedName>
    <definedName name="ответ1">списки!$B:$B</definedName>
  </definedNames>
  <calcPr calcId="124519"/>
</workbook>
</file>

<file path=xl/calcChain.xml><?xml version="1.0" encoding="utf-8"?>
<calcChain xmlns="http://schemas.openxmlformats.org/spreadsheetml/2006/main">
  <c r="B10" i="5"/>
  <c r="E8" i="3" s="1"/>
  <c r="C10" i="5"/>
  <c r="B8" i="3" s="1"/>
  <c r="D10" i="5"/>
  <c r="E10"/>
  <c r="B11"/>
  <c r="E9" i="3" s="1"/>
  <c r="C11" i="5"/>
  <c r="B9" i="3" s="1"/>
  <c r="E11" i="5"/>
  <c r="B12"/>
  <c r="C12"/>
  <c r="B10" i="3" s="1"/>
  <c r="D12" i="5"/>
  <c r="E12"/>
  <c r="B13"/>
  <c r="C13"/>
  <c r="B11" i="3" s="1"/>
  <c r="E13" i="5"/>
  <c r="B14"/>
  <c r="E12" i="3" s="1"/>
  <c r="C14" i="5"/>
  <c r="E14"/>
  <c r="B15"/>
  <c r="C15"/>
  <c r="E15"/>
  <c r="B16"/>
  <c r="E14" i="3" s="1"/>
  <c r="C16" i="5"/>
  <c r="B14" i="3" s="1"/>
  <c r="E16" i="5"/>
  <c r="B17"/>
  <c r="C17"/>
  <c r="B15" i="3" s="1"/>
  <c r="E17" i="5"/>
  <c r="B18"/>
  <c r="E16" i="3" s="1"/>
  <c r="C18" i="5"/>
  <c r="D18"/>
  <c r="G16" i="3" s="1"/>
  <c r="E18" i="5"/>
  <c r="B19"/>
  <c r="C19"/>
  <c r="D19"/>
  <c r="G17" i="3" s="1"/>
  <c r="E19" i="5"/>
  <c r="B20"/>
  <c r="C20"/>
  <c r="E20"/>
  <c r="B21"/>
  <c r="E19" i="3" s="1"/>
  <c r="C21" i="5"/>
  <c r="B19" i="3" s="1"/>
  <c r="E21" i="5"/>
  <c r="B22"/>
  <c r="E20" i="3" s="1"/>
  <c r="C22" i="5"/>
  <c r="B20" i="3" s="1"/>
  <c r="E22" i="5"/>
  <c r="B23"/>
  <c r="C23"/>
  <c r="B21" i="3" s="1"/>
  <c r="D23" i="5"/>
  <c r="G21" i="3" s="1"/>
  <c r="E23" i="5"/>
  <c r="B24"/>
  <c r="C24"/>
  <c r="D24"/>
  <c r="E24"/>
  <c r="B25"/>
  <c r="C25"/>
  <c r="B23" i="3" s="1"/>
  <c r="D25" i="5"/>
  <c r="G23" i="3" s="1"/>
  <c r="E25" i="5"/>
  <c r="B26"/>
  <c r="C26"/>
  <c r="B24" i="3" s="1"/>
  <c r="E26" i="5"/>
  <c r="B27"/>
  <c r="C27"/>
  <c r="D27"/>
  <c r="G25" i="3" s="1"/>
  <c r="E27" i="5"/>
  <c r="B29"/>
  <c r="C29"/>
  <c r="D29"/>
  <c r="G26" i="3" s="1"/>
  <c r="E29" i="5"/>
  <c r="B30"/>
  <c r="E27" i="3" s="1"/>
  <c r="C30" i="5"/>
  <c r="E30"/>
  <c r="B31"/>
  <c r="E28" i="3" s="1"/>
  <c r="C31" i="5"/>
  <c r="D31"/>
  <c r="E31"/>
  <c r="B32"/>
  <c r="C32"/>
  <c r="E32"/>
  <c r="B34"/>
  <c r="E33" i="3" s="1"/>
  <c r="C34" i="5"/>
  <c r="B33" i="3" s="1"/>
  <c r="D34" i="5"/>
  <c r="G33" i="3" s="1"/>
  <c r="E34" i="5"/>
  <c r="B35"/>
  <c r="E34" i="3" s="1"/>
  <c r="C35" i="5"/>
  <c r="D35"/>
  <c r="G34" i="3" s="1"/>
  <c r="E35" i="5"/>
  <c r="B36"/>
  <c r="E35" i="3" s="1"/>
  <c r="C36" i="5"/>
  <c r="B35" i="3" s="1"/>
  <c r="E36" i="5"/>
  <c r="B37"/>
  <c r="C37"/>
  <c r="B36" i="3" s="1"/>
  <c r="D37" i="5"/>
  <c r="E37"/>
  <c r="B38"/>
  <c r="C38"/>
  <c r="B37" i="3" s="1"/>
  <c r="E38" i="5"/>
  <c r="B39"/>
  <c r="C39"/>
  <c r="D39"/>
  <c r="G38" i="3" s="1"/>
  <c r="E39" i="5"/>
  <c r="B40"/>
  <c r="C40"/>
  <c r="D40"/>
  <c r="G39" i="3" s="1"/>
  <c r="E40" i="5"/>
  <c r="B41"/>
  <c r="E40" i="3" s="1"/>
  <c r="C41" i="5"/>
  <c r="D41"/>
  <c r="E41"/>
  <c r="G41" i="3"/>
  <c r="E41"/>
  <c r="B41"/>
  <c r="E30"/>
  <c r="E32"/>
  <c r="G9"/>
  <c r="G11"/>
  <c r="G12"/>
  <c r="G13"/>
  <c r="G14"/>
  <c r="G15"/>
  <c r="G18"/>
  <c r="G19"/>
  <c r="G20"/>
  <c r="G24"/>
  <c r="G27"/>
  <c r="G29"/>
  <c r="G30"/>
  <c r="G32"/>
  <c r="G35"/>
  <c r="G37"/>
  <c r="B30"/>
  <c r="B32"/>
  <c r="G10"/>
  <c r="G22"/>
  <c r="G28"/>
  <c r="G31"/>
  <c r="G36"/>
  <c r="G40"/>
  <c r="G8"/>
  <c r="B12"/>
  <c r="B13"/>
  <c r="B16"/>
  <c r="B17"/>
  <c r="B18"/>
  <c r="B22"/>
  <c r="B25"/>
  <c r="B26"/>
  <c r="B27"/>
  <c r="B28"/>
  <c r="B29"/>
  <c r="B31"/>
  <c r="B34"/>
  <c r="B38"/>
  <c r="B39"/>
  <c r="B40"/>
  <c r="E38"/>
  <c r="E39"/>
  <c r="E36"/>
  <c r="E37"/>
  <c r="E10"/>
  <c r="E11"/>
  <c r="E13"/>
  <c r="E15"/>
  <c r="E17"/>
  <c r="E18"/>
  <c r="E21"/>
  <c r="E22"/>
  <c r="E23"/>
  <c r="E24"/>
  <c r="E25"/>
  <c r="E26"/>
  <c r="E29"/>
  <c r="E31"/>
</calcChain>
</file>

<file path=xl/sharedStrings.xml><?xml version="1.0" encoding="utf-8"?>
<sst xmlns="http://schemas.openxmlformats.org/spreadsheetml/2006/main" count="410" uniqueCount="136">
  <si>
    <t>Поставщик</t>
  </si>
  <si>
    <t>Утилизация</t>
  </si>
  <si>
    <t>Возврат поставщику</t>
  </si>
  <si>
    <t>09-421311-00</t>
  </si>
  <si>
    <t>Механич-е повреждение.</t>
  </si>
  <si>
    <t>Доработка</t>
  </si>
  <si>
    <t>№п.п</t>
  </si>
  <si>
    <t>Кол-во</t>
  </si>
  <si>
    <t>Дефект</t>
  </si>
  <si>
    <t>Решение</t>
  </si>
  <si>
    <t>Наименование</t>
  </si>
  <si>
    <t>Претензия поставщику, утилизация</t>
  </si>
  <si>
    <t>Фещенко, Степанова</t>
  </si>
  <si>
    <t>Степанова</t>
  </si>
  <si>
    <t>Претензия поставщику, доработка</t>
  </si>
  <si>
    <t>Васильев, Степанова</t>
  </si>
  <si>
    <t>Беляев</t>
  </si>
  <si>
    <t>Васильев</t>
  </si>
  <si>
    <t>Возврат на 5 участок</t>
  </si>
  <si>
    <t>Возврат на 4 участок</t>
  </si>
  <si>
    <t>Дефект резьбы</t>
  </si>
  <si>
    <t>Обозначение</t>
  </si>
  <si>
    <t>Кол-во (шт., кг)</t>
  </si>
  <si>
    <t>10-008530-10</t>
  </si>
  <si>
    <t>Штуцер</t>
  </si>
  <si>
    <t>Оплавление при наладке.</t>
  </si>
  <si>
    <t>07А</t>
  </si>
  <si>
    <t>10-020822-00</t>
  </si>
  <si>
    <t>Оплавление</t>
  </si>
  <si>
    <t>11-001588-02</t>
  </si>
  <si>
    <t>Труба 15,88*1,2</t>
  </si>
  <si>
    <t>0.01(1шт)</t>
  </si>
  <si>
    <t>Тех.потери</t>
  </si>
  <si>
    <t>08-020825-00</t>
  </si>
  <si>
    <t>Заглушка</t>
  </si>
  <si>
    <t>Не одевается</t>
  </si>
  <si>
    <t>10-230028-00</t>
  </si>
  <si>
    <t>Фланец компрессора А</t>
  </si>
  <si>
    <t>07В</t>
  </si>
  <si>
    <t>08-230573-00</t>
  </si>
  <si>
    <t>Не соответствует чертежу</t>
  </si>
  <si>
    <t>10-230318-00</t>
  </si>
  <si>
    <t>Фланец компрессора В</t>
  </si>
  <si>
    <t>11-001275-02</t>
  </si>
  <si>
    <t>Трубка 12,7*1,2</t>
  </si>
  <si>
    <t>0.013(1шт)</t>
  </si>
  <si>
    <t>10-230578-00</t>
  </si>
  <si>
    <t>08-230818-00</t>
  </si>
  <si>
    <t>Крышка Н</t>
  </si>
  <si>
    <t>Недолив</t>
  </si>
  <si>
    <t>10-230302-00</t>
  </si>
  <si>
    <t>Стакан №8</t>
  </si>
  <si>
    <t>08-174761-00</t>
  </si>
  <si>
    <t>Уплотнительное кольцо (компрессора)</t>
  </si>
  <si>
    <t>34шт — дефект резин-й части,  2шт-замятие рез-й части, 2шт-забоины метал-й части,1шт-коррозия.</t>
  </si>
  <si>
    <t>10-230328-00</t>
  </si>
  <si>
    <t>Фланец</t>
  </si>
  <si>
    <t>4шт-оплавление, 2шт-оплавление при наладке.</t>
  </si>
  <si>
    <t>07D</t>
  </si>
  <si>
    <t>0.039(3шт)</t>
  </si>
  <si>
    <t>12шт-оплавление, 3шт-оплавление при наладке.</t>
  </si>
  <si>
    <t>1шт-срез, 1шт-занижено тех-е отверстие.</t>
  </si>
  <si>
    <t>4шт-оплавление, 3шт-оплавление при наладке.</t>
  </si>
  <si>
    <t>05-230333-30</t>
  </si>
  <si>
    <t>Корпус клапана</t>
  </si>
  <si>
    <t>Механич-е повреждение-забоины.</t>
  </si>
  <si>
    <t>10-001958-00</t>
  </si>
  <si>
    <t>Гайка 5/8</t>
  </si>
  <si>
    <t>1шт-срез,  2шт-забоины.</t>
  </si>
  <si>
    <t>10-230334-40</t>
  </si>
  <si>
    <t>Фланец С трубки ½</t>
  </si>
  <si>
    <t xml:space="preserve"> 07F</t>
  </si>
  <si>
    <t>10-230303-00</t>
  </si>
  <si>
    <t>Стакан №10</t>
  </si>
  <si>
    <t>Течь-50шт,при опытных работах-10шт.</t>
  </si>
  <si>
    <t>11-001588-22</t>
  </si>
  <si>
    <t>Труба 15,88*1,75</t>
  </si>
  <si>
    <t>0.84(6шт)</t>
  </si>
  <si>
    <t>13-216155-00</t>
  </si>
  <si>
    <t>Рукав</t>
  </si>
  <si>
    <t>0.72м(6шт)</t>
  </si>
  <si>
    <t>10-230340-00</t>
  </si>
  <si>
    <t>Трещина</t>
  </si>
  <si>
    <t>моторедуктор</t>
  </si>
  <si>
    <t>отсутствует работоспособность</t>
  </si>
  <si>
    <t>поставщик</t>
  </si>
  <si>
    <t>возврат поставщику</t>
  </si>
  <si>
    <t xml:space="preserve"> 8шт-замятие,  3шт-забоины,4шт-дефект проката.</t>
  </si>
  <si>
    <t>09-000101-00</t>
  </si>
  <si>
    <t>термостат 12в</t>
  </si>
  <si>
    <t>Оплавление при наладке-4шт, оплавление-4 шт.</t>
  </si>
  <si>
    <t xml:space="preserve"> 2шт-замятие,  11шт-забоины,14шт-дефект проката, 1шт-срез.</t>
  </si>
  <si>
    <t xml:space="preserve"> 07F-Беликова Н.</t>
  </si>
  <si>
    <t>10-008532-01</t>
  </si>
  <si>
    <t>Штуцер 3/4</t>
  </si>
  <si>
    <t>Оплавление-2шт, забоины-2шт.</t>
  </si>
  <si>
    <t>07А,поставщик</t>
  </si>
  <si>
    <t>08-020816-00</t>
  </si>
  <si>
    <t>Втулка резиновая</t>
  </si>
  <si>
    <t>Рваная</t>
  </si>
  <si>
    <t>Затекание припоя</t>
  </si>
  <si>
    <t>11-000952-02</t>
  </si>
  <si>
    <t xml:space="preserve">Трубка 9,52*1,2 </t>
  </si>
  <si>
    <t>0.092(1шт)</t>
  </si>
  <si>
    <t>10-230501-10</t>
  </si>
  <si>
    <t>Порт датчика давления</t>
  </si>
  <si>
    <t>10-230599-00</t>
  </si>
  <si>
    <t>Фланец трубки 3/8</t>
  </si>
  <si>
    <t>08-230030-00</t>
  </si>
  <si>
    <t>Втулка упругая</t>
  </si>
  <si>
    <t>Р-р диаметр 8 не соответствует чертежу .</t>
  </si>
  <si>
    <t>08-230031-00</t>
  </si>
  <si>
    <t xml:space="preserve">Втулка </t>
  </si>
  <si>
    <t>Р-р диаметр 6.5 не соответствует чертежу .</t>
  </si>
  <si>
    <t>Срез</t>
  </si>
  <si>
    <t>21-230025-00</t>
  </si>
  <si>
    <t>Гайка 7/8</t>
  </si>
  <si>
    <t>3шт-забоины, 1шт-отсутствуют фаски.</t>
  </si>
  <si>
    <t>0.184(2шт)</t>
  </si>
  <si>
    <t>Оплавление-1шт, тех.потери-1шт.</t>
  </si>
  <si>
    <t>05-070058-03</t>
  </si>
  <si>
    <t>Забоины</t>
  </si>
  <si>
    <t>АТМ</t>
  </si>
  <si>
    <t>дата</t>
  </si>
  <si>
    <t>обозначение</t>
  </si>
  <si>
    <t>наименование</t>
  </si>
  <si>
    <t>кол</t>
  </si>
  <si>
    <t>дефект</t>
  </si>
  <si>
    <t>решение</t>
  </si>
  <si>
    <t>виновник</t>
  </si>
  <si>
    <t>Забоины, замятия, занижено тех. отверстие</t>
  </si>
  <si>
    <t>Дефект резин-й части, недолив рез-й части, забоины метал-й части, коррозия.</t>
  </si>
  <si>
    <t>Компенсация, утилизация</t>
  </si>
  <si>
    <t>60шт</t>
  </si>
  <si>
    <t>Тех. потери</t>
  </si>
  <si>
    <t>Степанова, Беляев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</si>
</sst>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1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justify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14" fontId="3" fillId="0" borderId="9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ka.local\bdc\PUB\&#1054;&#1050;&#1050;\&#1050;&#1040;&#1063;&#1045;&#1057;&#1058;&#1042;&#1054;\&#1055;&#1088;&#1086;&#1080;&#1079;&#1074;&#1086;&#1076;&#1089;&#1090;&#1074;&#1086;\&#1056;&#1072;&#1073;&#1086;&#1090;&#1072;%20&#1089;%20&#1073;&#1088;&#1072;&#1082;&#1086;&#1084;\&#1041;&#1088;&#1072;&#1082;&#1086;&#1074;&#1072;&#1085;&#1080;&#1077;%20&#1078;&#1091;&#1088;&#1085;&#1072;&#1083;%20&#1091;&#1095;&#1105;&#1090;&#1072;%202017,%20&#1091;&#1095;&#1072;&#1089;&#1090;&#1086;&#1082;%20&#847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кт"/>
      <sheetName val="Журнал регистрации брака"/>
      <sheetName val="Журнал регистрации претензий по"/>
      <sheetName val="акт по качеству продукции"/>
      <sheetName val="Письмо к претензии по качеству"/>
      <sheetName val="Списки для выбора "/>
      <sheetName val="Лист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Входной контроль</v>
          </cell>
        </row>
        <row r="3">
          <cell r="A3" t="str">
            <v>Операционный контроль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opLeftCell="A34" workbookViewId="0">
      <selection activeCell="A42" sqref="A42:H49"/>
    </sheetView>
  </sheetViews>
  <sheetFormatPr defaultRowHeight="15"/>
  <cols>
    <col min="1" max="1" width="5.140625" style="4" customWidth="1"/>
    <col min="2" max="2" width="12.5703125" style="4" customWidth="1"/>
    <col min="3" max="3" width="18.28515625" style="4" customWidth="1"/>
    <col min="4" max="4" width="9.42578125" style="4" customWidth="1"/>
    <col min="5" max="5" width="9.140625" style="4"/>
    <col min="6" max="6" width="12.7109375" style="4" customWidth="1"/>
    <col min="7" max="7" width="21.140625" style="4" customWidth="1"/>
    <col min="8" max="8" width="11.140625" style="4" customWidth="1"/>
  </cols>
  <sheetData>
    <row r="1" spans="1:9">
      <c r="A1" s="2"/>
      <c r="G1" s="40"/>
      <c r="H1" s="40"/>
      <c r="I1" s="2"/>
    </row>
    <row r="2" spans="1:9">
      <c r="A2" s="2"/>
      <c r="G2" s="40"/>
      <c r="H2" s="40"/>
      <c r="I2" s="2"/>
    </row>
    <row r="3" spans="1:9">
      <c r="A3" s="2"/>
      <c r="G3" s="40"/>
      <c r="H3" s="40"/>
      <c r="I3" s="2"/>
    </row>
    <row r="4" spans="1:9">
      <c r="A4" s="2"/>
      <c r="G4" s="41"/>
      <c r="H4" s="41"/>
      <c r="I4" s="2"/>
    </row>
    <row r="5" spans="1:9" ht="51.75" customHeight="1">
      <c r="A5" s="42"/>
      <c r="B5" s="43"/>
      <c r="C5" s="43"/>
      <c r="D5" s="43"/>
      <c r="E5" s="43"/>
      <c r="F5" s="43"/>
      <c r="G5" s="43"/>
      <c r="H5" s="44"/>
    </row>
    <row r="7" spans="1:9" ht="30.75" customHeight="1">
      <c r="A7" s="39"/>
      <c r="B7" s="39"/>
      <c r="C7" s="39"/>
      <c r="D7" s="39"/>
      <c r="E7" s="39"/>
      <c r="F7" s="39"/>
      <c r="G7" s="39"/>
      <c r="H7" s="39"/>
    </row>
    <row r="9" spans="1:9" ht="28.5" customHeight="1">
      <c r="A9" s="8" t="s">
        <v>6</v>
      </c>
      <c r="B9" s="8" t="s">
        <v>21</v>
      </c>
      <c r="C9" s="8" t="s">
        <v>10</v>
      </c>
      <c r="D9" s="8" t="s">
        <v>7</v>
      </c>
      <c r="E9" s="36" t="s">
        <v>8</v>
      </c>
      <c r="F9" s="36"/>
      <c r="G9" s="8" t="s">
        <v>9</v>
      </c>
      <c r="H9" s="8"/>
    </row>
    <row r="10" spans="1:9" ht="27" customHeight="1">
      <c r="A10" s="9">
        <v>1</v>
      </c>
      <c r="B10" s="9" t="str">
        <f>'первичка 2 уч'!B2</f>
        <v>10-008530-10</v>
      </c>
      <c r="C10" s="9" t="str">
        <f>'первичка 2 уч'!C2</f>
        <v>Штуцер</v>
      </c>
      <c r="D10" s="9">
        <f>'первичка 2 уч'!E2</f>
        <v>1</v>
      </c>
      <c r="E10" s="35" t="str">
        <f>'первичка 2 уч'!F2</f>
        <v>Оплавление при наладке.</v>
      </c>
      <c r="F10" s="35"/>
      <c r="G10" s="9" t="s">
        <v>1</v>
      </c>
      <c r="H10" s="9"/>
    </row>
    <row r="11" spans="1:9" ht="18.75" customHeight="1">
      <c r="A11" s="9">
        <v>2</v>
      </c>
      <c r="B11" s="9" t="str">
        <f>'первичка 2 уч'!B3</f>
        <v>10-020822-00</v>
      </c>
      <c r="C11" s="9" t="str">
        <f>'первичка 2 уч'!C3</f>
        <v>Штуцер</v>
      </c>
      <c r="D11" s="9">
        <v>4</v>
      </c>
      <c r="E11" s="35" t="str">
        <f>'первичка 2 уч'!F3</f>
        <v>Оплавление</v>
      </c>
      <c r="F11" s="35"/>
      <c r="G11" s="9" t="s">
        <v>1</v>
      </c>
      <c r="H11" s="9"/>
    </row>
    <row r="12" spans="1:9" ht="19.5" customHeight="1">
      <c r="A12" s="9">
        <v>3</v>
      </c>
      <c r="B12" s="9" t="str">
        <f>'первичка 2 уч'!B4</f>
        <v>11-001588-02</v>
      </c>
      <c r="C12" s="9" t="str">
        <f>'первичка 2 уч'!C4</f>
        <v>Труба 15,88*1,2</v>
      </c>
      <c r="D12" s="9" t="str">
        <f>'первичка 2 уч'!E4</f>
        <v>0.01(1шт)</v>
      </c>
      <c r="E12" s="35" t="str">
        <f>'первичка 2 уч'!F4</f>
        <v>Тех.потери</v>
      </c>
      <c r="F12" s="35"/>
      <c r="G12" s="9" t="s">
        <v>1</v>
      </c>
      <c r="H12" s="9"/>
    </row>
    <row r="13" spans="1:9" ht="25.5" customHeight="1">
      <c r="A13" s="9">
        <v>4</v>
      </c>
      <c r="B13" s="9" t="str">
        <f>'первичка 2 уч'!B5</f>
        <v>08-020825-00</v>
      </c>
      <c r="C13" s="9" t="str">
        <f>'первичка 2 уч'!C5</f>
        <v>Заглушка</v>
      </c>
      <c r="D13" s="9">
        <v>10</v>
      </c>
      <c r="E13" s="35" t="str">
        <f>'первичка 2 уч'!F5</f>
        <v>Не одевается</v>
      </c>
      <c r="F13" s="35"/>
      <c r="G13" s="9" t="s">
        <v>11</v>
      </c>
      <c r="H13" s="9"/>
    </row>
    <row r="14" spans="1:9" ht="25.5">
      <c r="A14" s="9">
        <v>5</v>
      </c>
      <c r="B14" s="9" t="str">
        <f>'первичка 2 уч'!B6</f>
        <v>10-230028-00</v>
      </c>
      <c r="C14" s="9" t="str">
        <f>'первичка 2 уч'!C6</f>
        <v>Фланец компрессора А</v>
      </c>
      <c r="D14" s="9">
        <v>27</v>
      </c>
      <c r="E14" s="35" t="str">
        <f>'первичка 2 уч'!F6</f>
        <v>Оплавление при наладке.</v>
      </c>
      <c r="F14" s="35"/>
      <c r="G14" s="9" t="s">
        <v>1</v>
      </c>
      <c r="H14" s="9"/>
    </row>
    <row r="15" spans="1:9" ht="27.75" customHeight="1">
      <c r="A15" s="9">
        <v>6</v>
      </c>
      <c r="B15" s="9" t="str">
        <f>'первичка 2 уч'!B7</f>
        <v>08-230573-00</v>
      </c>
      <c r="C15" s="9" t="str">
        <f>'первичка 2 уч'!C7</f>
        <v>Заглушка</v>
      </c>
      <c r="D15" s="9">
        <v>8</v>
      </c>
      <c r="E15" s="35" t="str">
        <f>'первичка 2 уч'!F7</f>
        <v>Не соответствует чертежу</v>
      </c>
      <c r="F15" s="35"/>
      <c r="G15" s="9" t="s">
        <v>11</v>
      </c>
      <c r="H15" s="9"/>
    </row>
    <row r="16" spans="1:9" ht="25.5">
      <c r="A16" s="9">
        <v>7</v>
      </c>
      <c r="B16" s="9" t="str">
        <f>'первичка 2 уч'!B8</f>
        <v>10-230318-00</v>
      </c>
      <c r="C16" s="9" t="str">
        <f>'первичка 2 уч'!C8</f>
        <v>Фланец компрессора В</v>
      </c>
      <c r="D16" s="9">
        <v>7</v>
      </c>
      <c r="E16" s="35" t="str">
        <f>'первичка 2 уч'!F8</f>
        <v>Тех.потери</v>
      </c>
      <c r="F16" s="35"/>
      <c r="G16" s="9" t="s">
        <v>1</v>
      </c>
      <c r="H16" s="9"/>
    </row>
    <row r="17" spans="1:8" ht="30.75" customHeight="1">
      <c r="A17" s="9">
        <v>8</v>
      </c>
      <c r="B17" s="9" t="str">
        <f>'первичка 2 уч'!B9</f>
        <v>11-001275-02</v>
      </c>
      <c r="C17" s="9" t="str">
        <f>'первичка 2 уч'!C9</f>
        <v>Трубка 12,7*1,2</v>
      </c>
      <c r="D17" s="9">
        <v>5</v>
      </c>
      <c r="E17" s="35" t="str">
        <f>'первичка 2 уч'!F9</f>
        <v>Оплавление при наладке.</v>
      </c>
      <c r="F17" s="35"/>
      <c r="G17" s="9" t="s">
        <v>1</v>
      </c>
      <c r="H17" s="9"/>
    </row>
    <row r="18" spans="1:8" ht="15" customHeight="1">
      <c r="A18" s="9">
        <v>9</v>
      </c>
      <c r="B18" s="9" t="str">
        <f>'первичка 2 уч'!B10</f>
        <v>10-230578-00</v>
      </c>
      <c r="C18" s="9" t="str">
        <f>'первичка 2 уч'!C10</f>
        <v>Штуцер</v>
      </c>
      <c r="D18" s="9">
        <f>'первичка 2 уч'!E10</f>
        <v>1</v>
      </c>
      <c r="E18" s="35" t="str">
        <f>'первичка 2 уч'!F10</f>
        <v>Оплавление</v>
      </c>
      <c r="F18" s="35"/>
      <c r="G18" s="9" t="s">
        <v>1</v>
      </c>
      <c r="H18" s="9"/>
    </row>
    <row r="19" spans="1:8" ht="25.5" customHeight="1">
      <c r="A19" s="9">
        <v>10</v>
      </c>
      <c r="B19" s="9" t="str">
        <f>'первичка 2 уч'!B11</f>
        <v>08-230818-00</v>
      </c>
      <c r="C19" s="9" t="str">
        <f>'первичка 2 уч'!C11</f>
        <v>Крышка Н</v>
      </c>
      <c r="D19" s="9">
        <f>'первичка 2 уч'!E11</f>
        <v>1</v>
      </c>
      <c r="E19" s="35" t="str">
        <f>'первичка 2 уч'!F11</f>
        <v>Недолив</v>
      </c>
      <c r="F19" s="35"/>
      <c r="G19" s="9" t="s">
        <v>11</v>
      </c>
      <c r="H19" s="9"/>
    </row>
    <row r="20" spans="1:8" ht="31.5" customHeight="1">
      <c r="A20" s="9">
        <v>11</v>
      </c>
      <c r="B20" s="9" t="str">
        <f>'первичка 2 уч'!B13</f>
        <v>10-230302-00</v>
      </c>
      <c r="C20" s="9" t="str">
        <f>'первичка 2 уч'!C13</f>
        <v>Стакан №8</v>
      </c>
      <c r="D20" s="9">
        <v>51</v>
      </c>
      <c r="E20" s="35" t="str">
        <f>'первичка 2 уч'!F13</f>
        <v>Забоины, замятия, занижено тех. отверстие</v>
      </c>
      <c r="F20" s="35"/>
      <c r="G20" s="9" t="s">
        <v>11</v>
      </c>
      <c r="H20" s="9"/>
    </row>
    <row r="21" spans="1:8" ht="53.25" customHeight="1">
      <c r="A21" s="9">
        <v>12</v>
      </c>
      <c r="B21" s="9" t="str">
        <f>'первичка 2 уч'!B14</f>
        <v>08-174761-00</v>
      </c>
      <c r="C21" s="9" t="str">
        <f>'первичка 2 уч'!C14</f>
        <v>Уплотнительное кольцо (компрессора)</v>
      </c>
      <c r="D21" s="9">
        <v>94</v>
      </c>
      <c r="E21" s="35" t="str">
        <f>'первичка 2 уч'!F14</f>
        <v>Дефект резин-й части, недолив рез-й части, забоины метал-й части, коррозия.</v>
      </c>
      <c r="F21" s="35"/>
      <c r="G21" s="10" t="s">
        <v>11</v>
      </c>
      <c r="H21" s="10"/>
    </row>
    <row r="22" spans="1:8" ht="29.25" customHeight="1">
      <c r="A22" s="9">
        <v>13</v>
      </c>
      <c r="B22" s="9" t="str">
        <f>'первичка 2 уч'!B21</f>
        <v>10-230328-00</v>
      </c>
      <c r="C22" s="9" t="str">
        <f>'первичка 2 уч'!C21</f>
        <v>Фланец</v>
      </c>
      <c r="D22" s="9">
        <v>11</v>
      </c>
      <c r="E22" s="35" t="str">
        <f>'первичка 2 уч'!F21</f>
        <v>Оплавление при наладке.</v>
      </c>
      <c r="F22" s="35"/>
      <c r="G22" s="9" t="s">
        <v>1</v>
      </c>
      <c r="H22" s="9"/>
    </row>
    <row r="23" spans="1:8" ht="28.5" customHeight="1">
      <c r="A23" s="9">
        <v>14</v>
      </c>
      <c r="B23" s="9" t="str">
        <f>'первичка 2 уч'!B23</f>
        <v>05-230333-30</v>
      </c>
      <c r="C23" s="9" t="str">
        <f>'первичка 2 уч'!C23</f>
        <v>Корпус клапана</v>
      </c>
      <c r="D23" s="9">
        <f>'первичка 2 уч'!E23</f>
        <v>2</v>
      </c>
      <c r="E23" s="35" t="str">
        <f>'первичка 2 уч'!F23</f>
        <v>Оплавление при наладке.</v>
      </c>
      <c r="F23" s="35"/>
      <c r="G23" s="9" t="s">
        <v>1</v>
      </c>
      <c r="H23" s="9"/>
    </row>
    <row r="24" spans="1:8" ht="39.75" customHeight="1">
      <c r="A24" s="9">
        <v>15</v>
      </c>
      <c r="B24" s="9" t="str">
        <f>'первичка 2 уч'!B25</f>
        <v>10-230578-00</v>
      </c>
      <c r="C24" s="9" t="str">
        <f>'первичка 2 уч'!C25</f>
        <v>Штуцер</v>
      </c>
      <c r="D24" s="9">
        <f>'первичка 2 уч'!E25</f>
        <v>1</v>
      </c>
      <c r="E24" s="35" t="str">
        <f>'первичка 2 уч'!F25</f>
        <v>Механич-е повреждение-забоины.</v>
      </c>
      <c r="F24" s="35"/>
      <c r="G24" s="9" t="s">
        <v>11</v>
      </c>
      <c r="H24" s="9"/>
    </row>
    <row r="25" spans="1:8" ht="26.25" customHeight="1">
      <c r="A25" s="9">
        <v>16</v>
      </c>
      <c r="B25" s="9" t="str">
        <f>'первичка 2 уч'!B27</f>
        <v>10-001958-00</v>
      </c>
      <c r="C25" s="9" t="str">
        <f>'первичка 2 уч'!C27</f>
        <v>Гайка 5/8</v>
      </c>
      <c r="D25" s="9">
        <f>'первичка 2 уч'!E27</f>
        <v>3</v>
      </c>
      <c r="E25" s="35" t="str">
        <f>'первичка 2 уч'!F27</f>
        <v>1шт-срез,  2шт-забоины.</v>
      </c>
      <c r="F25" s="35"/>
      <c r="G25" s="9" t="s">
        <v>11</v>
      </c>
      <c r="H25" s="9"/>
    </row>
    <row r="26" spans="1:8" ht="19.5" customHeight="1">
      <c r="A26" s="9">
        <v>17</v>
      </c>
      <c r="B26" s="9" t="str">
        <f>'первичка 2 уч'!B29</f>
        <v>10-230334-40</v>
      </c>
      <c r="C26" s="9" t="str">
        <f>'первичка 2 уч'!C29</f>
        <v>Фланец С трубки ½</v>
      </c>
      <c r="D26" s="9">
        <v>30</v>
      </c>
      <c r="E26" s="35" t="str">
        <f>'первичка 2 уч'!F29</f>
        <v>Оплавление</v>
      </c>
      <c r="F26" s="35"/>
      <c r="G26" s="9" t="s">
        <v>1</v>
      </c>
      <c r="H26" s="9"/>
    </row>
    <row r="27" spans="1:8" ht="15" customHeight="1">
      <c r="A27" s="30">
        <v>18</v>
      </c>
      <c r="B27" s="30" t="str">
        <f>'первичка 2 уч'!B30</f>
        <v>10-230303-00</v>
      </c>
      <c r="C27" s="30" t="str">
        <f>'первичка 2 уч'!C30</f>
        <v>Стакан №10</v>
      </c>
      <c r="D27" s="9">
        <f>'первичка 2 уч'!E30</f>
        <v>6</v>
      </c>
      <c r="E27" s="35" t="str">
        <f>'первичка 2 уч'!F30</f>
        <v>Тех.потери</v>
      </c>
      <c r="F27" s="35"/>
      <c r="G27" s="9" t="s">
        <v>1</v>
      </c>
      <c r="H27" s="9"/>
    </row>
    <row r="28" spans="1:8" ht="29.25" customHeight="1">
      <c r="A28" s="31"/>
      <c r="B28" s="31"/>
      <c r="C28" s="31"/>
      <c r="D28" s="29">
        <v>60</v>
      </c>
      <c r="E28" s="32" t="s">
        <v>134</v>
      </c>
      <c r="F28" s="33"/>
      <c r="G28" s="29" t="s">
        <v>132</v>
      </c>
      <c r="H28" s="29"/>
    </row>
    <row r="29" spans="1:8" ht="35.25" customHeight="1">
      <c r="A29" s="9">
        <v>19</v>
      </c>
      <c r="B29" s="9" t="str">
        <f>'первичка 2 уч'!B31</f>
        <v>11-001588-02</v>
      </c>
      <c r="C29" s="10" t="str">
        <f>'первичка 2 уч'!C31</f>
        <v>Труба 15,88*1,2</v>
      </c>
      <c r="D29" s="9" t="str">
        <f>'первичка 2 уч'!E31</f>
        <v>60шт</v>
      </c>
      <c r="E29" s="35" t="str">
        <f>'первичка 2 уч'!F31</f>
        <v>Течь-50шт,при опытных работах-10шт.</v>
      </c>
      <c r="F29" s="35"/>
      <c r="G29" s="9" t="s">
        <v>132</v>
      </c>
      <c r="H29" s="9"/>
    </row>
    <row r="30" spans="1:8" ht="24" customHeight="1">
      <c r="A30" s="9">
        <v>20</v>
      </c>
      <c r="B30" s="9" t="str">
        <f>'первичка 2 уч'!B32</f>
        <v>11-001588-22</v>
      </c>
      <c r="C30" s="9" t="str">
        <f>'первичка 2 уч'!C32</f>
        <v>Труба 15,88*1,75</v>
      </c>
      <c r="D30" s="9">
        <v>12</v>
      </c>
      <c r="E30" s="35" t="str">
        <f>'первичка 2 уч'!F32</f>
        <v>Тех.потери</v>
      </c>
      <c r="F30" s="35"/>
      <c r="G30" s="9" t="s">
        <v>1</v>
      </c>
      <c r="H30" s="9"/>
    </row>
    <row r="31" spans="1:8" ht="21.75" customHeight="1">
      <c r="A31" s="9">
        <v>21</v>
      </c>
      <c r="B31" s="9" t="str">
        <f>'первичка 2 уч'!B33</f>
        <v>13-216155-00</v>
      </c>
      <c r="C31" s="9" t="str">
        <f>'первичка 2 уч'!C33</f>
        <v>Рукав</v>
      </c>
      <c r="D31" s="9" t="str">
        <f>'первичка 2 уч'!E33</f>
        <v>0.72м(6шт)</v>
      </c>
      <c r="E31" s="35" t="str">
        <f>'первичка 2 уч'!F33</f>
        <v>Тех.потери</v>
      </c>
      <c r="F31" s="35"/>
      <c r="G31" s="9" t="s">
        <v>1</v>
      </c>
      <c r="H31" s="9"/>
    </row>
    <row r="32" spans="1:8" ht="25.5" customHeight="1">
      <c r="A32" s="9">
        <v>22</v>
      </c>
      <c r="B32" s="9" t="str">
        <f>'первичка 2 уч'!B36</f>
        <v>10-230340-00</v>
      </c>
      <c r="C32" s="9" t="str">
        <f>'первичка 2 уч'!C36</f>
        <v>Фланец</v>
      </c>
      <c r="D32" s="9">
        <v>14</v>
      </c>
      <c r="E32" s="35" t="str">
        <f>'первичка 2 уч'!F36</f>
        <v>Трещина</v>
      </c>
      <c r="F32" s="35"/>
      <c r="G32" s="9" t="s">
        <v>11</v>
      </c>
      <c r="H32" s="9"/>
    </row>
    <row r="33" spans="1:8" ht="25.5" customHeight="1">
      <c r="A33" s="8" t="s">
        <v>6</v>
      </c>
      <c r="B33" s="8" t="s">
        <v>21</v>
      </c>
      <c r="C33" s="8" t="s">
        <v>10</v>
      </c>
      <c r="D33" s="8" t="s">
        <v>7</v>
      </c>
      <c r="E33" s="36" t="s">
        <v>8</v>
      </c>
      <c r="F33" s="36"/>
      <c r="G33" s="8" t="s">
        <v>9</v>
      </c>
      <c r="H33" s="8"/>
    </row>
    <row r="34" spans="1:8" ht="34.5" customHeight="1">
      <c r="A34" s="9">
        <v>23</v>
      </c>
      <c r="B34" s="9" t="str">
        <f>'первичка 2 уч'!B50</f>
        <v>10-008532-01</v>
      </c>
      <c r="C34" s="9" t="str">
        <f>'первичка 2 уч'!C50</f>
        <v>Штуцер 3/4</v>
      </c>
      <c r="D34" s="9">
        <f>'первичка 2 уч'!E50</f>
        <v>4</v>
      </c>
      <c r="E34" s="35" t="str">
        <f>'первичка 2 уч'!F50</f>
        <v>Оплавление-2шт, забоины-2шт.</v>
      </c>
      <c r="F34" s="35"/>
      <c r="G34" s="9" t="s">
        <v>11</v>
      </c>
      <c r="H34" s="9"/>
    </row>
    <row r="35" spans="1:8" ht="25.5" customHeight="1">
      <c r="A35" s="9">
        <v>24</v>
      </c>
      <c r="B35" s="9" t="str">
        <f>'первичка 2 уч'!B51</f>
        <v>08-020816-00</v>
      </c>
      <c r="C35" s="9" t="str">
        <f>'первичка 2 уч'!C51</f>
        <v>Втулка резиновая</v>
      </c>
      <c r="D35" s="9">
        <f>'первичка 2 уч'!E51</f>
        <v>4</v>
      </c>
      <c r="E35" s="35" t="str">
        <f>'первичка 2 уч'!F51</f>
        <v>Рваная</v>
      </c>
      <c r="F35" s="35"/>
      <c r="G35" s="9" t="s">
        <v>11</v>
      </c>
      <c r="H35" s="9"/>
    </row>
    <row r="36" spans="1:8" ht="15" customHeight="1">
      <c r="A36" s="9">
        <v>25</v>
      </c>
      <c r="B36" s="9" t="str">
        <f>'первичка 2 уч'!B56</f>
        <v>11-000952-02</v>
      </c>
      <c r="C36" s="9" t="str">
        <f>'первичка 2 уч'!C56</f>
        <v xml:space="preserve">Трубка 9,52*1,2 </v>
      </c>
      <c r="D36" s="9">
        <v>3</v>
      </c>
      <c r="E36" s="35" t="str">
        <f>'первичка 2 уч'!F56</f>
        <v>Оплавление</v>
      </c>
      <c r="F36" s="35"/>
      <c r="G36" s="9" t="s">
        <v>1</v>
      </c>
      <c r="H36" s="9"/>
    </row>
    <row r="37" spans="1:8" ht="25.5">
      <c r="A37" s="9">
        <v>26</v>
      </c>
      <c r="B37" s="9" t="str">
        <f>'первичка 2 уч'!B57</f>
        <v>10-230501-10</v>
      </c>
      <c r="C37" s="9" t="str">
        <f>'первичка 2 уч'!C57</f>
        <v>Порт датчика давления</v>
      </c>
      <c r="D37" s="9">
        <f>'первичка 2 уч'!E57</f>
        <v>1</v>
      </c>
      <c r="E37" s="35" t="str">
        <f>'первичка 2 уч'!F57</f>
        <v>Тех.потери</v>
      </c>
      <c r="F37" s="35"/>
      <c r="G37" s="9" t="s">
        <v>1</v>
      </c>
      <c r="H37" s="9"/>
    </row>
    <row r="38" spans="1:8" ht="15" customHeight="1">
      <c r="A38" s="9">
        <v>27</v>
      </c>
      <c r="B38" s="9" t="str">
        <f>'первичка 2 уч'!B58</f>
        <v>10-230599-00</v>
      </c>
      <c r="C38" s="9" t="str">
        <f>'первичка 2 уч'!C58</f>
        <v>Фланец трубки 3/8</v>
      </c>
      <c r="D38" s="9">
        <v>5</v>
      </c>
      <c r="E38" s="35" t="str">
        <f>'первичка 2 уч'!F58</f>
        <v>Оплавление при наладке.</v>
      </c>
      <c r="F38" s="35"/>
      <c r="G38" s="9" t="s">
        <v>1</v>
      </c>
      <c r="H38" s="9"/>
    </row>
    <row r="39" spans="1:8" ht="25.5" customHeight="1">
      <c r="A39" s="9">
        <v>28</v>
      </c>
      <c r="B39" s="9" t="str">
        <f>'первичка 2 уч'!B63</f>
        <v>10-230303-00</v>
      </c>
      <c r="C39" s="9" t="str">
        <f>'первичка 2 уч'!C63</f>
        <v>Стакан №10</v>
      </c>
      <c r="D39" s="9">
        <f>'первичка 2 уч'!E63</f>
        <v>2</v>
      </c>
      <c r="E39" s="35" t="str">
        <f>'первичка 2 уч'!F63</f>
        <v>Срез</v>
      </c>
      <c r="F39" s="35"/>
      <c r="G39" s="9" t="s">
        <v>11</v>
      </c>
      <c r="H39" s="9"/>
    </row>
    <row r="40" spans="1:8" ht="27.75" customHeight="1">
      <c r="A40" s="9">
        <v>29</v>
      </c>
      <c r="B40" s="9" t="str">
        <f>'первичка 2 уч'!B64</f>
        <v>21-230025-00</v>
      </c>
      <c r="C40" s="9" t="str">
        <f>'первичка 2 уч'!C64</f>
        <v>Гайка 7/8</v>
      </c>
      <c r="D40" s="9">
        <f>'первичка 2 уч'!E64</f>
        <v>4</v>
      </c>
      <c r="E40" s="35" t="str">
        <f>'первичка 2 уч'!F64</f>
        <v>3шт-забоины, 1шт-отсутствуют фаски.</v>
      </c>
      <c r="F40" s="35"/>
      <c r="G40" s="9" t="s">
        <v>11</v>
      </c>
      <c r="H40" s="9"/>
    </row>
    <row r="41" spans="1:8" ht="15" customHeight="1">
      <c r="A41" s="9">
        <v>30</v>
      </c>
      <c r="B41" s="9" t="str">
        <f>'первичка 2 уч'!B67</f>
        <v>05-070058-03</v>
      </c>
      <c r="C41" s="9" t="str">
        <f>'первичка 2 уч'!C67</f>
        <v>Гайка 7/8</v>
      </c>
      <c r="D41" s="9">
        <f>'первичка 2 уч'!E67</f>
        <v>2</v>
      </c>
      <c r="E41" s="35" t="str">
        <f>'первичка 2 уч'!F67</f>
        <v>Забоины</v>
      </c>
      <c r="F41" s="35"/>
      <c r="G41" s="9" t="s">
        <v>1</v>
      </c>
      <c r="H41" s="9"/>
    </row>
    <row r="42" spans="1:8" ht="44.25" customHeight="1">
      <c r="A42" s="37"/>
      <c r="B42" s="38"/>
      <c r="C42" s="38"/>
      <c r="D42" s="38"/>
      <c r="E42" s="38"/>
      <c r="F42" s="38"/>
      <c r="G42" s="38"/>
      <c r="H42" s="38"/>
    </row>
    <row r="43" spans="1:8" ht="15.75">
      <c r="A43" s="7"/>
      <c r="B43" s="6"/>
      <c r="C43" s="6"/>
      <c r="D43" s="7"/>
      <c r="E43" s="34"/>
      <c r="F43" s="34"/>
      <c r="G43" s="7"/>
      <c r="H43" s="7"/>
    </row>
    <row r="44" spans="1:8" ht="15.75">
      <c r="A44" s="7"/>
      <c r="B44" s="6"/>
      <c r="C44" s="6"/>
      <c r="D44" s="7"/>
      <c r="E44" s="34"/>
      <c r="F44" s="34"/>
      <c r="G44" s="7"/>
      <c r="H44" s="7"/>
    </row>
    <row r="45" spans="1:8" ht="15.75">
      <c r="A45" s="7"/>
      <c r="B45" s="6"/>
      <c r="C45" s="6"/>
      <c r="D45" s="7"/>
      <c r="E45" s="34"/>
      <c r="F45" s="34"/>
      <c r="G45" s="7"/>
      <c r="H45" s="7"/>
    </row>
    <row r="46" spans="1:8" ht="15.75">
      <c r="A46" s="7"/>
      <c r="B46" s="6"/>
      <c r="C46" s="6"/>
      <c r="D46" s="7"/>
      <c r="E46" s="34"/>
      <c r="F46" s="34"/>
      <c r="G46" s="7"/>
      <c r="H46" s="7"/>
    </row>
    <row r="47" spans="1:8" ht="15.75">
      <c r="A47" s="7"/>
      <c r="B47" s="6"/>
      <c r="C47" s="6"/>
      <c r="D47" s="7"/>
      <c r="E47" s="34"/>
      <c r="F47" s="34"/>
      <c r="G47" s="7"/>
      <c r="H47" s="7"/>
    </row>
    <row r="48" spans="1:8" ht="15.75">
      <c r="A48" s="7"/>
      <c r="B48" s="6"/>
      <c r="C48" s="6"/>
      <c r="D48" s="7"/>
      <c r="E48" s="34"/>
      <c r="F48" s="34"/>
      <c r="G48" s="7"/>
      <c r="H48" s="7"/>
    </row>
    <row r="49" spans="1:8" ht="15.75">
      <c r="A49" s="7"/>
      <c r="B49" s="6"/>
      <c r="C49" s="6"/>
      <c r="D49" s="7"/>
      <c r="E49" s="34"/>
      <c r="F49" s="34"/>
      <c r="G49" s="7"/>
      <c r="H49" s="7"/>
    </row>
    <row r="50" spans="1:8" ht="15.75">
      <c r="A50" s="7"/>
      <c r="B50" s="6"/>
      <c r="C50" s="6"/>
      <c r="D50" s="7"/>
      <c r="E50" s="34"/>
      <c r="F50" s="34"/>
      <c r="G50" s="7"/>
      <c r="H50" s="7"/>
    </row>
    <row r="51" spans="1:8" ht="15.75">
      <c r="A51" s="7"/>
      <c r="B51" s="6"/>
      <c r="C51" s="6"/>
      <c r="D51" s="7"/>
      <c r="E51" s="34"/>
      <c r="F51" s="34"/>
      <c r="G51" s="7"/>
      <c r="H51" s="7"/>
    </row>
    <row r="52" spans="1:8" ht="15.75">
      <c r="A52" s="7"/>
      <c r="B52" s="6"/>
      <c r="C52" s="6"/>
      <c r="D52" s="7"/>
      <c r="E52" s="34"/>
      <c r="F52" s="34"/>
      <c r="G52" s="7"/>
      <c r="H52" s="7"/>
    </row>
    <row r="53" spans="1:8" ht="15.75">
      <c r="A53" s="7"/>
      <c r="B53" s="6"/>
      <c r="C53" s="6"/>
      <c r="D53" s="7"/>
      <c r="E53" s="34"/>
      <c r="F53" s="34"/>
      <c r="G53" s="7"/>
      <c r="H53" s="7"/>
    </row>
  </sheetData>
  <autoFilter ref="A9:H41">
    <filterColumn colId="4" showButton="0"/>
    <filterColumn colId="7" showButton="0"/>
  </autoFilter>
  <mergeCells count="54">
    <mergeCell ref="G1:H1"/>
    <mergeCell ref="G2:H2"/>
    <mergeCell ref="G3:H3"/>
    <mergeCell ref="G4:H4"/>
    <mergeCell ref="A5:H5"/>
    <mergeCell ref="A7:H7"/>
    <mergeCell ref="E9:F9"/>
    <mergeCell ref="E10:F10"/>
    <mergeCell ref="E14:F14"/>
    <mergeCell ref="E15:F15"/>
    <mergeCell ref="E16:F16"/>
    <mergeCell ref="E11:F11"/>
    <mergeCell ref="E12:F12"/>
    <mergeCell ref="E13:F13"/>
    <mergeCell ref="E20:F20"/>
    <mergeCell ref="E21:F21"/>
    <mergeCell ref="E17:F17"/>
    <mergeCell ref="E18:F18"/>
    <mergeCell ref="E19:F19"/>
    <mergeCell ref="E25:F25"/>
    <mergeCell ref="E26:F26"/>
    <mergeCell ref="E24:F24"/>
    <mergeCell ref="E22:F22"/>
    <mergeCell ref="E23:F23"/>
    <mergeCell ref="E32:F32"/>
    <mergeCell ref="E31:F31"/>
    <mergeCell ref="E27:F27"/>
    <mergeCell ref="E29:F29"/>
    <mergeCell ref="E30:F30"/>
    <mergeCell ref="E33:F33"/>
    <mergeCell ref="A42:H42"/>
    <mergeCell ref="E43:F43"/>
    <mergeCell ref="E36:F36"/>
    <mergeCell ref="E37:F37"/>
    <mergeCell ref="E34:F34"/>
    <mergeCell ref="E35:F35"/>
    <mergeCell ref="E38:F38"/>
    <mergeCell ref="E39:F39"/>
    <mergeCell ref="A27:A28"/>
    <mergeCell ref="B27:B28"/>
    <mergeCell ref="C27:C28"/>
    <mergeCell ref="E28:F28"/>
    <mergeCell ref="E53:F53"/>
    <mergeCell ref="E44:F44"/>
    <mergeCell ref="E45:F45"/>
    <mergeCell ref="E46:F46"/>
    <mergeCell ref="E40:F40"/>
    <mergeCell ref="E41:F41"/>
    <mergeCell ref="E50:F50"/>
    <mergeCell ref="E51:F51"/>
    <mergeCell ref="E52:F52"/>
    <mergeCell ref="E47:F47"/>
    <mergeCell ref="E48:F48"/>
    <mergeCell ref="E49:F49"/>
  </mergeCells>
  <dataValidations count="2">
    <dataValidation type="list" allowBlank="1" showInputMessage="1" showErrorMessage="1" sqref="G5:G1048576">
      <formula1>действия1</formula1>
    </dataValidation>
    <dataValidation type="list" allowBlank="1" showInputMessage="1" showErrorMessage="1" sqref="H1:H1048576">
      <formula1>ответ1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I51"/>
  <sheetViews>
    <sheetView topLeftCell="A31" workbookViewId="0">
      <selection activeCell="H52" sqref="A42:I52"/>
    </sheetView>
  </sheetViews>
  <sheetFormatPr defaultRowHeight="15"/>
  <cols>
    <col min="2" max="2" width="19.42578125" customWidth="1"/>
    <col min="3" max="3" width="20.85546875" customWidth="1"/>
    <col min="4" max="4" width="7.42578125" customWidth="1"/>
    <col min="6" max="6" width="13" customWidth="1"/>
    <col min="8" max="8" width="7" customWidth="1"/>
    <col min="9" max="9" width="0.140625" customWidth="1"/>
  </cols>
  <sheetData>
    <row r="1" spans="1:9">
      <c r="A1" s="2"/>
      <c r="B1" s="4"/>
      <c r="C1" s="4"/>
      <c r="D1" s="4"/>
      <c r="E1" s="4"/>
      <c r="F1" s="4"/>
      <c r="G1" s="4"/>
      <c r="H1" s="2"/>
      <c r="I1" s="2"/>
    </row>
    <row r="2" spans="1:9">
      <c r="A2" s="2"/>
      <c r="B2" s="4"/>
      <c r="C2" s="4"/>
      <c r="D2" s="4"/>
      <c r="E2" s="4"/>
      <c r="F2" s="4"/>
      <c r="G2" s="4"/>
      <c r="H2" s="2"/>
      <c r="I2" s="2"/>
    </row>
    <row r="3" spans="1:9">
      <c r="A3" s="2"/>
      <c r="B3" s="4"/>
      <c r="C3" s="4"/>
      <c r="D3" s="4"/>
      <c r="E3" s="4"/>
      <c r="F3" s="4"/>
      <c r="G3" s="4"/>
      <c r="H3" s="2"/>
      <c r="I3" s="2"/>
    </row>
    <row r="4" spans="1:9">
      <c r="A4" s="2"/>
      <c r="B4" s="4"/>
      <c r="C4" s="4"/>
      <c r="D4" s="4"/>
      <c r="E4" s="4"/>
      <c r="F4" s="4"/>
      <c r="G4" s="4"/>
      <c r="H4" s="2"/>
      <c r="I4" s="2"/>
    </row>
    <row r="5" spans="1:9" ht="15.75" customHeight="1">
      <c r="A5" s="42"/>
      <c r="B5" s="43"/>
      <c r="C5" s="43"/>
      <c r="D5" s="43"/>
      <c r="E5" s="43"/>
      <c r="F5" s="43"/>
      <c r="G5" s="43"/>
      <c r="H5" s="43"/>
      <c r="I5" s="44"/>
    </row>
    <row r="6" spans="1:9" ht="93" customHeight="1">
      <c r="A6" s="49"/>
      <c r="B6" s="49"/>
      <c r="C6" s="49"/>
      <c r="D6" s="49"/>
      <c r="E6" s="49"/>
      <c r="F6" s="49"/>
      <c r="G6" s="49"/>
      <c r="H6" s="49"/>
      <c r="I6" s="49"/>
    </row>
    <row r="7" spans="1:9">
      <c r="A7" s="25" t="s">
        <v>6</v>
      </c>
      <c r="B7" s="50" t="s">
        <v>10</v>
      </c>
      <c r="C7" s="51"/>
      <c r="D7" s="52"/>
      <c r="E7" s="53" t="s">
        <v>21</v>
      </c>
      <c r="F7" s="54"/>
      <c r="G7" s="53" t="s">
        <v>22</v>
      </c>
      <c r="H7" s="53"/>
      <c r="I7" s="53"/>
    </row>
    <row r="8" spans="1:9">
      <c r="A8" s="26">
        <v>1</v>
      </c>
      <c r="B8" s="48" t="str">
        <f>IF(OR('акт 2 участок'!G10="Утилизация",'акт 2 участок'!G10="Претензия поставщику, утилизация",'акт 2 участок'!G10="Компенсация, утилизация"),'акт 2 участок'!C10,0)</f>
        <v>Штуцер</v>
      </c>
      <c r="C8" s="48"/>
      <c r="D8" s="48"/>
      <c r="E8" s="48" t="str">
        <f>IF(OR('акт 2 участок'!G10="Утилизация",'акт 2 участок'!G10="Претензия поставщику, утилизация",'акт 2 участок'!G10="Компенсация, утилизация"),'акт 2 участок'!B10,0)</f>
        <v>10-008530-10</v>
      </c>
      <c r="F8" s="55"/>
      <c r="G8" s="56">
        <f>IF(OR('акт 2 участок'!G10="Утилизация",'акт 2 участок'!G10="Претензия поставщику, утилизация",'акт 2 участок'!G10="Компенсация, утилизация"),'акт 2 участок'!D10,0)</f>
        <v>1</v>
      </c>
      <c r="H8" s="56"/>
      <c r="I8" s="56"/>
    </row>
    <row r="9" spans="1:9">
      <c r="A9" s="26">
        <v>2</v>
      </c>
      <c r="B9" s="48" t="str">
        <f>IF(OR('акт 2 участок'!G11="Утилизация",'акт 2 участок'!G11="Претензия поставщику, утилизация",'акт 2 участок'!G11="Компенсация, утилизация"),'акт 2 участок'!C11,0)</f>
        <v>Штуцер</v>
      </c>
      <c r="C9" s="48"/>
      <c r="D9" s="48"/>
      <c r="E9" s="48" t="str">
        <f>IF(OR('акт 2 участок'!G11="Утилизация",'акт 2 участок'!G11="Претензия поставщику, утилизация",'акт 2 участок'!G11="Компенсация, утилизация"),'акт 2 участок'!B11,0)</f>
        <v>10-020822-00</v>
      </c>
      <c r="F9" s="55"/>
      <c r="G9" s="56">
        <f>IF(OR('акт 2 участок'!G11="Утилизация",'акт 2 участок'!G11="Претензия поставщику, утилизация",'акт 2 участок'!G11="Компенсация, утилизация"),'акт 2 участок'!D11,0)</f>
        <v>4</v>
      </c>
      <c r="H9" s="56"/>
      <c r="I9" s="56"/>
    </row>
    <row r="10" spans="1:9">
      <c r="A10" s="26">
        <v>3</v>
      </c>
      <c r="B10" s="48" t="str">
        <f>IF(OR('акт 2 участок'!G12="Утилизация",'акт 2 участок'!G12="Претензия поставщику, утилизация",'акт 2 участок'!G12="Компенсация, утилизация"),'акт 2 участок'!C12,0)</f>
        <v>Труба 15,88*1,2</v>
      </c>
      <c r="C10" s="48"/>
      <c r="D10" s="48"/>
      <c r="E10" s="48" t="str">
        <f>IF(OR('акт 2 участок'!G12="Утилизация",'акт 2 участок'!G12="Претензия поставщику, утилизация",'акт 2 участок'!G12="Компенсация, утилизация"),'акт 2 участок'!B12,0)</f>
        <v>11-001588-02</v>
      </c>
      <c r="F10" s="55"/>
      <c r="G10" s="56" t="str">
        <f>IF(OR('акт 2 участок'!G12="Утилизация",'акт 2 участок'!G12="Претензия поставщику, утилизация",'акт 2 участок'!G12="Компенсация, утилизация"),'акт 2 участок'!D12,0)</f>
        <v>0.01(1шт)</v>
      </c>
      <c r="H10" s="56"/>
      <c r="I10" s="56"/>
    </row>
    <row r="11" spans="1:9">
      <c r="A11" s="26">
        <v>4</v>
      </c>
      <c r="B11" s="48" t="str">
        <f>IF(OR('акт 2 участок'!G13="Утилизация",'акт 2 участок'!G13="Претензия поставщику, утилизация",'акт 2 участок'!G13="Компенсация, утилизация"),'акт 2 участок'!C13,0)</f>
        <v>Заглушка</v>
      </c>
      <c r="C11" s="48"/>
      <c r="D11" s="48"/>
      <c r="E11" s="48" t="str">
        <f>IF(OR('акт 2 участок'!G13="Утилизация",'акт 2 участок'!G13="Претензия поставщику, утилизация",'акт 2 участок'!G13="Компенсация, утилизация"),'акт 2 участок'!B13,0)</f>
        <v>08-020825-00</v>
      </c>
      <c r="F11" s="55"/>
      <c r="G11" s="56">
        <f>IF(OR('акт 2 участок'!G13="Утилизация",'акт 2 участок'!G13="Претензия поставщику, утилизация",'акт 2 участок'!G13="Компенсация, утилизация"),'акт 2 участок'!D13,0)</f>
        <v>10</v>
      </c>
      <c r="H11" s="56"/>
      <c r="I11" s="56"/>
    </row>
    <row r="12" spans="1:9">
      <c r="A12" s="26">
        <v>5</v>
      </c>
      <c r="B12" s="48" t="str">
        <f>IF(OR('акт 2 участок'!G14="Утилизация",'акт 2 участок'!G14="Претензия поставщику, утилизация",'акт 2 участок'!G14="Компенсация, утилизация"),'акт 2 участок'!C14,0)</f>
        <v>Фланец компрессора А</v>
      </c>
      <c r="C12" s="48"/>
      <c r="D12" s="48"/>
      <c r="E12" s="48" t="str">
        <f>IF(OR('акт 2 участок'!G14="Утилизация",'акт 2 участок'!G14="Претензия поставщику, утилизация",'акт 2 участок'!G14="Компенсация, утилизация"),'акт 2 участок'!B14,0)</f>
        <v>10-230028-00</v>
      </c>
      <c r="F12" s="55"/>
      <c r="G12" s="56">
        <f>IF(OR('акт 2 участок'!G14="Утилизация",'акт 2 участок'!G14="Претензия поставщику, утилизация",'акт 2 участок'!G14="Компенсация, утилизация"),'акт 2 участок'!D14,0)</f>
        <v>27</v>
      </c>
      <c r="H12" s="56"/>
      <c r="I12" s="56"/>
    </row>
    <row r="13" spans="1:9">
      <c r="A13" s="26">
        <v>6</v>
      </c>
      <c r="B13" s="48" t="str">
        <f>IF(OR('акт 2 участок'!G15="Утилизация",'акт 2 участок'!G15="Претензия поставщику, утилизация",'акт 2 участок'!G15="Компенсация, утилизация"),'акт 2 участок'!C15,0)</f>
        <v>Заглушка</v>
      </c>
      <c r="C13" s="48"/>
      <c r="D13" s="48"/>
      <c r="E13" s="48" t="str">
        <f>IF(OR('акт 2 участок'!G15="Утилизация",'акт 2 участок'!G15="Претензия поставщику, утилизация",'акт 2 участок'!G15="Компенсация, утилизация"),'акт 2 участок'!B15,0)</f>
        <v>08-230573-00</v>
      </c>
      <c r="F13" s="55"/>
      <c r="G13" s="56">
        <f>IF(OR('акт 2 участок'!G15="Утилизация",'акт 2 участок'!G15="Претензия поставщику, утилизация",'акт 2 участок'!G15="Компенсация, утилизация"),'акт 2 участок'!D15,0)</f>
        <v>8</v>
      </c>
      <c r="H13" s="56"/>
      <c r="I13" s="56"/>
    </row>
    <row r="14" spans="1:9">
      <c r="A14" s="26">
        <v>7</v>
      </c>
      <c r="B14" s="48" t="str">
        <f>IF(OR('акт 2 участок'!G16="Утилизация",'акт 2 участок'!G16="Претензия поставщику, утилизация",'акт 2 участок'!G16="Компенсация, утилизация"),'акт 2 участок'!C16,0)</f>
        <v>Фланец компрессора В</v>
      </c>
      <c r="C14" s="48"/>
      <c r="D14" s="48"/>
      <c r="E14" s="48" t="str">
        <f>IF(OR('акт 2 участок'!G16="Утилизация",'акт 2 участок'!G16="Претензия поставщику, утилизация",'акт 2 участок'!G16="Компенсация, утилизация"),'акт 2 участок'!B16,0)</f>
        <v>10-230318-00</v>
      </c>
      <c r="F14" s="55"/>
      <c r="G14" s="56">
        <f>IF(OR('акт 2 участок'!G16="Утилизация",'акт 2 участок'!G16="Претензия поставщику, утилизация",'акт 2 участок'!G16="Компенсация, утилизация"),'акт 2 участок'!D16,0)</f>
        <v>7</v>
      </c>
      <c r="H14" s="56"/>
      <c r="I14" s="56"/>
    </row>
    <row r="15" spans="1:9">
      <c r="A15" s="26">
        <v>8</v>
      </c>
      <c r="B15" s="48" t="str">
        <f>IF(OR('акт 2 участок'!G17="Утилизация",'акт 2 участок'!G17="Претензия поставщику, утилизация",'акт 2 участок'!G17="Компенсация, утилизация"),'акт 2 участок'!C17,0)</f>
        <v>Трубка 12,7*1,2</v>
      </c>
      <c r="C15" s="48"/>
      <c r="D15" s="48"/>
      <c r="E15" s="48" t="str">
        <f>IF(OR('акт 2 участок'!G17="Утилизация",'акт 2 участок'!G17="Претензия поставщику, утилизация",'акт 2 участок'!G17="Компенсация, утилизация"),'акт 2 участок'!B17,0)</f>
        <v>11-001275-02</v>
      </c>
      <c r="F15" s="55"/>
      <c r="G15" s="56">
        <f>IF(OR('акт 2 участок'!G17="Утилизация",'акт 2 участок'!G17="Претензия поставщику, утилизация",'акт 2 участок'!G17="Компенсация, утилизация"),'акт 2 участок'!D17,0)</f>
        <v>5</v>
      </c>
      <c r="H15" s="56"/>
      <c r="I15" s="56"/>
    </row>
    <row r="16" spans="1:9">
      <c r="A16" s="26">
        <v>9</v>
      </c>
      <c r="B16" s="48" t="str">
        <f>IF(OR('акт 2 участок'!G18="Утилизация",'акт 2 участок'!G18="Претензия поставщику, утилизация",'акт 2 участок'!G18="Компенсация, утилизация"),'акт 2 участок'!C18,0)</f>
        <v>Штуцер</v>
      </c>
      <c r="C16" s="48"/>
      <c r="D16" s="48"/>
      <c r="E16" s="48" t="str">
        <f>IF(OR('акт 2 участок'!G18="Утилизация",'акт 2 участок'!G18="Претензия поставщику, утилизация",'акт 2 участок'!G18="Компенсация, утилизация"),'акт 2 участок'!B18,0)</f>
        <v>10-230578-00</v>
      </c>
      <c r="F16" s="55"/>
      <c r="G16" s="56">
        <f>IF(OR('акт 2 участок'!G18="Утилизация",'акт 2 участок'!G18="Претензия поставщику, утилизация",'акт 2 участок'!G18="Компенсация, утилизация"),'акт 2 участок'!D18,0)</f>
        <v>1</v>
      </c>
      <c r="H16" s="56"/>
      <c r="I16" s="56"/>
    </row>
    <row r="17" spans="1:9">
      <c r="A17" s="26">
        <v>10</v>
      </c>
      <c r="B17" s="48" t="str">
        <f>IF(OR('акт 2 участок'!G19="Утилизация",'акт 2 участок'!G19="Претензия поставщику, утилизация",'акт 2 участок'!G19="Компенсация, утилизация"),'акт 2 участок'!C19,0)</f>
        <v>Крышка Н</v>
      </c>
      <c r="C17" s="48"/>
      <c r="D17" s="48"/>
      <c r="E17" s="48" t="str">
        <f>IF(OR('акт 2 участок'!G19="Утилизация",'акт 2 участок'!G19="Претензия поставщику, утилизация",'акт 2 участок'!G19="Компенсация, утилизация"),'акт 2 участок'!B19,0)</f>
        <v>08-230818-00</v>
      </c>
      <c r="F17" s="55"/>
      <c r="G17" s="56">
        <f>IF(OR('акт 2 участок'!G19="Утилизация",'акт 2 участок'!G19="Претензия поставщику, утилизация",'акт 2 участок'!G19="Компенсация, утилизация"),'акт 2 участок'!D19,0)</f>
        <v>1</v>
      </c>
      <c r="H17" s="56"/>
      <c r="I17" s="56"/>
    </row>
    <row r="18" spans="1:9">
      <c r="A18" s="26">
        <v>11</v>
      </c>
      <c r="B18" s="48" t="str">
        <f>IF(OR('акт 2 участок'!G20="Утилизация",'акт 2 участок'!G20="Претензия поставщику, утилизация",'акт 2 участок'!G20="Компенсация, утилизация"),'акт 2 участок'!C20,0)</f>
        <v>Стакан №8</v>
      </c>
      <c r="C18" s="48"/>
      <c r="D18" s="48"/>
      <c r="E18" s="48" t="str">
        <f>IF(OR('акт 2 участок'!G20="Утилизация",'акт 2 участок'!G20="Претензия поставщику, утилизация",'акт 2 участок'!G20="Компенсация, утилизация"),'акт 2 участок'!B20,0)</f>
        <v>10-230302-00</v>
      </c>
      <c r="F18" s="55"/>
      <c r="G18" s="56">
        <f>IF(OR('акт 2 участок'!G20="Утилизация",'акт 2 участок'!G20="Претензия поставщику, утилизация",'акт 2 участок'!G20="Компенсация, утилизация"),'акт 2 участок'!D20,0)</f>
        <v>51</v>
      </c>
      <c r="H18" s="56"/>
      <c r="I18" s="56"/>
    </row>
    <row r="19" spans="1:9">
      <c r="A19" s="26">
        <v>12</v>
      </c>
      <c r="B19" s="48" t="str">
        <f>IF(OR('акт 2 участок'!G21="Утилизация",'акт 2 участок'!G21="Претензия поставщику, утилизация",'акт 2 участок'!G21="Компенсация, утилизация"),'акт 2 участок'!C21,0)</f>
        <v>Уплотнительное кольцо (компрессора)</v>
      </c>
      <c r="C19" s="48"/>
      <c r="D19" s="48"/>
      <c r="E19" s="48" t="str">
        <f>IF(OR('акт 2 участок'!G21="Утилизация",'акт 2 участок'!G21="Претензия поставщику, утилизация",'акт 2 участок'!G21="Компенсация, утилизация"),'акт 2 участок'!B21,0)</f>
        <v>08-174761-00</v>
      </c>
      <c r="F19" s="55"/>
      <c r="G19" s="56">
        <f>IF(OR('акт 2 участок'!G21="Утилизация",'акт 2 участок'!G21="Претензия поставщику, утилизация",'акт 2 участок'!G21="Компенсация, утилизация"),'акт 2 участок'!D21,0)</f>
        <v>94</v>
      </c>
      <c r="H19" s="56"/>
      <c r="I19" s="56"/>
    </row>
    <row r="20" spans="1:9">
      <c r="A20" s="26">
        <v>13</v>
      </c>
      <c r="B20" s="48" t="str">
        <f>IF(OR('акт 2 участок'!G22="Утилизация",'акт 2 участок'!G22="Претензия поставщику, утилизация",'акт 2 участок'!G22="Компенсация, утилизация"),'акт 2 участок'!C22,0)</f>
        <v>Фланец</v>
      </c>
      <c r="C20" s="48"/>
      <c r="D20" s="48"/>
      <c r="E20" s="48" t="str">
        <f>IF(OR('акт 2 участок'!G22="Утилизация",'акт 2 участок'!G22="Претензия поставщику, утилизация",'акт 2 участок'!G22="Компенсация, утилизация"),'акт 2 участок'!B22,0)</f>
        <v>10-230328-00</v>
      </c>
      <c r="F20" s="55"/>
      <c r="G20" s="56">
        <f>IF(OR('акт 2 участок'!G22="Утилизация",'акт 2 участок'!G22="Претензия поставщику, утилизация",'акт 2 участок'!G22="Компенсация, утилизация"),'акт 2 участок'!D22,0)</f>
        <v>11</v>
      </c>
      <c r="H20" s="56"/>
      <c r="I20" s="56"/>
    </row>
    <row r="21" spans="1:9">
      <c r="A21" s="26">
        <v>14</v>
      </c>
      <c r="B21" s="48" t="str">
        <f>IF(OR('акт 2 участок'!G23="Утилизация",'акт 2 участок'!G23="Претензия поставщику, утилизация",'акт 2 участок'!G23="Компенсация, утилизация"),'акт 2 участок'!C23,0)</f>
        <v>Корпус клапана</v>
      </c>
      <c r="C21" s="48"/>
      <c r="D21" s="48"/>
      <c r="E21" s="48" t="str">
        <f>IF(OR('акт 2 участок'!G23="Утилизация",'акт 2 участок'!G23="Претензия поставщику, утилизация",'акт 2 участок'!G23="Компенсация, утилизация"),'акт 2 участок'!B23,0)</f>
        <v>05-230333-30</v>
      </c>
      <c r="F21" s="55"/>
      <c r="G21" s="56">
        <f>IF(OR('акт 2 участок'!G23="Утилизация",'акт 2 участок'!G23="Претензия поставщику, утилизация",'акт 2 участок'!G23="Компенсация, утилизация"),'акт 2 участок'!D23,0)</f>
        <v>2</v>
      </c>
      <c r="H21" s="56"/>
      <c r="I21" s="56"/>
    </row>
    <row r="22" spans="1:9">
      <c r="A22" s="26">
        <v>15</v>
      </c>
      <c r="B22" s="48" t="str">
        <f>IF(OR('акт 2 участок'!G24="Утилизация",'акт 2 участок'!G24="Претензия поставщику, утилизация",'акт 2 участок'!G24="Компенсация, утилизация"),'акт 2 участок'!C24,0)</f>
        <v>Штуцер</v>
      </c>
      <c r="C22" s="48"/>
      <c r="D22" s="48"/>
      <c r="E22" s="48" t="str">
        <f>IF(OR('акт 2 участок'!G24="Утилизация",'акт 2 участок'!G24="Претензия поставщику, утилизация",'акт 2 участок'!G24="Компенсация, утилизация"),'акт 2 участок'!B24,0)</f>
        <v>10-230578-00</v>
      </c>
      <c r="F22" s="55"/>
      <c r="G22" s="56">
        <f>IF(OR('акт 2 участок'!G24="Утилизация",'акт 2 участок'!G24="Претензия поставщику, утилизация",'акт 2 участок'!G24="Компенсация, утилизация"),'акт 2 участок'!D24,0)</f>
        <v>1</v>
      </c>
      <c r="H22" s="56"/>
      <c r="I22" s="56"/>
    </row>
    <row r="23" spans="1:9">
      <c r="A23" s="26">
        <v>16</v>
      </c>
      <c r="B23" s="48" t="str">
        <f>IF(OR('акт 2 участок'!G25="Утилизация",'акт 2 участок'!G25="Претензия поставщику, утилизация",'акт 2 участок'!G25="Компенсация, утилизация"),'акт 2 участок'!C25,0)</f>
        <v>Гайка 5/8</v>
      </c>
      <c r="C23" s="48"/>
      <c r="D23" s="48"/>
      <c r="E23" s="48" t="str">
        <f>IF(OR('акт 2 участок'!G25="Утилизация",'акт 2 участок'!G25="Претензия поставщику, утилизация",'акт 2 участок'!G25="Компенсация, утилизация"),'акт 2 участок'!B25,0)</f>
        <v>10-001958-00</v>
      </c>
      <c r="F23" s="55"/>
      <c r="G23" s="56">
        <f>IF(OR('акт 2 участок'!G25="Утилизация",'акт 2 участок'!G25="Претензия поставщику, утилизация",'акт 2 участок'!G25="Компенсация, утилизация"),'акт 2 участок'!D25,0)</f>
        <v>3</v>
      </c>
      <c r="H23" s="56"/>
      <c r="I23" s="56"/>
    </row>
    <row r="24" spans="1:9">
      <c r="A24" s="26">
        <v>17</v>
      </c>
      <c r="B24" s="48" t="str">
        <f>IF(OR('акт 2 участок'!G26="Утилизация",'акт 2 участок'!G26="Претензия поставщику, утилизация",'акт 2 участок'!G26="Компенсация, утилизация"),'акт 2 участок'!C26,0)</f>
        <v>Фланец С трубки ½</v>
      </c>
      <c r="C24" s="48"/>
      <c r="D24" s="48"/>
      <c r="E24" s="48" t="str">
        <f>IF(OR('акт 2 участок'!G26="Утилизация",'акт 2 участок'!G26="Претензия поставщику, утилизация",'акт 2 участок'!G26="Компенсация, утилизация"),'акт 2 участок'!B26,0)</f>
        <v>10-230334-40</v>
      </c>
      <c r="F24" s="55"/>
      <c r="G24" s="56">
        <f>IF(OR('акт 2 участок'!G26="Утилизация",'акт 2 участок'!G26="Претензия поставщику, утилизация",'акт 2 участок'!G26="Компенсация, утилизация"),'акт 2 участок'!D26,0)</f>
        <v>30</v>
      </c>
      <c r="H24" s="56"/>
      <c r="I24" s="56"/>
    </row>
    <row r="25" spans="1:9">
      <c r="A25" s="26">
        <v>18</v>
      </c>
      <c r="B25" s="48" t="str">
        <f>IF(OR('акт 2 участок'!G27="Утилизация",'акт 2 участок'!G27="Претензия поставщику, утилизация",'акт 2 участок'!G27="Компенсация, утилизация"),'акт 2 участок'!C27,0)</f>
        <v>Стакан №10</v>
      </c>
      <c r="C25" s="48"/>
      <c r="D25" s="48"/>
      <c r="E25" s="48" t="str">
        <f>IF(OR('акт 2 участок'!G27="Утилизация",'акт 2 участок'!G27="Претензия поставщику, утилизация",'акт 2 участок'!G27="Компенсация, утилизация"),'акт 2 участок'!B27,0)</f>
        <v>10-230303-00</v>
      </c>
      <c r="F25" s="55"/>
      <c r="G25" s="56">
        <f>IF(OR('акт 2 участок'!G27="Утилизация",'акт 2 участок'!G27="Претензия поставщику, утилизация",'акт 2 участок'!G27="Компенсация, утилизация"),'акт 2 участок'!D27,0)</f>
        <v>6</v>
      </c>
      <c r="H25" s="56"/>
      <c r="I25" s="56"/>
    </row>
    <row r="26" spans="1:9">
      <c r="A26" s="26">
        <v>19</v>
      </c>
      <c r="B26" s="48" t="str">
        <f>IF(OR('акт 2 участок'!G29="Утилизация",'акт 2 участок'!G29="Претензия поставщику, утилизация",'акт 2 участок'!G29="Компенсация, утилизация"),'акт 2 участок'!C29,0)</f>
        <v>Труба 15,88*1,2</v>
      </c>
      <c r="C26" s="48"/>
      <c r="D26" s="48"/>
      <c r="E26" s="48" t="str">
        <f>IF(OR('акт 2 участок'!G29="Утилизация",'акт 2 участок'!G29="Претензия поставщику, утилизация",'акт 2 участок'!G29="Компенсация, утилизация"),'акт 2 участок'!B29,0)</f>
        <v>11-001588-02</v>
      </c>
      <c r="F26" s="55"/>
      <c r="G26" s="56" t="str">
        <f>IF(OR('акт 2 участок'!G29="Утилизация",'акт 2 участок'!G29="Претензия поставщику, утилизация",'акт 2 участок'!G29="Компенсация, утилизация"),'акт 2 участок'!D29,0)</f>
        <v>60шт</v>
      </c>
      <c r="H26" s="56"/>
      <c r="I26" s="56"/>
    </row>
    <row r="27" spans="1:9">
      <c r="A27" s="26">
        <v>20</v>
      </c>
      <c r="B27" s="48" t="str">
        <f>IF(OR('акт 2 участок'!G30="Утилизация",'акт 2 участок'!G30="Претензия поставщику, утилизация",'акт 2 участок'!G30="Компенсация, утилизация"),'акт 2 участок'!C30,0)</f>
        <v>Труба 15,88*1,75</v>
      </c>
      <c r="C27" s="48"/>
      <c r="D27" s="48"/>
      <c r="E27" s="48" t="str">
        <f>IF(OR('акт 2 участок'!G30="Утилизация",'акт 2 участок'!G30="Претензия поставщику, утилизация",'акт 2 участок'!G30="Компенсация, утилизация"),'акт 2 участок'!B30,0)</f>
        <v>11-001588-22</v>
      </c>
      <c r="F27" s="55"/>
      <c r="G27" s="56">
        <f>IF(OR('акт 2 участок'!G30="Утилизация",'акт 2 участок'!G30="Претензия поставщику, утилизация",'акт 2 участок'!G30="Компенсация, утилизация"),'акт 2 участок'!D30,0)</f>
        <v>12</v>
      </c>
      <c r="H27" s="56"/>
      <c r="I27" s="56"/>
    </row>
    <row r="28" spans="1:9">
      <c r="A28" s="26">
        <v>21</v>
      </c>
      <c r="B28" s="48" t="str">
        <f>IF(OR('акт 2 участок'!G31="Утилизация",'акт 2 участок'!G31="Претензия поставщику, утилизация",'акт 2 участок'!G31="Компенсация, утилизация"),'акт 2 участок'!C31,0)</f>
        <v>Рукав</v>
      </c>
      <c r="C28" s="48"/>
      <c r="D28" s="48"/>
      <c r="E28" s="48" t="str">
        <f>IF(OR('акт 2 участок'!G31="Утилизация",'акт 2 участок'!G31="Претензия поставщику, утилизация",'акт 2 участок'!G31="Компенсация, утилизация"),'акт 2 участок'!B31,0)</f>
        <v>13-216155-00</v>
      </c>
      <c r="F28" s="55"/>
      <c r="G28" s="56" t="str">
        <f>IF(OR('акт 2 участок'!G31="Утилизация",'акт 2 участок'!G31="Претензия поставщику, утилизация",'акт 2 участок'!G31="Компенсация, утилизация"),'акт 2 участок'!D31,0)</f>
        <v>0.72м(6шт)</v>
      </c>
      <c r="H28" s="56"/>
      <c r="I28" s="56"/>
    </row>
    <row r="29" spans="1:9">
      <c r="A29" s="3">
        <v>22</v>
      </c>
      <c r="B29" s="48" t="str">
        <f>IF(OR('акт 2 участок'!G32="Утилизация",'акт 2 участок'!G32="Претензия поставщику, утилизация",'акт 2 участок'!G32="Компенсация, утилизация"),'акт 2 участок'!C32,0)</f>
        <v>Фланец</v>
      </c>
      <c r="C29" s="48"/>
      <c r="D29" s="48"/>
      <c r="E29" s="48" t="str">
        <f>IF(OR('акт 2 участок'!G32="Утилизация",'акт 2 участок'!G32="Претензия поставщику, утилизация",'акт 2 участок'!G32="Компенсация, утилизация"),'акт 2 участок'!B32,0)</f>
        <v>10-230340-00</v>
      </c>
      <c r="F29" s="55"/>
      <c r="G29" s="56">
        <f>IF(OR('акт 2 участок'!G32="Утилизация",'акт 2 участок'!G32="Претензия поставщику, утилизация",'акт 2 участок'!G32="Компенсация, утилизация"),'акт 2 участок'!D32,0)</f>
        <v>14</v>
      </c>
      <c r="H29" s="56"/>
      <c r="I29" s="56"/>
    </row>
    <row r="30" spans="1:9" hidden="1">
      <c r="A30" s="26">
        <v>22</v>
      </c>
      <c r="B30" s="48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C30" s="48"/>
      <c r="D30" s="48"/>
      <c r="E30" s="48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F30" s="55"/>
      <c r="G30" s="56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H30" s="56"/>
      <c r="I30" s="56"/>
    </row>
    <row r="31" spans="1:9">
      <c r="A31" s="3">
        <v>24</v>
      </c>
      <c r="B31" s="48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C31" s="48"/>
      <c r="D31" s="48"/>
      <c r="E31" s="48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F31" s="55"/>
      <c r="G31" s="56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H31" s="56"/>
      <c r="I31" s="56"/>
    </row>
    <row r="32" spans="1:9" hidden="1">
      <c r="A32" s="26">
        <v>23</v>
      </c>
      <c r="B32" s="48">
        <f>IF(OR('акт 2 участок'!G33="Утилизация",'акт 2 участок'!G33="Претензия поставщику, утилизация",'акт 2 участок'!G33="Компенсация, утилизация"),'акт 2 участок'!C33,0)</f>
        <v>0</v>
      </c>
      <c r="C32" s="48"/>
      <c r="D32" s="48"/>
      <c r="E32" s="48">
        <f>IF(OR('акт 2 участок'!G33="Утилизация",'акт 2 участок'!G33="Претензия поставщику, утилизация",'акт 2 участок'!G33="Компенсация, утилизация"),'акт 2 участок'!B33,0)</f>
        <v>0</v>
      </c>
      <c r="F32" s="55"/>
      <c r="G32" s="56">
        <f>IF(OR('акт 2 участок'!G33="Утилизация",'акт 2 участок'!G33="Претензия поставщику, утилизация",'акт 2 участок'!G33="Компенсация, утилизация"),'акт 2 участок'!D33,0)</f>
        <v>0</v>
      </c>
      <c r="H32" s="56"/>
      <c r="I32" s="56"/>
    </row>
    <row r="33" spans="1:9">
      <c r="A33" s="26">
        <v>24</v>
      </c>
      <c r="B33" s="48" t="str">
        <f>IF(OR('акт 2 участок'!G34="Утилизация",'акт 2 участок'!G34="Претензия поставщику, утилизация",'акт 2 участок'!G34="Компенсация, утилизация"),'акт 2 участок'!C34,0)</f>
        <v>Штуцер 3/4</v>
      </c>
      <c r="C33" s="48"/>
      <c r="D33" s="48"/>
      <c r="E33" s="48" t="str">
        <f>IF(OR('акт 2 участок'!G34="Утилизация",'акт 2 участок'!G34="Претензия поставщику, утилизация",'акт 2 участок'!G34="Компенсация, утилизация"),'акт 2 участок'!B34,0)</f>
        <v>10-008532-01</v>
      </c>
      <c r="F33" s="55"/>
      <c r="G33" s="56">
        <f>IF(OR('акт 2 участок'!G34="Утилизация",'акт 2 участок'!G34="Претензия поставщику, утилизация",'акт 2 участок'!G34="Компенсация, утилизация"),'акт 2 участок'!D34,0)</f>
        <v>4</v>
      </c>
      <c r="H33" s="56"/>
      <c r="I33" s="56"/>
    </row>
    <row r="34" spans="1:9">
      <c r="A34" s="26">
        <v>25</v>
      </c>
      <c r="B34" s="48" t="str">
        <f>IF(OR('акт 2 участок'!G35="Утилизация",'акт 2 участок'!G35="Претензия поставщику, утилизация",'акт 2 участок'!G35="Компенсация, утилизация"),'акт 2 участок'!C35,0)</f>
        <v>Втулка резиновая</v>
      </c>
      <c r="C34" s="48"/>
      <c r="D34" s="48"/>
      <c r="E34" s="48" t="str">
        <f>IF(OR('акт 2 участок'!G35="Утилизация",'акт 2 участок'!G35="Претензия поставщику, утилизация",'акт 2 участок'!G35="Компенсация, утилизация"),'акт 2 участок'!B35,0)</f>
        <v>08-020816-00</v>
      </c>
      <c r="F34" s="55"/>
      <c r="G34" s="56">
        <f>IF(OR('акт 2 участок'!G35="Утилизация",'акт 2 участок'!G35="Претензия поставщику, утилизация",'акт 2 участок'!G35="Компенсация, утилизация"),'акт 2 участок'!D35,0)</f>
        <v>4</v>
      </c>
      <c r="H34" s="56"/>
      <c r="I34" s="56"/>
    </row>
    <row r="35" spans="1:9">
      <c r="A35" s="26">
        <v>26</v>
      </c>
      <c r="B35" s="48" t="str">
        <f>IF(OR('акт 2 участок'!G36="Утилизация",'акт 2 участок'!G36="Претензия поставщику, утилизация",'акт 2 участок'!G36="Компенсация, утилизация"),'акт 2 участок'!C36,0)</f>
        <v xml:space="preserve">Трубка 9,52*1,2 </v>
      </c>
      <c r="C35" s="48"/>
      <c r="D35" s="48"/>
      <c r="E35" s="48" t="str">
        <f>IF(OR('акт 2 участок'!G36="Утилизация",'акт 2 участок'!G36="Претензия поставщику, утилизация",'акт 2 участок'!G36="Компенсация, утилизация"),'акт 2 участок'!B36,0)</f>
        <v>11-000952-02</v>
      </c>
      <c r="F35" s="55"/>
      <c r="G35" s="56">
        <f>IF(OR('акт 2 участок'!G36="Утилизация",'акт 2 участок'!G36="Претензия поставщику, утилизация",'акт 2 участок'!G36="Компенсация, утилизация"),'акт 2 участок'!D36,0)</f>
        <v>3</v>
      </c>
      <c r="H35" s="56"/>
      <c r="I35" s="56"/>
    </row>
    <row r="36" spans="1:9">
      <c r="A36" s="26">
        <v>27</v>
      </c>
      <c r="B36" s="48" t="str">
        <f>IF(OR('акт 2 участок'!G37="Утилизация",'акт 2 участок'!G37="Претензия поставщику, утилизация",'акт 2 участок'!G37="Компенсация, утилизация"),'акт 2 участок'!C37,0)</f>
        <v>Порт датчика давления</v>
      </c>
      <c r="C36" s="48"/>
      <c r="D36" s="48"/>
      <c r="E36" s="48" t="str">
        <f>IF(OR('акт 2 участок'!G37="Утилизация",'акт 2 участок'!G37="Претензия поставщику, утилизация",'акт 2 участок'!G37="Компенсация, утилизация"),'акт 2 участок'!B37,0)</f>
        <v>10-230501-10</v>
      </c>
      <c r="F36" s="55"/>
      <c r="G36" s="56">
        <f>IF(OR('акт 2 участок'!G37="Утилизация",'акт 2 участок'!G37="Претензия поставщику, утилизация",'акт 2 участок'!G37="Компенсация, утилизация"),'акт 2 участок'!D37,0)</f>
        <v>1</v>
      </c>
      <c r="H36" s="56"/>
      <c r="I36" s="56"/>
    </row>
    <row r="37" spans="1:9">
      <c r="A37" s="26">
        <v>28</v>
      </c>
      <c r="B37" s="48" t="str">
        <f>IF(OR('акт 2 участок'!G38="Утилизация",'акт 2 участок'!G38="Претензия поставщику, утилизация",'акт 2 участок'!G38="Компенсация, утилизация"),'акт 2 участок'!C38,0)</f>
        <v>Фланец трубки 3/8</v>
      </c>
      <c r="C37" s="48"/>
      <c r="D37" s="48"/>
      <c r="E37" s="48" t="str">
        <f>IF(OR('акт 2 участок'!G38="Утилизация",'акт 2 участок'!G38="Претензия поставщику, утилизация",'акт 2 участок'!G38="Компенсация, утилизация"),'акт 2 участок'!B38,0)</f>
        <v>10-230599-00</v>
      </c>
      <c r="F37" s="55"/>
      <c r="G37" s="56">
        <f>IF(OR('акт 2 участок'!G38="Утилизация",'акт 2 участок'!G38="Претензия поставщику, утилизация",'акт 2 участок'!G38="Компенсация, утилизация"),'акт 2 участок'!D38,0)</f>
        <v>5</v>
      </c>
      <c r="H37" s="56"/>
      <c r="I37" s="56"/>
    </row>
    <row r="38" spans="1:9">
      <c r="A38" s="26">
        <v>29</v>
      </c>
      <c r="B38" s="48" t="str">
        <f>IF(OR('акт 2 участок'!G39="Утилизация",'акт 2 участок'!G39="Претензия поставщику, утилизация",'акт 2 участок'!G39="Компенсация, утилизация"),'акт 2 участок'!C39,0)</f>
        <v>Стакан №10</v>
      </c>
      <c r="C38" s="48"/>
      <c r="D38" s="48"/>
      <c r="E38" s="48" t="str">
        <f>IF(OR('акт 2 участок'!G39="Утилизация",'акт 2 участок'!G39="Претензия поставщику, утилизация",'акт 2 участок'!G39="Компенсация, утилизация"),'акт 2 участок'!B39,0)</f>
        <v>10-230303-00</v>
      </c>
      <c r="F38" s="55"/>
      <c r="G38" s="56">
        <f>IF(OR('акт 2 участок'!G39="Утилизация",'акт 2 участок'!G39="Претензия поставщику, утилизация",'акт 2 участок'!G39="Компенсация, утилизация"),'акт 2 участок'!D39,0)</f>
        <v>2</v>
      </c>
      <c r="H38" s="56"/>
      <c r="I38" s="56"/>
    </row>
    <row r="39" spans="1:9">
      <c r="A39" s="26">
        <v>30</v>
      </c>
      <c r="B39" s="48" t="str">
        <f>IF(OR('акт 2 участок'!G40="Утилизация",'акт 2 участок'!G40="Претензия поставщику, утилизация",'акт 2 участок'!G40="Компенсация, утилизация"),'акт 2 участок'!C40,0)</f>
        <v>Гайка 7/8</v>
      </c>
      <c r="C39" s="48"/>
      <c r="D39" s="48"/>
      <c r="E39" s="48" t="str">
        <f>IF(OR('акт 2 участок'!G40="Утилизация",'акт 2 участок'!G40="Претензия поставщику, утилизация",'акт 2 участок'!G40="Компенсация, утилизация"),'акт 2 участок'!B40,0)</f>
        <v>21-230025-00</v>
      </c>
      <c r="F39" s="55"/>
      <c r="G39" s="56">
        <f>IF(OR('акт 2 участок'!G40="Утилизация",'акт 2 участок'!G40="Претензия поставщику, утилизация",'акт 2 участок'!G40="Компенсация, утилизация"),'акт 2 участок'!D40,0)</f>
        <v>4</v>
      </c>
      <c r="H39" s="56"/>
      <c r="I39" s="56"/>
    </row>
    <row r="40" spans="1:9">
      <c r="A40" s="26">
        <v>31</v>
      </c>
      <c r="B40" s="48" t="str">
        <f>IF(OR('акт 2 участок'!G41="Утилизация",'акт 2 участок'!G41="Претензия поставщику, утилизация",'акт 2 участок'!G41="Компенсация, утилизация"),'акт 2 участок'!C41,0)</f>
        <v>Гайка 7/8</v>
      </c>
      <c r="C40" s="48"/>
      <c r="D40" s="48"/>
      <c r="E40" s="48" t="str">
        <f>IF(OR('акт 2 участок'!G41="Утилизация",'акт 2 участок'!G41="Претензия поставщику, утилизация",'акт 2 участок'!G41="Компенсация, утилизация"),'акт 2 участок'!B41,0)</f>
        <v>05-070058-03</v>
      </c>
      <c r="F40" s="55"/>
      <c r="G40" s="56">
        <f>IF(OR('акт 2 участок'!G41="Утилизация",'акт 2 участок'!G41="Претензия поставщику, утилизация",'акт 2 участок'!G41="Компенсация, утилизация"),'акт 2 участок'!D41,0)</f>
        <v>2</v>
      </c>
      <c r="H40" s="56"/>
      <c r="I40" s="56"/>
    </row>
    <row r="41" spans="1:9" hidden="1">
      <c r="A41" s="28"/>
      <c r="B41" s="48">
        <f>IF(OR('акт 2 участок'!G42="Утилизация",'акт 2 участок'!G42="Претензия поставщику, утилизация",'акт 2 участок'!G42="Компенсация, утилизация"),'акт 2 участок'!C42,0)</f>
        <v>0</v>
      </c>
      <c r="C41" s="48"/>
      <c r="D41" s="48"/>
      <c r="E41" s="48">
        <f>IF(OR('акт 2 участок'!G42="Утилизация",'акт 2 участок'!G42="Претензия поставщику, утилизация",'акт 2 участок'!G42="Компенсация, утилизация"),'акт 2 участок'!B42,0)</f>
        <v>0</v>
      </c>
      <c r="F41" s="55"/>
      <c r="G41" s="56">
        <f>IF(OR('акт 2 участок'!G42="Утилизация",'акт 2 участок'!G42="Претензия поставщику, утилизация",'акт 2 участок'!G42="Компенсация, утилизация"),'акт 2 участок'!D42,0)</f>
        <v>0</v>
      </c>
      <c r="H41" s="56"/>
      <c r="I41" s="56"/>
    </row>
    <row r="42" spans="1:9" ht="48.75" customHeight="1">
      <c r="A42" s="45"/>
      <c r="B42" s="45"/>
      <c r="C42" s="45"/>
      <c r="D42" s="45"/>
      <c r="E42" s="45"/>
      <c r="F42" s="47"/>
      <c r="G42" s="45"/>
      <c r="H42" s="45"/>
      <c r="I42" s="45"/>
    </row>
    <row r="43" spans="1:9" ht="30.75" customHeight="1">
      <c r="A43" s="45"/>
      <c r="B43" s="45"/>
      <c r="C43" s="45"/>
      <c r="D43" s="45"/>
      <c r="E43" s="45"/>
      <c r="F43" s="46"/>
      <c r="G43" s="45"/>
      <c r="H43" s="45"/>
      <c r="I43" s="27"/>
    </row>
    <row r="44" spans="1:9" ht="17.25" customHeight="1">
      <c r="A44" s="24"/>
      <c r="B44" s="24"/>
      <c r="C44" s="24"/>
      <c r="D44" s="24"/>
      <c r="E44" s="24"/>
      <c r="F44" s="14"/>
      <c r="G44" s="24"/>
      <c r="H44" s="24"/>
      <c r="I44" s="24"/>
    </row>
    <row r="45" spans="1:9">
      <c r="A45" s="4"/>
      <c r="B45" s="4"/>
      <c r="C45" s="4"/>
      <c r="D45" s="4"/>
      <c r="E45" s="4"/>
      <c r="G45" s="4"/>
      <c r="H45" s="4"/>
    </row>
    <row r="46" spans="1:9">
      <c r="A46" s="4"/>
      <c r="B46" s="4"/>
      <c r="C46" s="4"/>
      <c r="D46" s="4"/>
      <c r="E46" s="4"/>
      <c r="G46" s="4"/>
      <c r="H46" s="4"/>
    </row>
    <row r="47" spans="1:9">
      <c r="A47" s="4"/>
      <c r="B47" s="4"/>
      <c r="C47" s="4"/>
      <c r="D47" s="4"/>
      <c r="E47" s="4"/>
      <c r="G47" s="4"/>
      <c r="H47" s="4"/>
    </row>
    <row r="48" spans="1:9">
      <c r="A48" s="4"/>
      <c r="B48" s="4"/>
      <c r="C48" s="4"/>
      <c r="D48" s="4"/>
      <c r="E48" s="4"/>
      <c r="G48" s="4"/>
      <c r="H48" s="4"/>
    </row>
    <row r="49" spans="1:8">
      <c r="A49" s="4"/>
      <c r="B49" s="4"/>
      <c r="C49" s="4"/>
      <c r="D49" s="4"/>
      <c r="E49" s="4"/>
      <c r="G49" s="4"/>
      <c r="H49" s="4"/>
    </row>
    <row r="50" spans="1:8">
      <c r="A50" s="4"/>
      <c r="B50" s="4"/>
      <c r="C50" s="4"/>
      <c r="D50" s="4"/>
      <c r="E50" s="4"/>
      <c r="G50" s="4"/>
      <c r="H50" s="4"/>
    </row>
    <row r="51" spans="1:8">
      <c r="A51" s="4"/>
    </row>
  </sheetData>
  <autoFilter ref="A7:I50">
    <filterColumn colId="1" showButton="0">
      <filters blank="1">
        <filter val="Втулка резиновая"/>
        <filter val="Гайка 5/8"/>
        <filter val="Гайка 7/8"/>
        <filter val="Заглушка"/>
        <filter val="Корпус клапана"/>
        <filter val="Крышка Н"/>
        <filter val="Порт датчика давления"/>
        <filter val="Рукав"/>
        <filter val="Стакан №10"/>
        <filter val="Стакан №8"/>
        <filter val="термостат 12в"/>
        <filter val="Труба 15,88*1,2"/>
        <filter val="Труба 15,88*1,75"/>
        <filter val="Трубка 12,7*1,2"/>
        <filter val="Трубка 9,52*1,2"/>
        <filter val="Уплотнительное кольцо (компрессора)"/>
        <filter val="Фланец"/>
        <filter val="Фланец компрессора А"/>
        <filter val="Фланец компрессора В"/>
        <filter val="Фланец С трубки ½"/>
        <filter val="Фланец трубки 3/8"/>
        <filter val="Штуцер"/>
        <filter val="Штуцер 3/4"/>
      </filters>
    </filterColumn>
    <filterColumn colId="2" showButton="0"/>
    <filterColumn colId="4" showButton="0"/>
    <filterColumn colId="6" showButton="0"/>
    <filterColumn colId="7" showButton="0"/>
  </autoFilter>
  <mergeCells count="109">
    <mergeCell ref="B41:D41"/>
    <mergeCell ref="E41:F41"/>
    <mergeCell ref="G41:I41"/>
    <mergeCell ref="B39:D39"/>
    <mergeCell ref="B40:D40"/>
    <mergeCell ref="G32:I32"/>
    <mergeCell ref="G33:I33"/>
    <mergeCell ref="G34:I34"/>
    <mergeCell ref="G35:I35"/>
    <mergeCell ref="G36:I36"/>
    <mergeCell ref="B38:D38"/>
    <mergeCell ref="E33:F33"/>
    <mergeCell ref="E34:F34"/>
    <mergeCell ref="E35:F35"/>
    <mergeCell ref="E36:F36"/>
    <mergeCell ref="E37:F37"/>
    <mergeCell ref="E38:F38"/>
    <mergeCell ref="G37:I37"/>
    <mergeCell ref="G38:I38"/>
    <mergeCell ref="G39:I39"/>
    <mergeCell ref="G40:I40"/>
    <mergeCell ref="E39:F39"/>
    <mergeCell ref="E40:F40"/>
    <mergeCell ref="B35:D35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8:I8"/>
    <mergeCell ref="G9:I9"/>
    <mergeCell ref="G10:I10"/>
    <mergeCell ref="G11:I11"/>
    <mergeCell ref="G12:I12"/>
    <mergeCell ref="G13:I13"/>
    <mergeCell ref="G26:I26"/>
    <mergeCell ref="G27:I27"/>
    <mergeCell ref="G28:I28"/>
    <mergeCell ref="E21:F21"/>
    <mergeCell ref="E22:F22"/>
    <mergeCell ref="E23:F23"/>
    <mergeCell ref="E24:F24"/>
    <mergeCell ref="E25:F25"/>
    <mergeCell ref="E26:F26"/>
    <mergeCell ref="G14:I14"/>
    <mergeCell ref="G15:I15"/>
    <mergeCell ref="G16:I16"/>
    <mergeCell ref="G17:I17"/>
    <mergeCell ref="G18:I18"/>
    <mergeCell ref="G19:I19"/>
    <mergeCell ref="B36:D36"/>
    <mergeCell ref="B37:D37"/>
    <mergeCell ref="B31:D31"/>
    <mergeCell ref="B32:D32"/>
    <mergeCell ref="B33:D33"/>
    <mergeCell ref="B34:D34"/>
    <mergeCell ref="E27:F27"/>
    <mergeCell ref="E28:F28"/>
    <mergeCell ref="E29:F29"/>
    <mergeCell ref="E30:F30"/>
    <mergeCell ref="E31:F31"/>
    <mergeCell ref="E32:F32"/>
    <mergeCell ref="B11:D11"/>
    <mergeCell ref="B12:D12"/>
    <mergeCell ref="B13:D13"/>
    <mergeCell ref="E15:F15"/>
    <mergeCell ref="E16:F16"/>
    <mergeCell ref="E17:F17"/>
    <mergeCell ref="E18:F18"/>
    <mergeCell ref="E19:F19"/>
    <mergeCell ref="E20:F20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A43:H43"/>
    <mergeCell ref="A42:I42"/>
    <mergeCell ref="B14:D14"/>
    <mergeCell ref="B15:D15"/>
    <mergeCell ref="B16:D16"/>
    <mergeCell ref="A5:I5"/>
    <mergeCell ref="A6:I6"/>
    <mergeCell ref="B7:D7"/>
    <mergeCell ref="E7:F7"/>
    <mergeCell ref="G7:I7"/>
    <mergeCell ref="B8:D8"/>
    <mergeCell ref="B9:D9"/>
    <mergeCell ref="B10:D10"/>
    <mergeCell ref="E8:F8"/>
    <mergeCell ref="E9:F9"/>
    <mergeCell ref="E10:F10"/>
    <mergeCell ref="E11:F11"/>
    <mergeCell ref="E12:F12"/>
    <mergeCell ref="E13:F13"/>
    <mergeCell ref="E14:F14"/>
    <mergeCell ref="B29:D29"/>
    <mergeCell ref="B30:D30"/>
    <mergeCell ref="B23:D23"/>
    <mergeCell ref="B24:D24"/>
  </mergeCells>
  <dataValidations count="1">
    <dataValidation type="whole" operator="equal" allowBlank="1" showInputMessage="1" showErrorMessage="1" sqref="A7:I7">
      <formula1>0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68"/>
  <sheetViews>
    <sheetView tabSelected="1" workbookViewId="0">
      <selection activeCell="D2" sqref="D2:D68"/>
    </sheetView>
  </sheetViews>
  <sheetFormatPr defaultRowHeight="15"/>
  <cols>
    <col min="1" max="1" width="10.85546875" style="5" customWidth="1"/>
    <col min="2" max="2" width="16.28515625" style="5" customWidth="1"/>
    <col min="3" max="3" width="18.85546875" style="5" customWidth="1"/>
    <col min="4" max="4" width="13.140625" style="5" customWidth="1"/>
    <col min="5" max="5" width="9.140625" style="5"/>
    <col min="6" max="6" width="22.85546875" style="5" customWidth="1"/>
    <col min="7" max="7" width="17.42578125" style="5" customWidth="1"/>
    <col min="8" max="8" width="17.140625" style="5" customWidth="1"/>
    <col min="9" max="9" width="9.140625" style="5"/>
  </cols>
  <sheetData>
    <row r="1" spans="1:246" ht="15.75">
      <c r="A1" s="23" t="s">
        <v>123</v>
      </c>
      <c r="B1" s="23" t="s">
        <v>124</v>
      </c>
      <c r="C1" s="23" t="s">
        <v>125</v>
      </c>
      <c r="D1" s="23" t="s">
        <v>85</v>
      </c>
      <c r="E1" s="23" t="s">
        <v>126</v>
      </c>
      <c r="F1" s="23" t="s">
        <v>127</v>
      </c>
      <c r="G1" s="23" t="s">
        <v>129</v>
      </c>
      <c r="H1" s="23" t="s">
        <v>128</v>
      </c>
    </row>
    <row r="2" spans="1:246" s="1" customFormat="1">
      <c r="A2" s="15">
        <v>42769</v>
      </c>
      <c r="B2" s="16" t="s">
        <v>23</v>
      </c>
      <c r="C2" s="22" t="s">
        <v>24</v>
      </c>
      <c r="D2" s="16"/>
      <c r="E2" s="18">
        <v>1</v>
      </c>
      <c r="F2" s="22" t="s">
        <v>25</v>
      </c>
      <c r="G2" s="16" t="s">
        <v>26</v>
      </c>
      <c r="H2" s="22" t="s">
        <v>1</v>
      </c>
      <c r="I2" s="5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1" customFormat="1">
      <c r="A3" s="15">
        <v>42769</v>
      </c>
      <c r="B3" s="19" t="s">
        <v>27</v>
      </c>
      <c r="C3" s="17" t="s">
        <v>24</v>
      </c>
      <c r="D3" s="20"/>
      <c r="E3" s="16">
        <v>1</v>
      </c>
      <c r="F3" s="17" t="s">
        <v>28</v>
      </c>
      <c r="G3" s="16" t="s">
        <v>26</v>
      </c>
      <c r="H3" s="17" t="s">
        <v>1</v>
      </c>
      <c r="I3" s="16"/>
    </row>
    <row r="4" spans="1:246" s="1" customFormat="1">
      <c r="A4" s="15">
        <v>42769</v>
      </c>
      <c r="B4" s="19" t="s">
        <v>29</v>
      </c>
      <c r="C4" s="17" t="s">
        <v>30</v>
      </c>
      <c r="D4" s="16"/>
      <c r="E4" s="16" t="s">
        <v>31</v>
      </c>
      <c r="F4" s="17" t="s">
        <v>32</v>
      </c>
      <c r="G4" s="17" t="s">
        <v>32</v>
      </c>
      <c r="H4" s="17" t="s">
        <v>1</v>
      </c>
      <c r="I4" s="16"/>
    </row>
    <row r="5" spans="1:246" s="1" customFormat="1">
      <c r="A5" s="15">
        <v>42769</v>
      </c>
      <c r="B5" s="17" t="s">
        <v>33</v>
      </c>
      <c r="C5" s="17" t="s">
        <v>34</v>
      </c>
      <c r="D5" s="20"/>
      <c r="E5" s="16">
        <v>4</v>
      </c>
      <c r="F5" s="16" t="s">
        <v>35</v>
      </c>
      <c r="G5" s="17" t="s">
        <v>0</v>
      </c>
      <c r="H5" s="17" t="s">
        <v>1</v>
      </c>
      <c r="I5" s="16"/>
    </row>
    <row r="6" spans="1:246" s="1" customFormat="1" ht="25.5">
      <c r="A6" s="15">
        <v>42769</v>
      </c>
      <c r="B6" s="19" t="s">
        <v>36</v>
      </c>
      <c r="C6" s="17" t="s">
        <v>37</v>
      </c>
      <c r="D6" s="20"/>
      <c r="E6" s="16">
        <v>4</v>
      </c>
      <c r="F6" s="17" t="s">
        <v>25</v>
      </c>
      <c r="G6" s="16" t="s">
        <v>38</v>
      </c>
      <c r="H6" s="17" t="s">
        <v>1</v>
      </c>
      <c r="I6" s="16"/>
    </row>
    <row r="7" spans="1:246" s="1" customFormat="1">
      <c r="A7" s="15">
        <v>42769</v>
      </c>
      <c r="B7" s="19" t="s">
        <v>39</v>
      </c>
      <c r="C7" s="17" t="s">
        <v>34</v>
      </c>
      <c r="D7" s="20"/>
      <c r="E7" s="16">
        <v>6</v>
      </c>
      <c r="F7" s="16" t="s">
        <v>40</v>
      </c>
      <c r="G7" s="17" t="s">
        <v>0</v>
      </c>
      <c r="H7" s="17" t="s">
        <v>1</v>
      </c>
      <c r="I7" s="16"/>
    </row>
    <row r="8" spans="1:246" s="1" customFormat="1" ht="25.5">
      <c r="A8" s="15">
        <v>42769</v>
      </c>
      <c r="B8" s="19" t="s">
        <v>41</v>
      </c>
      <c r="C8" s="17" t="s">
        <v>42</v>
      </c>
      <c r="D8" s="20"/>
      <c r="E8" s="16">
        <v>1</v>
      </c>
      <c r="F8" s="17" t="s">
        <v>32</v>
      </c>
      <c r="G8" s="17" t="s">
        <v>32</v>
      </c>
      <c r="H8" s="17" t="s">
        <v>1</v>
      </c>
      <c r="I8" s="16"/>
    </row>
    <row r="9" spans="1:246" s="1" customFormat="1" ht="25.5">
      <c r="A9" s="15">
        <v>42769</v>
      </c>
      <c r="B9" s="19" t="s">
        <v>43</v>
      </c>
      <c r="C9" s="17" t="s">
        <v>44</v>
      </c>
      <c r="D9" s="16"/>
      <c r="E9" s="16" t="s">
        <v>45</v>
      </c>
      <c r="F9" s="17" t="s">
        <v>25</v>
      </c>
      <c r="G9" s="16" t="s">
        <v>38</v>
      </c>
      <c r="H9" s="17" t="s">
        <v>1</v>
      </c>
      <c r="I9" s="16"/>
    </row>
    <row r="10" spans="1:246" s="1" customFormat="1">
      <c r="A10" s="15">
        <v>42769</v>
      </c>
      <c r="B10" s="16" t="s">
        <v>46</v>
      </c>
      <c r="C10" s="17" t="s">
        <v>24</v>
      </c>
      <c r="D10" s="20"/>
      <c r="E10" s="16">
        <v>1</v>
      </c>
      <c r="F10" s="17" t="s">
        <v>28</v>
      </c>
      <c r="G10" s="16" t="s">
        <v>26</v>
      </c>
      <c r="H10" s="17" t="s">
        <v>1</v>
      </c>
      <c r="I10" s="16"/>
    </row>
    <row r="11" spans="1:246" s="1" customFormat="1">
      <c r="A11" s="15">
        <v>42769</v>
      </c>
      <c r="B11" s="17" t="s">
        <v>47</v>
      </c>
      <c r="C11" s="16" t="s">
        <v>48</v>
      </c>
      <c r="D11" s="20"/>
      <c r="E11" s="16">
        <v>1</v>
      </c>
      <c r="F11" s="16" t="s">
        <v>49</v>
      </c>
      <c r="G11" s="17" t="s">
        <v>0</v>
      </c>
      <c r="H11" s="17" t="s">
        <v>1</v>
      </c>
      <c r="I11" s="16"/>
    </row>
    <row r="12" spans="1:246" s="1" customFormat="1">
      <c r="A12" s="15">
        <v>42769</v>
      </c>
      <c r="B12" s="19" t="s">
        <v>39</v>
      </c>
      <c r="C12" s="17" t="s">
        <v>34</v>
      </c>
      <c r="D12" s="20"/>
      <c r="E12" s="16">
        <v>2</v>
      </c>
      <c r="F12" s="16" t="s">
        <v>40</v>
      </c>
      <c r="G12" s="17" t="s">
        <v>0</v>
      </c>
      <c r="H12" s="17" t="s">
        <v>1</v>
      </c>
      <c r="I12" s="16"/>
    </row>
    <row r="13" spans="1:246" s="1" customFormat="1" ht="25.5">
      <c r="A13" s="15">
        <v>42773</v>
      </c>
      <c r="B13" s="19" t="s">
        <v>50</v>
      </c>
      <c r="C13" s="17" t="s">
        <v>51</v>
      </c>
      <c r="D13" s="20"/>
      <c r="E13" s="16">
        <v>6</v>
      </c>
      <c r="F13" s="17" t="s">
        <v>130</v>
      </c>
      <c r="G13" s="17" t="s">
        <v>0</v>
      </c>
      <c r="H13" s="17" t="s">
        <v>1</v>
      </c>
      <c r="I13" s="16"/>
    </row>
    <row r="14" spans="1:246" s="1" customFormat="1" ht="51">
      <c r="A14" s="15">
        <v>42773</v>
      </c>
      <c r="B14" s="16" t="s">
        <v>52</v>
      </c>
      <c r="C14" s="17" t="s">
        <v>53</v>
      </c>
      <c r="D14" s="20"/>
      <c r="E14" s="16">
        <v>55</v>
      </c>
      <c r="F14" s="16" t="s">
        <v>131</v>
      </c>
      <c r="G14" s="17" t="s">
        <v>0</v>
      </c>
      <c r="H14" s="17" t="s">
        <v>1</v>
      </c>
      <c r="I14" s="16"/>
    </row>
    <row r="15" spans="1:246" s="1" customFormat="1" ht="51">
      <c r="A15" s="15">
        <v>42774</v>
      </c>
      <c r="B15" s="16" t="s">
        <v>52</v>
      </c>
      <c r="C15" s="17" t="s">
        <v>53</v>
      </c>
      <c r="D15" s="20"/>
      <c r="E15" s="16">
        <v>39</v>
      </c>
      <c r="F15" s="16" t="s">
        <v>54</v>
      </c>
      <c r="G15" s="17" t="s">
        <v>0</v>
      </c>
      <c r="H15" s="17" t="s">
        <v>1</v>
      </c>
      <c r="I15" s="16"/>
    </row>
    <row r="16" spans="1:246" s="1" customFormat="1" ht="25.5">
      <c r="A16" s="15">
        <v>42774</v>
      </c>
      <c r="B16" s="19" t="s">
        <v>55</v>
      </c>
      <c r="C16" s="17" t="s">
        <v>56</v>
      </c>
      <c r="D16" s="20"/>
      <c r="E16" s="16">
        <v>6</v>
      </c>
      <c r="F16" s="16" t="s">
        <v>57</v>
      </c>
      <c r="G16" s="16" t="s">
        <v>58</v>
      </c>
      <c r="H16" s="17" t="s">
        <v>1</v>
      </c>
      <c r="I16" s="16"/>
    </row>
    <row r="17" spans="1:9" s="1" customFormat="1" ht="25.5">
      <c r="A17" s="15">
        <v>42774</v>
      </c>
      <c r="B17" s="19" t="s">
        <v>43</v>
      </c>
      <c r="C17" s="17" t="s">
        <v>44</v>
      </c>
      <c r="D17" s="16"/>
      <c r="E17" s="16" t="s">
        <v>59</v>
      </c>
      <c r="F17" s="17" t="s">
        <v>28</v>
      </c>
      <c r="G17" s="16" t="s">
        <v>58</v>
      </c>
      <c r="H17" s="17" t="s">
        <v>1</v>
      </c>
      <c r="I17" s="16"/>
    </row>
    <row r="18" spans="1:9" s="1" customFormat="1" ht="25.5">
      <c r="A18" s="15">
        <v>42774</v>
      </c>
      <c r="B18" s="19" t="s">
        <v>36</v>
      </c>
      <c r="C18" s="17" t="s">
        <v>37</v>
      </c>
      <c r="D18" s="20"/>
      <c r="E18" s="16">
        <v>15</v>
      </c>
      <c r="F18" s="16" t="s">
        <v>60</v>
      </c>
      <c r="G18" s="16" t="s">
        <v>26</v>
      </c>
      <c r="H18" s="17" t="s">
        <v>1</v>
      </c>
      <c r="I18" s="16"/>
    </row>
    <row r="19" spans="1:9" s="1" customFormat="1" ht="25.5">
      <c r="A19" s="15">
        <v>42775</v>
      </c>
      <c r="B19" s="19" t="s">
        <v>50</v>
      </c>
      <c r="C19" s="17" t="s">
        <v>51</v>
      </c>
      <c r="D19" s="20"/>
      <c r="E19" s="16">
        <v>2</v>
      </c>
      <c r="F19" s="17" t="s">
        <v>61</v>
      </c>
      <c r="G19" s="17" t="s">
        <v>0</v>
      </c>
      <c r="H19" s="17" t="s">
        <v>1</v>
      </c>
      <c r="I19" s="16"/>
    </row>
    <row r="20" spans="1:9" s="1" customFormat="1" ht="25.5">
      <c r="A20" s="15">
        <v>42775</v>
      </c>
      <c r="B20" s="19" t="s">
        <v>36</v>
      </c>
      <c r="C20" s="17" t="s">
        <v>37</v>
      </c>
      <c r="D20" s="20"/>
      <c r="E20" s="16">
        <v>7</v>
      </c>
      <c r="F20" s="16" t="s">
        <v>62</v>
      </c>
      <c r="G20" s="16" t="s">
        <v>26</v>
      </c>
      <c r="H20" s="17" t="s">
        <v>1</v>
      </c>
      <c r="I20" s="16"/>
    </row>
    <row r="21" spans="1:9" s="1" customFormat="1">
      <c r="A21" s="15">
        <v>42775</v>
      </c>
      <c r="B21" s="19" t="s">
        <v>55</v>
      </c>
      <c r="C21" s="17" t="s">
        <v>56</v>
      </c>
      <c r="D21" s="20"/>
      <c r="E21" s="16">
        <v>1</v>
      </c>
      <c r="F21" s="17" t="s">
        <v>25</v>
      </c>
      <c r="G21" s="16" t="s">
        <v>58</v>
      </c>
      <c r="H21" s="17" t="s">
        <v>1</v>
      </c>
      <c r="I21" s="16"/>
    </row>
    <row r="22" spans="1:9" s="1" customFormat="1" ht="25.5">
      <c r="A22" s="15">
        <v>42775</v>
      </c>
      <c r="B22" s="19" t="s">
        <v>43</v>
      </c>
      <c r="C22" s="17" t="s">
        <v>44</v>
      </c>
      <c r="D22" s="16"/>
      <c r="E22" s="16" t="s">
        <v>45</v>
      </c>
      <c r="F22" s="17" t="s">
        <v>25</v>
      </c>
      <c r="G22" s="16" t="s">
        <v>58</v>
      </c>
      <c r="H22" s="17" t="s">
        <v>1</v>
      </c>
      <c r="I22" s="16"/>
    </row>
    <row r="23" spans="1:9" s="1" customFormat="1">
      <c r="A23" s="15">
        <v>42775</v>
      </c>
      <c r="B23" s="19" t="s">
        <v>63</v>
      </c>
      <c r="C23" s="17" t="s">
        <v>64</v>
      </c>
      <c r="D23" s="20"/>
      <c r="E23" s="16">
        <v>2</v>
      </c>
      <c r="F23" s="17" t="s">
        <v>25</v>
      </c>
      <c r="G23" s="16" t="s">
        <v>58</v>
      </c>
      <c r="H23" s="17" t="s">
        <v>1</v>
      </c>
      <c r="I23" s="16"/>
    </row>
    <row r="24" spans="1:9" s="1" customFormat="1" ht="25.5">
      <c r="A24" s="15">
        <v>42775</v>
      </c>
      <c r="B24" s="19" t="s">
        <v>41</v>
      </c>
      <c r="C24" s="17" t="s">
        <v>42</v>
      </c>
      <c r="D24" s="20"/>
      <c r="E24" s="16">
        <v>1</v>
      </c>
      <c r="F24" s="17" t="s">
        <v>28</v>
      </c>
      <c r="G24" s="16" t="s">
        <v>38</v>
      </c>
      <c r="H24" s="17" t="s">
        <v>1</v>
      </c>
      <c r="I24" s="16"/>
    </row>
    <row r="25" spans="1:9" s="1" customFormat="1" ht="25.5">
      <c r="A25" s="15">
        <v>42775</v>
      </c>
      <c r="B25" s="16" t="s">
        <v>46</v>
      </c>
      <c r="C25" s="17" t="s">
        <v>24</v>
      </c>
      <c r="D25" s="20"/>
      <c r="E25" s="16">
        <v>1</v>
      </c>
      <c r="F25" s="16" t="s">
        <v>65</v>
      </c>
      <c r="G25" s="17" t="s">
        <v>0</v>
      </c>
      <c r="H25" s="17" t="s">
        <v>1</v>
      </c>
      <c r="I25" s="16"/>
    </row>
    <row r="26" spans="1:9" s="1" customFormat="1" ht="25.5">
      <c r="A26" s="15">
        <v>42779</v>
      </c>
      <c r="B26" s="19" t="s">
        <v>36</v>
      </c>
      <c r="C26" s="17" t="s">
        <v>37</v>
      </c>
      <c r="D26" s="20"/>
      <c r="E26" s="16">
        <v>1</v>
      </c>
      <c r="F26" s="17" t="s">
        <v>25</v>
      </c>
      <c r="G26" s="16" t="s">
        <v>26</v>
      </c>
      <c r="H26" s="17" t="s">
        <v>1</v>
      </c>
      <c r="I26" s="16"/>
    </row>
    <row r="27" spans="1:9" s="1" customFormat="1">
      <c r="A27" s="15">
        <v>42780</v>
      </c>
      <c r="B27" s="16" t="s">
        <v>66</v>
      </c>
      <c r="C27" s="16" t="s">
        <v>67</v>
      </c>
      <c r="D27" s="20"/>
      <c r="E27" s="16">
        <v>3</v>
      </c>
      <c r="F27" s="17" t="s">
        <v>68</v>
      </c>
      <c r="G27" s="17" t="s">
        <v>0</v>
      </c>
      <c r="H27" s="17" t="s">
        <v>1</v>
      </c>
      <c r="I27" s="16"/>
    </row>
    <row r="28" spans="1:9" s="1" customFormat="1">
      <c r="A28" s="15">
        <v>42781</v>
      </c>
      <c r="B28" s="19" t="s">
        <v>55</v>
      </c>
      <c r="C28" s="17" t="s">
        <v>56</v>
      </c>
      <c r="D28" s="20"/>
      <c r="E28" s="16">
        <v>4</v>
      </c>
      <c r="F28" s="17" t="s">
        <v>25</v>
      </c>
      <c r="G28" s="16" t="s">
        <v>58</v>
      </c>
      <c r="H28" s="17" t="s">
        <v>1</v>
      </c>
      <c r="I28" s="16"/>
    </row>
    <row r="29" spans="1:9" s="1" customFormat="1">
      <c r="A29" s="15">
        <v>42781</v>
      </c>
      <c r="B29" s="17" t="s">
        <v>69</v>
      </c>
      <c r="C29" s="17" t="s">
        <v>70</v>
      </c>
      <c r="D29" s="20"/>
      <c r="E29" s="16">
        <v>2</v>
      </c>
      <c r="F29" s="17" t="s">
        <v>28</v>
      </c>
      <c r="G29" s="17" t="s">
        <v>71</v>
      </c>
      <c r="H29" s="17" t="s">
        <v>1</v>
      </c>
      <c r="I29" s="16"/>
    </row>
    <row r="30" spans="1:9" s="1" customFormat="1">
      <c r="A30" s="15">
        <v>42781</v>
      </c>
      <c r="B30" s="19" t="s">
        <v>72</v>
      </c>
      <c r="C30" s="17" t="s">
        <v>73</v>
      </c>
      <c r="D30" s="20"/>
      <c r="E30" s="16">
        <v>6</v>
      </c>
      <c r="F30" s="17" t="s">
        <v>32</v>
      </c>
      <c r="G30" s="17" t="s">
        <v>32</v>
      </c>
      <c r="H30" s="17" t="s">
        <v>1</v>
      </c>
      <c r="I30" s="16"/>
    </row>
    <row r="31" spans="1:9" s="1" customFormat="1" ht="25.5">
      <c r="A31" s="15">
        <v>42781</v>
      </c>
      <c r="B31" s="19" t="s">
        <v>29</v>
      </c>
      <c r="C31" s="17" t="s">
        <v>30</v>
      </c>
      <c r="D31" s="16"/>
      <c r="E31" s="16" t="s">
        <v>133</v>
      </c>
      <c r="F31" s="16" t="s">
        <v>74</v>
      </c>
      <c r="G31" s="17" t="s">
        <v>0</v>
      </c>
      <c r="H31" s="17" t="s">
        <v>1</v>
      </c>
      <c r="I31" s="16"/>
    </row>
    <row r="32" spans="1:9" s="1" customFormat="1">
      <c r="A32" s="15">
        <v>42781</v>
      </c>
      <c r="B32" s="19" t="s">
        <v>75</v>
      </c>
      <c r="C32" s="17" t="s">
        <v>76</v>
      </c>
      <c r="D32" s="16"/>
      <c r="E32" s="16" t="s">
        <v>77</v>
      </c>
      <c r="F32" s="17" t="s">
        <v>32</v>
      </c>
      <c r="G32" s="17" t="s">
        <v>32</v>
      </c>
      <c r="H32" s="17" t="s">
        <v>1</v>
      </c>
      <c r="I32" s="16"/>
    </row>
    <row r="33" spans="1:9" s="1" customFormat="1" ht="25.5">
      <c r="A33" s="15">
        <v>42781</v>
      </c>
      <c r="B33" s="16" t="s">
        <v>78</v>
      </c>
      <c r="C33" s="16" t="s">
        <v>79</v>
      </c>
      <c r="D33" s="20"/>
      <c r="E33" s="16" t="s">
        <v>80</v>
      </c>
      <c r="F33" s="17" t="s">
        <v>32</v>
      </c>
      <c r="G33" s="17" t="s">
        <v>32</v>
      </c>
      <c r="H33" s="17" t="s">
        <v>1</v>
      </c>
      <c r="I33" s="16"/>
    </row>
    <row r="34" spans="1:9" s="1" customFormat="1" ht="25.5">
      <c r="A34" s="15">
        <v>42782</v>
      </c>
      <c r="B34" s="19" t="s">
        <v>41</v>
      </c>
      <c r="C34" s="17" t="s">
        <v>42</v>
      </c>
      <c r="D34" s="20"/>
      <c r="E34" s="16">
        <v>1</v>
      </c>
      <c r="F34" s="17" t="s">
        <v>28</v>
      </c>
      <c r="G34" s="16" t="s">
        <v>38</v>
      </c>
      <c r="H34" s="17" t="s">
        <v>1</v>
      </c>
      <c r="I34" s="16"/>
    </row>
    <row r="35" spans="1:9" s="1" customFormat="1">
      <c r="A35" s="15">
        <v>42782</v>
      </c>
      <c r="B35" s="17" t="s">
        <v>69</v>
      </c>
      <c r="C35" s="17" t="s">
        <v>70</v>
      </c>
      <c r="D35" s="20"/>
      <c r="E35" s="16">
        <v>1</v>
      </c>
      <c r="F35" s="17" t="s">
        <v>25</v>
      </c>
      <c r="G35" s="17" t="s">
        <v>71</v>
      </c>
      <c r="H35" s="17" t="s">
        <v>1</v>
      </c>
      <c r="I35" s="16"/>
    </row>
    <row r="36" spans="1:9" s="1" customFormat="1">
      <c r="A36" s="15">
        <v>42782</v>
      </c>
      <c r="B36" s="19" t="s">
        <v>81</v>
      </c>
      <c r="C36" s="17" t="s">
        <v>56</v>
      </c>
      <c r="D36" s="20"/>
      <c r="E36" s="16">
        <v>1</v>
      </c>
      <c r="F36" s="16" t="s">
        <v>82</v>
      </c>
      <c r="G36" s="17" t="s">
        <v>0</v>
      </c>
      <c r="H36" s="17" t="s">
        <v>1</v>
      </c>
      <c r="I36" s="16"/>
    </row>
    <row r="37" spans="1:9" s="1" customFormat="1">
      <c r="A37" s="15">
        <v>42783</v>
      </c>
      <c r="B37" s="19" t="s">
        <v>81</v>
      </c>
      <c r="C37" s="17" t="s">
        <v>56</v>
      </c>
      <c r="D37" s="20"/>
      <c r="E37" s="16">
        <v>1</v>
      </c>
      <c r="F37" s="16" t="s">
        <v>82</v>
      </c>
      <c r="G37" s="17" t="s">
        <v>0</v>
      </c>
      <c r="H37" s="17" t="s">
        <v>1</v>
      </c>
      <c r="I37" s="16"/>
    </row>
    <row r="38" spans="1:9" s="1" customFormat="1">
      <c r="A38" s="15">
        <v>42783</v>
      </c>
      <c r="B38" s="17" t="s">
        <v>69</v>
      </c>
      <c r="C38" s="17" t="s">
        <v>70</v>
      </c>
      <c r="D38" s="20"/>
      <c r="E38" s="16">
        <v>2</v>
      </c>
      <c r="F38" s="17" t="s">
        <v>28</v>
      </c>
      <c r="G38" s="17" t="s">
        <v>71</v>
      </c>
      <c r="H38" s="17" t="s">
        <v>1</v>
      </c>
      <c r="I38" s="16"/>
    </row>
    <row r="39" spans="1:9" s="1" customFormat="1" ht="25.5">
      <c r="A39" s="15">
        <v>42783</v>
      </c>
      <c r="B39" s="19" t="s">
        <v>41</v>
      </c>
      <c r="C39" s="17" t="s">
        <v>42</v>
      </c>
      <c r="D39" s="20"/>
      <c r="E39" s="16">
        <v>4</v>
      </c>
      <c r="F39" s="17" t="s">
        <v>28</v>
      </c>
      <c r="G39" s="16" t="s">
        <v>38</v>
      </c>
      <c r="H39" s="17" t="s">
        <v>1</v>
      </c>
      <c r="I39" s="16"/>
    </row>
    <row r="40" spans="1:9" s="1" customFormat="1">
      <c r="A40" s="15">
        <v>42783</v>
      </c>
      <c r="B40" s="19" t="s">
        <v>27</v>
      </c>
      <c r="C40" s="17" t="s">
        <v>24</v>
      </c>
      <c r="D40" s="20"/>
      <c r="E40" s="16">
        <v>1</v>
      </c>
      <c r="F40" s="17" t="s">
        <v>25</v>
      </c>
      <c r="G40" s="16" t="s">
        <v>26</v>
      </c>
      <c r="H40" s="17" t="s">
        <v>1</v>
      </c>
      <c r="I40" s="16"/>
    </row>
    <row r="41" spans="1:9" s="1" customFormat="1" ht="25.5">
      <c r="A41" s="15">
        <v>42786</v>
      </c>
      <c r="B41" s="16" t="s">
        <v>3</v>
      </c>
      <c r="C41" s="16" t="s">
        <v>83</v>
      </c>
      <c r="D41" s="16"/>
      <c r="E41" s="16">
        <v>9</v>
      </c>
      <c r="F41" s="16" t="s">
        <v>84</v>
      </c>
      <c r="G41" s="16" t="s">
        <v>85</v>
      </c>
      <c r="H41" s="16" t="s">
        <v>86</v>
      </c>
      <c r="I41" s="16"/>
    </row>
    <row r="42" spans="1:9" s="1" customFormat="1" ht="38.25">
      <c r="A42" s="15">
        <v>42786</v>
      </c>
      <c r="B42" s="19" t="s">
        <v>50</v>
      </c>
      <c r="C42" s="17" t="s">
        <v>51</v>
      </c>
      <c r="D42" s="20"/>
      <c r="E42" s="16">
        <v>15</v>
      </c>
      <c r="F42" s="17" t="s">
        <v>87</v>
      </c>
      <c r="G42" s="17" t="s">
        <v>0</v>
      </c>
      <c r="H42" s="17" t="s">
        <v>1</v>
      </c>
      <c r="I42" s="16"/>
    </row>
    <row r="43" spans="1:9" s="1" customFormat="1" ht="25.5">
      <c r="A43" s="15">
        <v>42786</v>
      </c>
      <c r="B43" s="16" t="s">
        <v>88</v>
      </c>
      <c r="C43" s="16" t="s">
        <v>89</v>
      </c>
      <c r="D43" s="16"/>
      <c r="E43" s="16">
        <v>1</v>
      </c>
      <c r="F43" s="16" t="s">
        <v>84</v>
      </c>
      <c r="G43" s="17" t="s">
        <v>0</v>
      </c>
      <c r="H43" s="17" t="s">
        <v>1</v>
      </c>
      <c r="I43" s="16"/>
    </row>
    <row r="44" spans="1:9" s="1" customFormat="1" ht="25.5">
      <c r="A44" s="15">
        <v>42786</v>
      </c>
      <c r="B44" s="17" t="s">
        <v>69</v>
      </c>
      <c r="C44" s="17" t="s">
        <v>70</v>
      </c>
      <c r="D44" s="20"/>
      <c r="E44" s="16">
        <v>8</v>
      </c>
      <c r="F44" s="17" t="s">
        <v>90</v>
      </c>
      <c r="G44" s="17" t="s">
        <v>71</v>
      </c>
      <c r="H44" s="17" t="s">
        <v>1</v>
      </c>
      <c r="I44" s="16"/>
    </row>
    <row r="45" spans="1:9" s="1" customFormat="1">
      <c r="A45" s="15">
        <v>42786</v>
      </c>
      <c r="B45" s="19" t="s">
        <v>81</v>
      </c>
      <c r="C45" s="17" t="s">
        <v>56</v>
      </c>
      <c r="D45" s="20"/>
      <c r="E45" s="16">
        <v>5</v>
      </c>
      <c r="F45" s="16" t="s">
        <v>82</v>
      </c>
      <c r="G45" s="17" t="s">
        <v>0</v>
      </c>
      <c r="H45" s="17" t="s">
        <v>1</v>
      </c>
      <c r="I45" s="16"/>
    </row>
    <row r="46" spans="1:9" s="1" customFormat="1" ht="38.25">
      <c r="A46" s="15">
        <v>42787</v>
      </c>
      <c r="B46" s="19" t="s">
        <v>50</v>
      </c>
      <c r="C46" s="17" t="s">
        <v>51</v>
      </c>
      <c r="D46" s="20"/>
      <c r="E46" s="16">
        <v>28</v>
      </c>
      <c r="F46" s="17" t="s">
        <v>91</v>
      </c>
      <c r="G46" s="17" t="s">
        <v>0</v>
      </c>
      <c r="H46" s="17" t="s">
        <v>1</v>
      </c>
      <c r="I46" s="16"/>
    </row>
    <row r="47" spans="1:9" s="1" customFormat="1">
      <c r="A47" s="15">
        <v>42787</v>
      </c>
      <c r="B47" s="17" t="s">
        <v>33</v>
      </c>
      <c r="C47" s="17" t="s">
        <v>34</v>
      </c>
      <c r="D47" s="20"/>
      <c r="E47" s="16">
        <v>5</v>
      </c>
      <c r="F47" s="16" t="s">
        <v>4</v>
      </c>
      <c r="G47" s="17" t="s">
        <v>0</v>
      </c>
      <c r="H47" s="17" t="s">
        <v>1</v>
      </c>
      <c r="I47" s="16"/>
    </row>
    <row r="48" spans="1:9" s="1" customFormat="1">
      <c r="A48" s="15">
        <v>42787</v>
      </c>
      <c r="B48" s="17" t="s">
        <v>69</v>
      </c>
      <c r="C48" s="17" t="s">
        <v>70</v>
      </c>
      <c r="D48" s="20"/>
      <c r="E48" s="16">
        <v>9</v>
      </c>
      <c r="F48" s="17" t="s">
        <v>28</v>
      </c>
      <c r="G48" s="17" t="s">
        <v>92</v>
      </c>
      <c r="H48" s="17" t="s">
        <v>1</v>
      </c>
      <c r="I48" s="16"/>
    </row>
    <row r="49" spans="1:9" s="1" customFormat="1">
      <c r="A49" s="15">
        <v>42787</v>
      </c>
      <c r="B49" s="19" t="s">
        <v>81</v>
      </c>
      <c r="C49" s="17" t="s">
        <v>56</v>
      </c>
      <c r="D49" s="20"/>
      <c r="E49" s="16">
        <v>6</v>
      </c>
      <c r="F49" s="16" t="s">
        <v>82</v>
      </c>
      <c r="G49" s="17" t="s">
        <v>0</v>
      </c>
      <c r="H49" s="17" t="s">
        <v>1</v>
      </c>
      <c r="I49" s="16"/>
    </row>
    <row r="50" spans="1:9" s="1" customFormat="1" ht="25.5">
      <c r="A50" s="15">
        <v>42787</v>
      </c>
      <c r="B50" s="19" t="s">
        <v>93</v>
      </c>
      <c r="C50" s="17" t="s">
        <v>94</v>
      </c>
      <c r="D50" s="20"/>
      <c r="E50" s="16">
        <v>4</v>
      </c>
      <c r="F50" s="17" t="s">
        <v>95</v>
      </c>
      <c r="G50" s="16" t="s">
        <v>96</v>
      </c>
      <c r="H50" s="17" t="s">
        <v>1</v>
      </c>
      <c r="I50" s="16"/>
    </row>
    <row r="51" spans="1:9" s="1" customFormat="1">
      <c r="A51" s="15">
        <v>42787</v>
      </c>
      <c r="B51" s="17" t="s">
        <v>97</v>
      </c>
      <c r="C51" s="17" t="s">
        <v>98</v>
      </c>
      <c r="D51" s="17"/>
      <c r="E51" s="16">
        <v>4</v>
      </c>
      <c r="F51" s="16" t="s">
        <v>99</v>
      </c>
      <c r="G51" s="17" t="s">
        <v>0</v>
      </c>
      <c r="H51" s="17" t="s">
        <v>1</v>
      </c>
      <c r="I51" s="16"/>
    </row>
    <row r="52" spans="1:9" s="1" customFormat="1">
      <c r="A52" s="15">
        <v>42788</v>
      </c>
      <c r="B52" s="17" t="s">
        <v>69</v>
      </c>
      <c r="C52" s="17" t="s">
        <v>70</v>
      </c>
      <c r="D52" s="20"/>
      <c r="E52" s="16">
        <v>8</v>
      </c>
      <c r="F52" s="17" t="s">
        <v>28</v>
      </c>
      <c r="G52" s="17" t="s">
        <v>92</v>
      </c>
      <c r="H52" s="17" t="s">
        <v>1</v>
      </c>
      <c r="I52" s="16"/>
    </row>
    <row r="53" spans="1:9" s="1" customFormat="1">
      <c r="A53" s="15">
        <v>42788</v>
      </c>
      <c r="B53" s="19" t="s">
        <v>81</v>
      </c>
      <c r="C53" s="17" t="s">
        <v>56</v>
      </c>
      <c r="D53" s="20"/>
      <c r="E53" s="16">
        <v>1</v>
      </c>
      <c r="F53" s="16" t="s">
        <v>82</v>
      </c>
      <c r="G53" s="17" t="s">
        <v>0</v>
      </c>
      <c r="H53" s="17" t="s">
        <v>1</v>
      </c>
      <c r="I53" s="16"/>
    </row>
    <row r="54" spans="1:9" s="1" customFormat="1">
      <c r="A54" s="15">
        <v>42788</v>
      </c>
      <c r="B54" s="19" t="s">
        <v>27</v>
      </c>
      <c r="C54" s="17" t="s">
        <v>24</v>
      </c>
      <c r="D54" s="20"/>
      <c r="E54" s="16">
        <v>2</v>
      </c>
      <c r="F54" s="16" t="s">
        <v>100</v>
      </c>
      <c r="G54" s="16" t="s">
        <v>26</v>
      </c>
      <c r="H54" s="17" t="s">
        <v>1</v>
      </c>
      <c r="I54" s="16"/>
    </row>
    <row r="55" spans="1:9" s="1" customFormat="1">
      <c r="A55" s="15">
        <v>42788</v>
      </c>
      <c r="B55" s="19" t="s">
        <v>75</v>
      </c>
      <c r="C55" s="17" t="s">
        <v>76</v>
      </c>
      <c r="D55" s="16"/>
      <c r="E55" s="16" t="s">
        <v>77</v>
      </c>
      <c r="F55" s="17" t="s">
        <v>32</v>
      </c>
      <c r="G55" s="17" t="s">
        <v>32</v>
      </c>
      <c r="H55" s="17" t="s">
        <v>1</v>
      </c>
      <c r="I55" s="16"/>
    </row>
    <row r="56" spans="1:9" s="1" customFormat="1" ht="25.5">
      <c r="A56" s="15">
        <v>42788</v>
      </c>
      <c r="B56" s="19" t="s">
        <v>101</v>
      </c>
      <c r="C56" s="17" t="s">
        <v>102</v>
      </c>
      <c r="D56" s="16"/>
      <c r="E56" s="16" t="s">
        <v>103</v>
      </c>
      <c r="F56" s="17" t="s">
        <v>28</v>
      </c>
      <c r="G56" s="17" t="s">
        <v>71</v>
      </c>
      <c r="H56" s="17" t="s">
        <v>1</v>
      </c>
      <c r="I56" s="16"/>
    </row>
    <row r="57" spans="1:9" s="1" customFormat="1" ht="25.5">
      <c r="A57" s="15">
        <v>42788</v>
      </c>
      <c r="B57" s="19" t="s">
        <v>104</v>
      </c>
      <c r="C57" s="17" t="s">
        <v>105</v>
      </c>
      <c r="D57" s="20"/>
      <c r="E57" s="16">
        <v>1</v>
      </c>
      <c r="F57" s="17" t="s">
        <v>32</v>
      </c>
      <c r="G57" s="17" t="s">
        <v>71</v>
      </c>
      <c r="H57" s="17" t="s">
        <v>1</v>
      </c>
      <c r="I57" s="16"/>
    </row>
    <row r="58" spans="1:9" s="1" customFormat="1">
      <c r="A58" s="15">
        <v>42788</v>
      </c>
      <c r="B58" s="17" t="s">
        <v>106</v>
      </c>
      <c r="C58" s="17" t="s">
        <v>107</v>
      </c>
      <c r="D58" s="20"/>
      <c r="E58" s="16">
        <v>1</v>
      </c>
      <c r="F58" s="17" t="s">
        <v>25</v>
      </c>
      <c r="G58" s="17" t="s">
        <v>71</v>
      </c>
      <c r="H58" s="17" t="s">
        <v>1</v>
      </c>
      <c r="I58" s="16"/>
    </row>
    <row r="59" spans="1:9" s="1" customFormat="1" ht="25.5">
      <c r="A59" s="15">
        <v>42793</v>
      </c>
      <c r="B59" s="16" t="s">
        <v>108</v>
      </c>
      <c r="C59" s="16" t="s">
        <v>109</v>
      </c>
      <c r="D59" s="16"/>
      <c r="E59" s="16">
        <v>39</v>
      </c>
      <c r="F59" s="21" t="s">
        <v>110</v>
      </c>
      <c r="G59" s="17" t="s">
        <v>0</v>
      </c>
      <c r="H59" s="17" t="s">
        <v>1</v>
      </c>
      <c r="I59" s="16"/>
    </row>
    <row r="60" spans="1:9" s="1" customFormat="1" ht="25.5">
      <c r="A60" s="15">
        <v>42793</v>
      </c>
      <c r="B60" s="16" t="s">
        <v>111</v>
      </c>
      <c r="C60" s="16" t="s">
        <v>112</v>
      </c>
      <c r="D60" s="16"/>
      <c r="E60" s="16">
        <v>3</v>
      </c>
      <c r="F60" s="21" t="s">
        <v>113</v>
      </c>
      <c r="G60" s="17" t="s">
        <v>0</v>
      </c>
      <c r="H60" s="17" t="s">
        <v>1</v>
      </c>
      <c r="I60" s="16"/>
    </row>
    <row r="61" spans="1:9" s="1" customFormat="1">
      <c r="A61" s="15">
        <v>42793</v>
      </c>
      <c r="B61" s="17" t="s">
        <v>106</v>
      </c>
      <c r="C61" s="17" t="s">
        <v>107</v>
      </c>
      <c r="D61" s="20"/>
      <c r="E61" s="16">
        <v>3</v>
      </c>
      <c r="F61" s="17" t="s">
        <v>28</v>
      </c>
      <c r="G61" s="17" t="s">
        <v>71</v>
      </c>
      <c r="H61" s="17" t="s">
        <v>1</v>
      </c>
      <c r="I61" s="16"/>
    </row>
    <row r="62" spans="1:9" s="1" customFormat="1">
      <c r="A62" s="15"/>
      <c r="B62" s="16"/>
      <c r="C62" s="16"/>
      <c r="D62" s="20"/>
      <c r="E62" s="16"/>
      <c r="F62" s="16"/>
      <c r="G62" s="16"/>
      <c r="H62" s="17"/>
      <c r="I62" s="16"/>
    </row>
    <row r="63" spans="1:9" s="1" customFormat="1">
      <c r="A63" s="15">
        <v>42794</v>
      </c>
      <c r="B63" s="19" t="s">
        <v>72</v>
      </c>
      <c r="C63" s="17" t="s">
        <v>73</v>
      </c>
      <c r="D63" s="20"/>
      <c r="E63" s="16">
        <v>2</v>
      </c>
      <c r="F63" s="16" t="s">
        <v>114</v>
      </c>
      <c r="G63" s="16" t="s">
        <v>0</v>
      </c>
      <c r="H63" s="17" t="s">
        <v>1</v>
      </c>
      <c r="I63" s="16"/>
    </row>
    <row r="64" spans="1:9" s="1" customFormat="1" ht="25.5">
      <c r="A64" s="15">
        <v>42794</v>
      </c>
      <c r="B64" s="16" t="s">
        <v>115</v>
      </c>
      <c r="C64" s="16" t="s">
        <v>116</v>
      </c>
      <c r="D64" s="20"/>
      <c r="E64" s="16">
        <v>4</v>
      </c>
      <c r="F64" s="16" t="s">
        <v>117</v>
      </c>
      <c r="G64" s="16" t="s">
        <v>0</v>
      </c>
      <c r="H64" s="17" t="s">
        <v>1</v>
      </c>
      <c r="I64" s="16"/>
    </row>
    <row r="65" spans="1:9" s="1" customFormat="1">
      <c r="A65" s="15">
        <v>42794</v>
      </c>
      <c r="B65" s="17" t="s">
        <v>106</v>
      </c>
      <c r="C65" s="17" t="s">
        <v>107</v>
      </c>
      <c r="D65" s="20"/>
      <c r="E65" s="16">
        <v>1</v>
      </c>
      <c r="F65" s="17" t="s">
        <v>28</v>
      </c>
      <c r="G65" s="17" t="s">
        <v>71</v>
      </c>
      <c r="H65" s="17" t="s">
        <v>1</v>
      </c>
      <c r="I65" s="16"/>
    </row>
    <row r="66" spans="1:9" s="1" customFormat="1" ht="25.5">
      <c r="A66" s="15">
        <v>42794</v>
      </c>
      <c r="B66" s="19" t="s">
        <v>101</v>
      </c>
      <c r="C66" s="17" t="s">
        <v>102</v>
      </c>
      <c r="D66" s="16"/>
      <c r="E66" s="16" t="s">
        <v>118</v>
      </c>
      <c r="F66" s="17" t="s">
        <v>119</v>
      </c>
      <c r="G66" s="17" t="s">
        <v>71</v>
      </c>
      <c r="H66" s="17" t="s">
        <v>1</v>
      </c>
      <c r="I66" s="16"/>
    </row>
    <row r="67" spans="1:9" s="1" customFormat="1">
      <c r="A67" s="15">
        <v>42794</v>
      </c>
      <c r="B67" s="16" t="s">
        <v>120</v>
      </c>
      <c r="C67" s="16" t="s">
        <v>116</v>
      </c>
      <c r="D67" s="16"/>
      <c r="E67" s="16">
        <v>2</v>
      </c>
      <c r="F67" s="16" t="s">
        <v>121</v>
      </c>
      <c r="G67" s="16" t="s">
        <v>122</v>
      </c>
      <c r="H67" s="17" t="s">
        <v>1</v>
      </c>
      <c r="I67" s="16"/>
    </row>
    <row r="68" spans="1:9" s="1" customFormat="1">
      <c r="A68" s="15">
        <v>42794</v>
      </c>
      <c r="B68" s="17" t="s">
        <v>33</v>
      </c>
      <c r="C68" s="17" t="s">
        <v>34</v>
      </c>
      <c r="D68" s="20"/>
      <c r="E68" s="16">
        <v>1</v>
      </c>
      <c r="F68" s="16" t="s">
        <v>20</v>
      </c>
      <c r="G68" s="16" t="s">
        <v>0</v>
      </c>
      <c r="H68" s="17" t="s">
        <v>1</v>
      </c>
      <c r="I68" s="16"/>
    </row>
  </sheetData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63"/>
  <sheetViews>
    <sheetView workbookViewId="0">
      <selection activeCell="J3" sqref="I3:J3"/>
    </sheetView>
  </sheetViews>
  <sheetFormatPr defaultRowHeight="15"/>
  <cols>
    <col min="6" max="6" width="9.140625" style="3"/>
  </cols>
  <sheetData>
    <row r="2" spans="1:6" ht="76.5">
      <c r="A2" s="11" t="s">
        <v>11</v>
      </c>
      <c r="B2" t="s">
        <v>12</v>
      </c>
      <c r="F2" s="3">
        <v>1</v>
      </c>
    </row>
    <row r="3" spans="1:6" ht="63.75">
      <c r="A3" s="11" t="s">
        <v>14</v>
      </c>
      <c r="B3" t="s">
        <v>13</v>
      </c>
      <c r="F3" s="3">
        <v>2</v>
      </c>
    </row>
    <row r="4" spans="1:6" ht="38.25">
      <c r="A4" s="11" t="s">
        <v>2</v>
      </c>
      <c r="B4" t="s">
        <v>15</v>
      </c>
      <c r="F4" s="3">
        <v>3</v>
      </c>
    </row>
    <row r="5" spans="1:6" ht="25.5">
      <c r="A5" s="11" t="s">
        <v>1</v>
      </c>
      <c r="B5" t="s">
        <v>16</v>
      </c>
      <c r="F5" s="3">
        <v>4</v>
      </c>
    </row>
    <row r="6" spans="1:6" ht="38.25">
      <c r="A6" s="12" t="s">
        <v>18</v>
      </c>
      <c r="B6" t="s">
        <v>17</v>
      </c>
      <c r="F6" s="3">
        <v>5</v>
      </c>
    </row>
    <row r="7" spans="1:6" ht="38.25">
      <c r="A7" s="12" t="s">
        <v>19</v>
      </c>
      <c r="B7" t="s">
        <v>135</v>
      </c>
      <c r="F7" s="3">
        <v>6</v>
      </c>
    </row>
    <row r="8" spans="1:6" ht="25.5">
      <c r="A8" s="13" t="s">
        <v>5</v>
      </c>
      <c r="F8" s="3">
        <v>7</v>
      </c>
    </row>
    <row r="9" spans="1:6" ht="51">
      <c r="A9" s="13" t="s">
        <v>132</v>
      </c>
      <c r="F9" s="3">
        <v>8</v>
      </c>
    </row>
    <row r="10" spans="1:6">
      <c r="F10" s="3">
        <v>9</v>
      </c>
    </row>
    <row r="11" spans="1:6">
      <c r="F11" s="3">
        <v>10</v>
      </c>
    </row>
    <row r="12" spans="1:6">
      <c r="F12" s="3">
        <v>11</v>
      </c>
    </row>
    <row r="13" spans="1:6">
      <c r="F13" s="3">
        <v>12</v>
      </c>
    </row>
    <row r="14" spans="1:6">
      <c r="F14" s="3">
        <v>13</v>
      </c>
    </row>
    <row r="15" spans="1:6">
      <c r="F15" s="3">
        <v>14</v>
      </c>
    </row>
    <row r="16" spans="1:6">
      <c r="F16" s="3">
        <v>15</v>
      </c>
    </row>
    <row r="17" spans="6:6">
      <c r="F17" s="3">
        <v>16</v>
      </c>
    </row>
    <row r="18" spans="6:6">
      <c r="F18" s="3">
        <v>17</v>
      </c>
    </row>
    <row r="19" spans="6:6">
      <c r="F19" s="3">
        <v>18</v>
      </c>
    </row>
    <row r="20" spans="6:6">
      <c r="F20" s="3">
        <v>19</v>
      </c>
    </row>
    <row r="21" spans="6:6">
      <c r="F21" s="3">
        <v>20</v>
      </c>
    </row>
    <row r="22" spans="6:6">
      <c r="F22" s="3">
        <v>21</v>
      </c>
    </row>
    <row r="23" spans="6:6">
      <c r="F23" s="3">
        <v>22</v>
      </c>
    </row>
    <row r="24" spans="6:6">
      <c r="F24" s="3">
        <v>23</v>
      </c>
    </row>
    <row r="25" spans="6:6">
      <c r="F25" s="3">
        <v>24</v>
      </c>
    </row>
    <row r="26" spans="6:6">
      <c r="F26" s="3">
        <v>25</v>
      </c>
    </row>
    <row r="27" spans="6:6">
      <c r="F27" s="3">
        <v>26</v>
      </c>
    </row>
    <row r="28" spans="6:6">
      <c r="F28" s="3">
        <v>27</v>
      </c>
    </row>
    <row r="29" spans="6:6">
      <c r="F29" s="3">
        <v>28</v>
      </c>
    </row>
    <row r="30" spans="6:6">
      <c r="F30" s="3">
        <v>29</v>
      </c>
    </row>
    <row r="31" spans="6:6">
      <c r="F31" s="3">
        <v>30</v>
      </c>
    </row>
    <row r="32" spans="6:6">
      <c r="F32" s="3">
        <v>31</v>
      </c>
    </row>
    <row r="33" spans="6:6">
      <c r="F33" s="3">
        <v>32</v>
      </c>
    </row>
    <row r="34" spans="6:6">
      <c r="F34" s="3">
        <v>33</v>
      </c>
    </row>
    <row r="35" spans="6:6">
      <c r="F35" s="3">
        <v>34</v>
      </c>
    </row>
    <row r="36" spans="6:6">
      <c r="F36" s="3">
        <v>35</v>
      </c>
    </row>
    <row r="37" spans="6:6">
      <c r="F37" s="3">
        <v>36</v>
      </c>
    </row>
    <row r="38" spans="6:6">
      <c r="F38" s="3">
        <v>37</v>
      </c>
    </row>
    <row r="39" spans="6:6">
      <c r="F39" s="3">
        <v>38</v>
      </c>
    </row>
    <row r="40" spans="6:6">
      <c r="F40" s="3">
        <v>39</v>
      </c>
    </row>
    <row r="41" spans="6:6">
      <c r="F41" s="3">
        <v>40</v>
      </c>
    </row>
    <row r="42" spans="6:6">
      <c r="F42" s="3">
        <v>41</v>
      </c>
    </row>
    <row r="43" spans="6:6">
      <c r="F43" s="3">
        <v>42</v>
      </c>
    </row>
    <row r="44" spans="6:6">
      <c r="F44" s="3">
        <v>43</v>
      </c>
    </row>
    <row r="45" spans="6:6">
      <c r="F45" s="3">
        <v>44</v>
      </c>
    </row>
    <row r="46" spans="6:6">
      <c r="F46" s="3">
        <v>45</v>
      </c>
    </row>
    <row r="47" spans="6:6">
      <c r="F47" s="3">
        <v>46</v>
      </c>
    </row>
    <row r="48" spans="6:6">
      <c r="F48" s="3">
        <v>47</v>
      </c>
    </row>
    <row r="49" spans="6:6">
      <c r="F49" s="3">
        <v>48</v>
      </c>
    </row>
    <row r="50" spans="6:6">
      <c r="F50" s="3">
        <v>49</v>
      </c>
    </row>
    <row r="51" spans="6:6">
      <c r="F51" s="3">
        <v>50</v>
      </c>
    </row>
    <row r="52" spans="6:6">
      <c r="F52" s="3">
        <v>51</v>
      </c>
    </row>
    <row r="53" spans="6:6">
      <c r="F53" s="3">
        <v>52</v>
      </c>
    </row>
    <row r="54" spans="6:6">
      <c r="F54" s="3">
        <v>53</v>
      </c>
    </row>
    <row r="55" spans="6:6">
      <c r="F55" s="3">
        <v>54</v>
      </c>
    </row>
    <row r="56" spans="6:6">
      <c r="F56" s="3">
        <v>55</v>
      </c>
    </row>
    <row r="57" spans="6:6">
      <c r="F57" s="3">
        <v>56</v>
      </c>
    </row>
    <row r="58" spans="6:6">
      <c r="F58" s="3">
        <v>57</v>
      </c>
    </row>
    <row r="59" spans="6:6">
      <c r="F59" s="3">
        <v>58</v>
      </c>
    </row>
    <row r="60" spans="6:6">
      <c r="F60" s="3">
        <v>59</v>
      </c>
    </row>
    <row r="61" spans="6:6">
      <c r="F61" s="3">
        <v>60</v>
      </c>
    </row>
    <row r="62" spans="6:6">
      <c r="F62" s="3">
        <v>61</v>
      </c>
    </row>
    <row r="63" spans="6:6">
      <c r="F63" s="3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акт 2 участок</vt:lpstr>
      <vt:lpstr>дефектная ведомость</vt:lpstr>
      <vt:lpstr>первичка 2 уч</vt:lpstr>
      <vt:lpstr>списки</vt:lpstr>
      <vt:lpstr>действия</vt:lpstr>
      <vt:lpstr>действия1</vt:lpstr>
      <vt:lpstr>ответ</vt:lpstr>
      <vt:lpstr>ответ1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2017-03-16T12:41:50Z</dcterms:modified>
</cp:coreProperties>
</file>