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Общий" sheetId="1" r:id="rId1"/>
    <sheet name="Бакалея" sheetId="2" r:id="rId2"/>
    <sheet name="Бытовая химия" sheetId="3" r:id="rId3"/>
    <sheet name="Гастроном" sheetId="4" r:id="rId4"/>
    <sheet name="Кондитерск. изделия" sheetId="5" r:id="rId5"/>
    <sheet name="Овощи и фрукты" sheetId="6" r:id="rId6"/>
    <sheet name="Напитки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2" i="1"/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2" i="1"/>
  <c r="L3" i="1"/>
  <c r="L4" i="1"/>
  <c r="L5" i="1"/>
  <c r="L6" i="1"/>
  <c r="L7" i="1"/>
  <c r="L8" i="1"/>
  <c r="L9" i="1"/>
  <c r="L10" i="1"/>
  <c r="L11" i="1"/>
  <c r="L12" i="1"/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1" i="7"/>
  <c r="A1" i="6"/>
  <c r="A1" i="3" l="1"/>
  <c r="A1" i="4"/>
  <c r="A1" i="5"/>
  <c r="A1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" i="1"/>
  <c r="F22" i="6" l="1"/>
  <c r="E20" i="6"/>
  <c r="A18" i="6"/>
  <c r="C15" i="6"/>
  <c r="E12" i="6"/>
  <c r="A10" i="6"/>
  <c r="C7" i="6"/>
  <c r="E4" i="6"/>
  <c r="C8" i="6"/>
  <c r="E13" i="6"/>
  <c r="A19" i="6"/>
  <c r="C22" i="7"/>
  <c r="A21" i="7"/>
  <c r="E19" i="7"/>
  <c r="C18" i="7"/>
  <c r="A17" i="7"/>
  <c r="E15" i="7"/>
  <c r="C14" i="7"/>
  <c r="A13" i="7"/>
  <c r="E11" i="7"/>
  <c r="C10" i="7"/>
  <c r="A9" i="7"/>
  <c r="E7" i="7"/>
  <c r="C6" i="7"/>
  <c r="A5" i="7"/>
  <c r="E3" i="7"/>
  <c r="B4" i="7"/>
  <c r="F6" i="7"/>
  <c r="D9" i="7"/>
  <c r="B12" i="7"/>
  <c r="F14" i="7"/>
  <c r="D17" i="7"/>
  <c r="B20" i="7"/>
  <c r="F22" i="7"/>
  <c r="A5" i="6"/>
  <c r="A9" i="6"/>
  <c r="C14" i="6"/>
  <c r="E19" i="6"/>
  <c r="F3" i="7"/>
  <c r="D6" i="7"/>
  <c r="B9" i="7"/>
  <c r="F11" i="7"/>
  <c r="D14" i="7"/>
  <c r="B17" i="7"/>
  <c r="F19" i="7"/>
  <c r="D22" i="7"/>
  <c r="B4" i="6"/>
  <c r="D5" i="6"/>
  <c r="F6" i="6"/>
  <c r="B8" i="6"/>
  <c r="D9" i="6"/>
  <c r="F10" i="6"/>
  <c r="B12" i="6"/>
  <c r="D13" i="6"/>
  <c r="F14" i="6"/>
  <c r="B16" i="6"/>
  <c r="D17" i="6"/>
  <c r="F18" i="6"/>
  <c r="B20" i="6"/>
  <c r="D21" i="6"/>
  <c r="E22" i="6"/>
  <c r="A20" i="6"/>
  <c r="C17" i="6"/>
  <c r="E14" i="6"/>
  <c r="A12" i="6"/>
  <c r="C9" i="6"/>
  <c r="E6" i="6"/>
  <c r="C5" i="6"/>
  <c r="E9" i="6"/>
  <c r="A15" i="6"/>
  <c r="C20" i="6"/>
  <c r="A22" i="7"/>
  <c r="E20" i="7"/>
  <c r="C19" i="7"/>
  <c r="A18" i="7"/>
  <c r="E16" i="7"/>
  <c r="C15" i="7"/>
  <c r="A14" i="7"/>
  <c r="E12" i="7"/>
  <c r="C11" i="7"/>
  <c r="A10" i="7"/>
  <c r="E8" i="7"/>
  <c r="C7" i="7"/>
  <c r="A6" i="7"/>
  <c r="E4" i="7"/>
  <c r="C3" i="7"/>
  <c r="F4" i="7"/>
  <c r="D7" i="7"/>
  <c r="B10" i="7"/>
  <c r="F12" i="7"/>
  <c r="D15" i="7"/>
  <c r="B18" i="7"/>
  <c r="F20" i="7"/>
  <c r="A3" i="6"/>
  <c r="E5" i="6"/>
  <c r="C10" i="6"/>
  <c r="E15" i="6"/>
  <c r="A21" i="6"/>
  <c r="D4" i="7"/>
  <c r="B7" i="7"/>
  <c r="F9" i="7"/>
  <c r="D12" i="7"/>
  <c r="B15" i="7"/>
  <c r="F17" i="7"/>
  <c r="D20" i="7"/>
  <c r="B3" i="6"/>
  <c r="D4" i="6"/>
  <c r="F5" i="6"/>
  <c r="B7" i="6"/>
  <c r="D8" i="6"/>
  <c r="F9" i="6"/>
  <c r="B11" i="6"/>
  <c r="D12" i="6"/>
  <c r="F13" i="6"/>
  <c r="B15" i="6"/>
  <c r="D16" i="6"/>
  <c r="F17" i="6"/>
  <c r="B19" i="6"/>
  <c r="D20" i="6"/>
  <c r="F21" i="6"/>
  <c r="A22" i="6"/>
  <c r="C19" i="6"/>
  <c r="E16" i="6"/>
  <c r="A14" i="6"/>
  <c r="C11" i="6"/>
  <c r="E8" i="6"/>
  <c r="C3" i="6"/>
  <c r="A6" i="6"/>
  <c r="A11" i="6"/>
  <c r="C16" i="6"/>
  <c r="E21" i="6"/>
  <c r="E21" i="7"/>
  <c r="C20" i="7"/>
  <c r="A19" i="7"/>
  <c r="E17" i="7"/>
  <c r="C16" i="7"/>
  <c r="A15" i="7"/>
  <c r="E13" i="7"/>
  <c r="C12" i="7"/>
  <c r="A11" i="7"/>
  <c r="E9" i="7"/>
  <c r="C8" i="7"/>
  <c r="A7" i="7"/>
  <c r="E5" i="7"/>
  <c r="C4" i="7"/>
  <c r="A3" i="7"/>
  <c r="D5" i="7"/>
  <c r="B8" i="7"/>
  <c r="F10" i="7"/>
  <c r="D13" i="7"/>
  <c r="B16" i="7"/>
  <c r="F18" i="7"/>
  <c r="D21" i="7"/>
  <c r="E3" i="6"/>
  <c r="C6" i="6"/>
  <c r="E11" i="6"/>
  <c r="A17" i="6"/>
  <c r="C22" i="6"/>
  <c r="B5" i="7"/>
  <c r="F7" i="7"/>
  <c r="D10" i="7"/>
  <c r="B13" i="7"/>
  <c r="F15" i="7"/>
  <c r="D18" i="7"/>
  <c r="B21" i="7"/>
  <c r="D3" i="6"/>
  <c r="F4" i="6"/>
  <c r="B6" i="6"/>
  <c r="D7" i="6"/>
  <c r="F8" i="6"/>
  <c r="B10" i="6"/>
  <c r="D11" i="6"/>
  <c r="F12" i="6"/>
  <c r="B14" i="6"/>
  <c r="D15" i="6"/>
  <c r="F16" i="6"/>
  <c r="B18" i="6"/>
  <c r="D19" i="6"/>
  <c r="F20" i="6"/>
  <c r="B22" i="6"/>
  <c r="C21" i="6"/>
  <c r="E18" i="6"/>
  <c r="A16" i="6"/>
  <c r="C13" i="6"/>
  <c r="E10" i="6"/>
  <c r="A8" i="6"/>
  <c r="A4" i="6"/>
  <c r="A7" i="6"/>
  <c r="C12" i="6"/>
  <c r="E17" i="6"/>
  <c r="E22" i="7"/>
  <c r="C21" i="7"/>
  <c r="A20" i="7"/>
  <c r="E18" i="7"/>
  <c r="C17" i="7"/>
  <c r="A16" i="7"/>
  <c r="E14" i="7"/>
  <c r="C13" i="7"/>
  <c r="A12" i="7"/>
  <c r="E10" i="7"/>
  <c r="C9" i="7"/>
  <c r="A8" i="7"/>
  <c r="E6" i="7"/>
  <c r="C5" i="7"/>
  <c r="A4" i="7"/>
  <c r="D3" i="7"/>
  <c r="B6" i="7"/>
  <c r="F8" i="7"/>
  <c r="D11" i="7"/>
  <c r="B14" i="7"/>
  <c r="F16" i="7"/>
  <c r="D19" i="7"/>
  <c r="B22" i="7"/>
  <c r="C4" i="6"/>
  <c r="E7" i="6"/>
  <c r="A13" i="6"/>
  <c r="C18" i="6"/>
  <c r="B3" i="7"/>
  <c r="F5" i="7"/>
  <c r="D8" i="7"/>
  <c r="B11" i="7"/>
  <c r="F13" i="7"/>
  <c r="D16" i="7"/>
  <c r="B19" i="7"/>
  <c r="F21" i="7"/>
  <c r="F3" i="6"/>
  <c r="B5" i="6"/>
  <c r="D6" i="6"/>
  <c r="F7" i="6"/>
  <c r="B9" i="6"/>
  <c r="D10" i="6"/>
  <c r="F11" i="6"/>
  <c r="B13" i="6"/>
  <c r="D14" i="6"/>
  <c r="F15" i="6"/>
  <c r="B17" i="6"/>
  <c r="D18" i="6"/>
  <c r="F19" i="6"/>
  <c r="B21" i="6"/>
  <c r="D22" i="6"/>
  <c r="B8" i="2"/>
  <c r="B12" i="2"/>
  <c r="B16" i="2"/>
  <c r="B20" i="2"/>
  <c r="B14" i="2"/>
  <c r="B11" i="2"/>
  <c r="B19" i="2"/>
  <c r="B9" i="2"/>
  <c r="B13" i="2"/>
  <c r="B17" i="2"/>
  <c r="B21" i="2"/>
  <c r="B10" i="2"/>
  <c r="B18" i="2"/>
  <c r="B22" i="2"/>
  <c r="B15" i="2"/>
  <c r="B23" i="2"/>
  <c r="A8" i="2"/>
  <c r="A12" i="2"/>
  <c r="A16" i="2"/>
  <c r="A20" i="2"/>
  <c r="A15" i="2"/>
  <c r="A9" i="2"/>
  <c r="A13" i="2"/>
  <c r="A17" i="2"/>
  <c r="A21" i="2"/>
  <c r="A11" i="2"/>
  <c r="A23" i="2"/>
  <c r="A10" i="2"/>
  <c r="A14" i="2"/>
  <c r="A18" i="2"/>
  <c r="A22" i="2"/>
  <c r="A19" i="2"/>
  <c r="A4" i="3"/>
  <c r="F4" i="5"/>
  <c r="C5" i="3"/>
  <c r="F22" i="5"/>
  <c r="D21" i="5"/>
  <c r="B20" i="5"/>
  <c r="F18" i="5"/>
  <c r="D17" i="5"/>
  <c r="B16" i="5"/>
  <c r="F14" i="5"/>
  <c r="D13" i="5"/>
  <c r="B12" i="5"/>
  <c r="F10" i="5"/>
  <c r="D9" i="5"/>
  <c r="B8" i="5"/>
  <c r="F6" i="5"/>
  <c r="D5" i="5"/>
  <c r="B4" i="5"/>
  <c r="C21" i="3"/>
  <c r="E18" i="3"/>
  <c r="A16" i="3"/>
  <c r="C13" i="3"/>
  <c r="E10" i="3"/>
  <c r="A8" i="3"/>
  <c r="E3" i="5"/>
  <c r="B22" i="5"/>
  <c r="F20" i="5"/>
  <c r="D19" i="5"/>
  <c r="B18" i="5"/>
  <c r="F16" i="5"/>
  <c r="D15" i="5"/>
  <c r="B14" i="5"/>
  <c r="F12" i="5"/>
  <c r="D11" i="5"/>
  <c r="B10" i="5"/>
  <c r="F8" i="5"/>
  <c r="D7" i="5"/>
  <c r="B6" i="5"/>
  <c r="E22" i="3"/>
  <c r="A20" i="3"/>
  <c r="C17" i="3"/>
  <c r="E14" i="3"/>
  <c r="A12" i="3"/>
  <c r="C9" i="3"/>
  <c r="E6" i="3"/>
  <c r="A3" i="2"/>
  <c r="A4" i="2"/>
  <c r="C4" i="2"/>
  <c r="E4" i="2"/>
  <c r="A5" i="2"/>
  <c r="C5" i="2"/>
  <c r="E5" i="2"/>
  <c r="A6" i="2"/>
  <c r="C6" i="2"/>
  <c r="E6" i="2"/>
  <c r="A7" i="2"/>
  <c r="C7" i="2"/>
  <c r="E7" i="2"/>
  <c r="C8" i="2"/>
  <c r="E8" i="2"/>
  <c r="C9" i="2"/>
  <c r="E9" i="2"/>
  <c r="C10" i="2"/>
  <c r="E10" i="2"/>
  <c r="C11" i="2"/>
  <c r="E11" i="2"/>
  <c r="C12" i="2"/>
  <c r="E12" i="2"/>
  <c r="C13" i="2"/>
  <c r="E13" i="2"/>
  <c r="C14" i="2"/>
  <c r="E14" i="2"/>
  <c r="C15" i="2"/>
  <c r="E15" i="2"/>
  <c r="C16" i="2"/>
  <c r="E16" i="2"/>
  <c r="C17" i="2"/>
  <c r="E17" i="2"/>
  <c r="A3" i="4"/>
  <c r="B4" i="4"/>
  <c r="D4" i="4"/>
  <c r="F4" i="4"/>
  <c r="B5" i="4"/>
  <c r="D5" i="4"/>
  <c r="F5" i="4"/>
  <c r="B6" i="4"/>
  <c r="D6" i="4"/>
  <c r="F6" i="4"/>
  <c r="B7" i="4"/>
  <c r="D7" i="4"/>
  <c r="F7" i="4"/>
  <c r="B8" i="4"/>
  <c r="D8" i="4"/>
  <c r="F8" i="4"/>
  <c r="B9" i="4"/>
  <c r="D9" i="4"/>
  <c r="F9" i="4"/>
  <c r="B10" i="4"/>
  <c r="D10" i="4"/>
  <c r="F10" i="4"/>
  <c r="B11" i="4"/>
  <c r="D11" i="4"/>
  <c r="F11" i="4"/>
  <c r="B12" i="4"/>
  <c r="D12" i="4"/>
  <c r="F12" i="4"/>
  <c r="B13" i="4"/>
  <c r="A4" i="4"/>
  <c r="E4" i="4"/>
  <c r="C5" i="4"/>
  <c r="A6" i="4"/>
  <c r="E6" i="4"/>
  <c r="C7" i="4"/>
  <c r="A8" i="4"/>
  <c r="E8" i="4"/>
  <c r="C9" i="4"/>
  <c r="A10" i="4"/>
  <c r="E10" i="4"/>
  <c r="C11" i="4"/>
  <c r="A12" i="4"/>
  <c r="E12" i="4"/>
  <c r="C13" i="4"/>
  <c r="E13" i="4"/>
  <c r="A14" i="4"/>
  <c r="C14" i="4"/>
  <c r="E14" i="4"/>
  <c r="A15" i="4"/>
  <c r="C15" i="4"/>
  <c r="E15" i="4"/>
  <c r="A16" i="4"/>
  <c r="C16" i="4"/>
  <c r="E16" i="4"/>
  <c r="A17" i="4"/>
  <c r="C17" i="4"/>
  <c r="E17" i="4"/>
  <c r="A18" i="4"/>
  <c r="C18" i="4"/>
  <c r="E18" i="4"/>
  <c r="A19" i="4"/>
  <c r="C19" i="4"/>
  <c r="E19" i="4"/>
  <c r="A20" i="4"/>
  <c r="C20" i="4"/>
  <c r="E20" i="4"/>
  <c r="A21" i="4"/>
  <c r="C21" i="4"/>
  <c r="E21" i="4"/>
  <c r="A22" i="4"/>
  <c r="C22" i="4"/>
  <c r="E22" i="4"/>
  <c r="F22" i="2"/>
  <c r="D22" i="2"/>
  <c r="F21" i="2"/>
  <c r="D21" i="2"/>
  <c r="F20" i="2"/>
  <c r="D20" i="2"/>
  <c r="F19" i="2"/>
  <c r="D19" i="2"/>
  <c r="F18" i="2"/>
  <c r="D18" i="2"/>
  <c r="F17" i="2"/>
  <c r="D16" i="2"/>
  <c r="F15" i="2"/>
  <c r="D14" i="2"/>
  <c r="F13" i="2"/>
  <c r="D12" i="2"/>
  <c r="F11" i="2"/>
  <c r="D10" i="2"/>
  <c r="F9" i="2"/>
  <c r="D8" i="2"/>
  <c r="F7" i="2"/>
  <c r="B7" i="2"/>
  <c r="D6" i="2"/>
  <c r="F5" i="2"/>
  <c r="B5" i="2"/>
  <c r="D4" i="2"/>
  <c r="D22" i="4"/>
  <c r="F21" i="4"/>
  <c r="B21" i="4"/>
  <c r="D20" i="4"/>
  <c r="F19" i="4"/>
  <c r="B19" i="4"/>
  <c r="D18" i="4"/>
  <c r="F17" i="4"/>
  <c r="B17" i="4"/>
  <c r="D16" i="4"/>
  <c r="F15" i="4"/>
  <c r="B15" i="4"/>
  <c r="D14" i="4"/>
  <c r="F13" i="4"/>
  <c r="A13" i="4"/>
  <c r="E11" i="4"/>
  <c r="C10" i="4"/>
  <c r="A9" i="4"/>
  <c r="E7" i="4"/>
  <c r="C6" i="4"/>
  <c r="A5" i="4"/>
  <c r="A3" i="5"/>
  <c r="A4" i="5"/>
  <c r="C4" i="5"/>
  <c r="E4" i="5"/>
  <c r="A5" i="5"/>
  <c r="C5" i="5"/>
  <c r="E5" i="5"/>
  <c r="A6" i="5"/>
  <c r="C6" i="5"/>
  <c r="E6" i="5"/>
  <c r="A7" i="5"/>
  <c r="C7" i="5"/>
  <c r="E7" i="5"/>
  <c r="A8" i="5"/>
  <c r="C8" i="5"/>
  <c r="E8" i="5"/>
  <c r="A9" i="5"/>
  <c r="C9" i="5"/>
  <c r="E9" i="5"/>
  <c r="A10" i="5"/>
  <c r="C10" i="5"/>
  <c r="E10" i="5"/>
  <c r="A11" i="5"/>
  <c r="C11" i="5"/>
  <c r="E11" i="5"/>
  <c r="A12" i="5"/>
  <c r="C12" i="5"/>
  <c r="E12" i="5"/>
  <c r="A13" i="5"/>
  <c r="C13" i="5"/>
  <c r="E13" i="5"/>
  <c r="A14" i="5"/>
  <c r="C14" i="5"/>
  <c r="E14" i="5"/>
  <c r="A15" i="5"/>
  <c r="C15" i="5"/>
  <c r="E15" i="5"/>
  <c r="A16" i="5"/>
  <c r="C16" i="5"/>
  <c r="E16" i="5"/>
  <c r="A17" i="5"/>
  <c r="C17" i="5"/>
  <c r="E17" i="5"/>
  <c r="A18" i="5"/>
  <c r="C18" i="5"/>
  <c r="E18" i="5"/>
  <c r="A19" i="5"/>
  <c r="C19" i="5"/>
  <c r="E19" i="5"/>
  <c r="A20" i="5"/>
  <c r="C20" i="5"/>
  <c r="E20" i="5"/>
  <c r="A21" i="5"/>
  <c r="C21" i="5"/>
  <c r="E21" i="5"/>
  <c r="A22" i="5"/>
  <c r="C22" i="5"/>
  <c r="E22" i="5"/>
  <c r="A3" i="3"/>
  <c r="B4" i="3"/>
  <c r="D4" i="3"/>
  <c r="F4" i="3"/>
  <c r="B5" i="3"/>
  <c r="D5" i="3"/>
  <c r="F5" i="3"/>
  <c r="B6" i="3"/>
  <c r="D6" i="3"/>
  <c r="F6" i="3"/>
  <c r="B7" i="3"/>
  <c r="D7" i="3"/>
  <c r="F7" i="3"/>
  <c r="B8" i="3"/>
  <c r="D8" i="3"/>
  <c r="F8" i="3"/>
  <c r="B9" i="3"/>
  <c r="D9" i="3"/>
  <c r="F9" i="3"/>
  <c r="B10" i="3"/>
  <c r="D10" i="3"/>
  <c r="F10" i="3"/>
  <c r="B11" i="3"/>
  <c r="D11" i="3"/>
  <c r="F11" i="3"/>
  <c r="B12" i="3"/>
  <c r="D12" i="3"/>
  <c r="F12" i="3"/>
  <c r="B13" i="3"/>
  <c r="D13" i="3"/>
  <c r="F13" i="3"/>
  <c r="B14" i="3"/>
  <c r="D14" i="3"/>
  <c r="F14" i="3"/>
  <c r="B15" i="3"/>
  <c r="D15" i="3"/>
  <c r="F15" i="3"/>
  <c r="B16" i="3"/>
  <c r="D16" i="3"/>
  <c r="F16" i="3"/>
  <c r="B17" i="3"/>
  <c r="D17" i="3"/>
  <c r="F17" i="3"/>
  <c r="B18" i="3"/>
  <c r="D18" i="3"/>
  <c r="F18" i="3"/>
  <c r="B19" i="3"/>
  <c r="D19" i="3"/>
  <c r="F19" i="3"/>
  <c r="B20" i="3"/>
  <c r="D20" i="3"/>
  <c r="F20" i="3"/>
  <c r="B21" i="3"/>
  <c r="D21" i="3"/>
  <c r="F21" i="3"/>
  <c r="B22" i="3"/>
  <c r="D22" i="3"/>
  <c r="F22" i="3"/>
  <c r="C4" i="3"/>
  <c r="A5" i="3"/>
  <c r="E5" i="3"/>
  <c r="C6" i="3"/>
  <c r="A7" i="3"/>
  <c r="E7" i="3"/>
  <c r="C8" i="3"/>
  <c r="A9" i="3"/>
  <c r="E9" i="3"/>
  <c r="C10" i="3"/>
  <c r="A11" i="3"/>
  <c r="E11" i="3"/>
  <c r="C12" i="3"/>
  <c r="A13" i="3"/>
  <c r="E13" i="3"/>
  <c r="C14" i="3"/>
  <c r="A15" i="3"/>
  <c r="E15" i="3"/>
  <c r="C16" i="3"/>
  <c r="A17" i="3"/>
  <c r="E17" i="3"/>
  <c r="C18" i="3"/>
  <c r="A19" i="3"/>
  <c r="E19" i="3"/>
  <c r="C20" i="3"/>
  <c r="A21" i="3"/>
  <c r="E21" i="3"/>
  <c r="C22" i="3"/>
  <c r="E3" i="3"/>
  <c r="E22" i="2"/>
  <c r="C22" i="2"/>
  <c r="E21" i="2"/>
  <c r="C21" i="2"/>
  <c r="E20" i="2"/>
  <c r="C20" i="2"/>
  <c r="E19" i="2"/>
  <c r="C19" i="2"/>
  <c r="E18" i="2"/>
  <c r="C18" i="2"/>
  <c r="D17" i="2"/>
  <c r="F16" i="2"/>
  <c r="D15" i="2"/>
  <c r="F14" i="2"/>
  <c r="D13" i="2"/>
  <c r="F12" i="2"/>
  <c r="D11" i="2"/>
  <c r="F10" i="2"/>
  <c r="D9" i="2"/>
  <c r="F8" i="2"/>
  <c r="D7" i="2"/>
  <c r="F6" i="2"/>
  <c r="B6" i="2"/>
  <c r="D5" i="2"/>
  <c r="F4" i="2"/>
  <c r="B4" i="2"/>
  <c r="D22" i="5"/>
  <c r="F21" i="5"/>
  <c r="B21" i="5"/>
  <c r="D20" i="5"/>
  <c r="F19" i="5"/>
  <c r="B19" i="5"/>
  <c r="D18" i="5"/>
  <c r="F17" i="5"/>
  <c r="B17" i="5"/>
  <c r="D16" i="5"/>
  <c r="F15" i="5"/>
  <c r="B15" i="5"/>
  <c r="D14" i="5"/>
  <c r="F13" i="5"/>
  <c r="B13" i="5"/>
  <c r="D12" i="5"/>
  <c r="F11" i="5"/>
  <c r="B11" i="5"/>
  <c r="D10" i="5"/>
  <c r="F9" i="5"/>
  <c r="B9" i="5"/>
  <c r="D8" i="5"/>
  <c r="F7" i="5"/>
  <c r="B7" i="5"/>
  <c r="D6" i="5"/>
  <c r="F5" i="5"/>
  <c r="B5" i="5"/>
  <c r="D4" i="5"/>
  <c r="F22" i="4"/>
  <c r="B22" i="4"/>
  <c r="D21" i="4"/>
  <c r="F20" i="4"/>
  <c r="B20" i="4"/>
  <c r="D19" i="4"/>
  <c r="F18" i="4"/>
  <c r="B18" i="4"/>
  <c r="D17" i="4"/>
  <c r="F16" i="4"/>
  <c r="B16" i="4"/>
  <c r="D15" i="4"/>
  <c r="F14" i="4"/>
  <c r="B14" i="4"/>
  <c r="D13" i="4"/>
  <c r="C12" i="4"/>
  <c r="A11" i="4"/>
  <c r="E9" i="4"/>
  <c r="C8" i="4"/>
  <c r="A7" i="4"/>
  <c r="E5" i="4"/>
  <c r="C4" i="4"/>
  <c r="A22" i="3"/>
  <c r="E20" i="3"/>
  <c r="C19" i="3"/>
  <c r="A18" i="3"/>
  <c r="E16" i="3"/>
  <c r="C15" i="3"/>
  <c r="A14" i="3"/>
  <c r="E12" i="3"/>
  <c r="C11" i="3"/>
  <c r="A10" i="3"/>
  <c r="E8" i="3"/>
  <c r="C7" i="3"/>
  <c r="A6" i="3"/>
  <c r="E4" i="3"/>
  <c r="C3" i="5"/>
  <c r="C3" i="3"/>
  <c r="F3" i="2"/>
  <c r="D3" i="2"/>
  <c r="B3" i="2"/>
  <c r="F3" i="4"/>
  <c r="D3" i="4"/>
  <c r="B3" i="4"/>
  <c r="E3" i="2"/>
  <c r="C3" i="2"/>
  <c r="F3" i="5"/>
  <c r="D3" i="5"/>
  <c r="B3" i="5"/>
  <c r="E3" i="4"/>
  <c r="C3" i="4"/>
  <c r="F3" i="3"/>
  <c r="D3" i="3"/>
  <c r="B3" i="3"/>
</calcChain>
</file>

<file path=xl/comments1.xml><?xml version="1.0" encoding="utf-8"?>
<comments xmlns="http://schemas.openxmlformats.org/spreadsheetml/2006/main">
  <authors>
    <author>Автор</author>
  </authors>
  <commentList>
    <comment ref="I1" authorId="0" shapeId="0">
      <text>
        <r>
          <rPr>
            <b/>
            <sz val="9"/>
            <color indexed="81"/>
            <rFont val="Tahoma"/>
            <family val="2"/>
            <charset val="204"/>
          </rPr>
          <t>В этом столбце должны быть значения с последними 6 цифр из колонки код товара с приставкой _ST . Исходя из единицы измерения столбца Е (штуки)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 этом столбце должны быть значения с последними 6 цифр из колонки код товара с приставкой _KG . Исходя из единицы измерения столбца Е (кг)
</t>
        </r>
      </text>
    </comment>
    <comment ref="J24" authorId="0" shapeId="0">
      <text>
        <r>
          <rPr>
            <b/>
            <sz val="9"/>
            <color indexed="81"/>
            <rFont val="Tahoma"/>
            <charset val="1"/>
          </rPr>
          <t>Пробелы залите красным цветом не нужны</t>
        </r>
      </text>
    </comment>
  </commentList>
</comments>
</file>

<file path=xl/sharedStrings.xml><?xml version="1.0" encoding="utf-8"?>
<sst xmlns="http://schemas.openxmlformats.org/spreadsheetml/2006/main" count="152" uniqueCount="73">
  <si>
    <t>Код товара</t>
  </si>
  <si>
    <t>Название товара</t>
  </si>
  <si>
    <t>ШТ</t>
  </si>
  <si>
    <t>Бакалея</t>
  </si>
  <si>
    <t>Бытовая химия</t>
  </si>
  <si>
    <t>Кондитерск. изделия</t>
  </si>
  <si>
    <t>Остаток</t>
  </si>
  <si>
    <t>Ед.измерения</t>
  </si>
  <si>
    <t>Отдел</t>
  </si>
  <si>
    <t>Номер</t>
  </si>
  <si>
    <t xml:space="preserve">Смесь овощная  Универсальная зам </t>
  </si>
  <si>
    <t>Ананасы кольца580мл</t>
  </si>
  <si>
    <t>Персики половинки  425мл</t>
  </si>
  <si>
    <t>Д/п смесь частично адаптированная с овсяной мук</t>
  </si>
  <si>
    <t>Масло подсолнечноРафин 5000мл</t>
  </si>
  <si>
    <t>Д/п смесь с пребиотиками с 6мес 2*350г</t>
  </si>
  <si>
    <t>Освежитель воздуха Морской аэроз 300мл</t>
  </si>
  <si>
    <t>Бальзам-ополаскивательЦвет и блеск 200мл</t>
  </si>
  <si>
    <t>С/порошок  д/бел. авт.  6кг</t>
  </si>
  <si>
    <t>Подгузники 94шт</t>
  </si>
  <si>
    <t>Прокладки  14шт</t>
  </si>
  <si>
    <t>Горбуша  г/к в/у вес 1кг</t>
  </si>
  <si>
    <t>Смесь компотная 300г</t>
  </si>
  <si>
    <t>Икра мойвы 150г</t>
  </si>
  <si>
    <t>Крабовые палочки 100г</t>
  </si>
  <si>
    <t>Батончик шоколадный  95г</t>
  </si>
  <si>
    <t>Шоколад 100г</t>
  </si>
  <si>
    <t>Печенье Овсяное классическое 500г</t>
  </si>
  <si>
    <t>КГ</t>
  </si>
  <si>
    <t>Гастроном</t>
  </si>
  <si>
    <t>02</t>
  </si>
  <si>
    <t>Напитки</t>
  </si>
  <si>
    <t>01</t>
  </si>
  <si>
    <t>Овощи и Фрукты</t>
  </si>
  <si>
    <t>07</t>
  </si>
  <si>
    <t>390303633320</t>
  </si>
  <si>
    <t>390407897830</t>
  </si>
  <si>
    <t>495604158735</t>
  </si>
  <si>
    <t>390702149109</t>
  </si>
  <si>
    <t>350702159562</t>
  </si>
  <si>
    <t>358904167394</t>
  </si>
  <si>
    <t>415892275044</t>
  </si>
  <si>
    <t>280666287398</t>
  </si>
  <si>
    <t>212301287459</t>
  </si>
  <si>
    <t>299901295218</t>
  </si>
  <si>
    <t>789101299426</t>
  </si>
  <si>
    <t>951102338028</t>
  </si>
  <si>
    <t>357101343839</t>
  </si>
  <si>
    <t>165404011485</t>
  </si>
  <si>
    <t>145601011823</t>
  </si>
  <si>
    <t>100003012251</t>
  </si>
  <si>
    <t>100003035693</t>
  </si>
  <si>
    <t>180555568115</t>
  </si>
  <si>
    <t>Гель-шампунь д/душа 3в1 Освежающий с морскими мин</t>
  </si>
  <si>
    <t>Антиперспирант150мл</t>
  </si>
  <si>
    <t>Шампунь  д/тонких,ослабл.волос500мл</t>
  </si>
  <si>
    <t>Бальзам  д/тонк.ослаб.волос 500мл</t>
  </si>
  <si>
    <t>Средство д/прочистки труб 1л</t>
  </si>
  <si>
    <t>Дезодорант  150мл</t>
  </si>
  <si>
    <t>СИГАРЕТЫ</t>
  </si>
  <si>
    <t>Пивосветлое алк.4,7%</t>
  </si>
  <si>
    <t>Пиво светлое алк.4,6% ПЭТ</t>
  </si>
  <si>
    <t>Водкаособая алк.40%  0.5L</t>
  </si>
  <si>
    <t>Водка Особая алк.40%  0.5L</t>
  </si>
  <si>
    <t xml:space="preserve">СИГАРЕТЫ </t>
  </si>
  <si>
    <t xml:space="preserve">Пиво  светлое алк.4,7% ст. </t>
  </si>
  <si>
    <t>Салат листовой в горшочке  90г</t>
  </si>
  <si>
    <t>Грибы шампиньоны1кг</t>
  </si>
  <si>
    <t>Гранаты вес  1кг</t>
  </si>
  <si>
    <t>Огурцы 1кг</t>
  </si>
  <si>
    <t>Яблоки вес 1кг</t>
  </si>
  <si>
    <t>Весовой</t>
  </si>
  <si>
    <t>Штучный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</si>
</sst>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1" fontId="0" fillId="3" borderId="0" xfId="0" applyNumberFormat="1" applyFill="1"/>
    <xf numFmtId="0" fontId="0" fillId="3" borderId="0" xfId="0" applyFill="1"/>
    <xf numFmtId="49" fontId="2" fillId="4" borderId="2" xfId="0" applyNumberFormat="1" applyFont="1" applyFill="1" applyBorder="1"/>
    <xf numFmtId="0" fontId="2" fillId="4" borderId="2" xfId="0" applyFont="1" applyFill="1" applyBorder="1"/>
    <xf numFmtId="3" fontId="2" fillId="4" borderId="2" xfId="0" applyNumberFormat="1" applyFont="1" applyFill="1" applyBorder="1"/>
    <xf numFmtId="0" fontId="0" fillId="2" borderId="3" xfId="0" applyFill="1" applyBorder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O6" sqref="O6"/>
    </sheetView>
  </sheetViews>
  <sheetFormatPr defaultRowHeight="15" x14ac:dyDescent="0.25"/>
  <cols>
    <col min="1" max="1" width="18.42578125" customWidth="1"/>
    <col min="2" max="2" width="16.7109375" customWidth="1"/>
    <col min="3" max="3" width="79.7109375" bestFit="1" customWidth="1"/>
    <col min="6" max="6" width="20.5703125" bestFit="1" customWidth="1"/>
    <col min="9" max="9" width="14.85546875" customWidth="1"/>
    <col min="10" max="10" width="12.28515625" customWidth="1"/>
    <col min="12" max="12" width="10" bestFit="1" customWidth="1"/>
  </cols>
  <sheetData>
    <row r="1" spans="1:13" x14ac:dyDescent="0.25">
      <c r="B1" s="4" t="s">
        <v>0</v>
      </c>
      <c r="C1" s="4" t="s">
        <v>1</v>
      </c>
      <c r="D1" s="4" t="s">
        <v>6</v>
      </c>
      <c r="E1" s="4" t="s">
        <v>7</v>
      </c>
      <c r="F1" s="4" t="s">
        <v>8</v>
      </c>
      <c r="G1" s="4" t="s">
        <v>9</v>
      </c>
      <c r="I1" s="11" t="s">
        <v>72</v>
      </c>
      <c r="J1" s="11" t="s">
        <v>71</v>
      </c>
    </row>
    <row r="2" spans="1:13" x14ac:dyDescent="0.25">
      <c r="A2" s="5" t="str">
        <f>COUNTIF(F$2:F2,F2)&amp;F2</f>
        <v>1Бакалея</v>
      </c>
      <c r="B2" s="2">
        <v>370441068325</v>
      </c>
      <c r="C2" s="1" t="s">
        <v>11</v>
      </c>
      <c r="D2" s="1">
        <v>12</v>
      </c>
      <c r="E2" s="1" t="s">
        <v>2</v>
      </c>
      <c r="F2" s="1" t="s">
        <v>3</v>
      </c>
      <c r="G2" s="3">
        <v>13</v>
      </c>
      <c r="I2" s="7" t="str">
        <f>IF(E2="ШТ",RIGHT(B2,6)&amp;"_ST","")</f>
        <v>068325_ST</v>
      </c>
      <c r="J2" s="12" t="str">
        <f>IF(E2="КГ",RIGHT(B2,6)&amp;"_KG","")</f>
        <v/>
      </c>
      <c r="L2" s="7" t="str">
        <f t="shared" ref="L2:L11" si="0">RIGHTB(B2,6)&amp;"_"&amp;IF(E2="ШТ","ST","KG")</f>
        <v>068325_ST</v>
      </c>
      <c r="M2" s="7"/>
    </row>
    <row r="3" spans="1:13" x14ac:dyDescent="0.25">
      <c r="A3" s="5" t="str">
        <f>COUNTIF(F$2:F3,F3)&amp;F3</f>
        <v>2Бакалея</v>
      </c>
      <c r="B3" s="2">
        <v>440201068328</v>
      </c>
      <c r="C3" s="1" t="s">
        <v>12</v>
      </c>
      <c r="D3" s="1">
        <v>6</v>
      </c>
      <c r="E3" s="1" t="s">
        <v>2</v>
      </c>
      <c r="F3" s="1" t="s">
        <v>3</v>
      </c>
      <c r="G3" s="3">
        <v>13</v>
      </c>
      <c r="I3" s="7" t="str">
        <f t="shared" ref="I3:I37" si="1">IF(E3="ШТ",RIGHT(B3,6)&amp;"_ST","")</f>
        <v>068328_ST</v>
      </c>
      <c r="J3" s="12" t="str">
        <f t="shared" ref="J3:J37" si="2">IF(E3="КГ",RIGHT(B3,6)&amp;"_KG","")</f>
        <v/>
      </c>
      <c r="L3" s="7" t="str">
        <f t="shared" si="0"/>
        <v>068328_ST</v>
      </c>
      <c r="M3" s="7"/>
    </row>
    <row r="4" spans="1:13" x14ac:dyDescent="0.25">
      <c r="A4" s="5" t="str">
        <f>COUNTIF(F$2:F4,F4)&amp;F4</f>
        <v>3Бакалея</v>
      </c>
      <c r="B4" s="2">
        <v>322301124115</v>
      </c>
      <c r="C4" s="1" t="s">
        <v>13</v>
      </c>
      <c r="D4" s="1">
        <v>14</v>
      </c>
      <c r="E4" s="1" t="s">
        <v>2</v>
      </c>
      <c r="F4" s="1" t="s">
        <v>3</v>
      </c>
      <c r="G4" s="3">
        <v>14</v>
      </c>
      <c r="I4" s="7" t="str">
        <f t="shared" si="1"/>
        <v>124115_ST</v>
      </c>
      <c r="J4" s="12" t="str">
        <f t="shared" si="2"/>
        <v/>
      </c>
      <c r="L4" s="7" t="str">
        <f t="shared" si="0"/>
        <v>124115_ST</v>
      </c>
      <c r="M4" s="7"/>
    </row>
    <row r="5" spans="1:13" x14ac:dyDescent="0.25">
      <c r="A5" s="5" t="str">
        <f>COUNTIF(F$2:F5,F5)&amp;F5</f>
        <v>4Бакалея</v>
      </c>
      <c r="B5" s="2">
        <v>360333141198</v>
      </c>
      <c r="C5" s="1" t="s">
        <v>14</v>
      </c>
      <c r="D5" s="1">
        <v>73</v>
      </c>
      <c r="E5" s="1" t="s">
        <v>2</v>
      </c>
      <c r="F5" s="1" t="s">
        <v>3</v>
      </c>
      <c r="G5" s="3">
        <v>15</v>
      </c>
      <c r="I5" s="7" t="str">
        <f t="shared" si="1"/>
        <v>141198_ST</v>
      </c>
      <c r="J5" s="12" t="str">
        <f t="shared" si="2"/>
        <v/>
      </c>
      <c r="L5" s="7" t="str">
        <f t="shared" si="0"/>
        <v>141198_ST</v>
      </c>
      <c r="M5" s="7"/>
    </row>
    <row r="6" spans="1:13" x14ac:dyDescent="0.25">
      <c r="A6" s="5" t="str">
        <f>COUNTIF(F$2:F6,F6)&amp;F6</f>
        <v>5Бакалея</v>
      </c>
      <c r="B6" s="2">
        <v>380301117099</v>
      </c>
      <c r="C6" s="1" t="s">
        <v>15</v>
      </c>
      <c r="D6" s="1">
        <v>11</v>
      </c>
      <c r="E6" s="1" t="s">
        <v>2</v>
      </c>
      <c r="F6" s="1" t="s">
        <v>3</v>
      </c>
      <c r="G6" s="3">
        <v>16</v>
      </c>
      <c r="I6" s="7" t="str">
        <f t="shared" si="1"/>
        <v>117099_ST</v>
      </c>
      <c r="J6" s="12" t="str">
        <f t="shared" si="2"/>
        <v/>
      </c>
      <c r="L6" s="7" t="str">
        <f t="shared" si="0"/>
        <v>117099_ST</v>
      </c>
      <c r="M6" s="7"/>
    </row>
    <row r="7" spans="1:13" x14ac:dyDescent="0.25">
      <c r="A7" s="5" t="str">
        <f>COUNTIF(F$2:F7,F7)&amp;F7</f>
        <v>1Бытовая химия</v>
      </c>
      <c r="B7" s="2">
        <v>400805650627</v>
      </c>
      <c r="C7" s="1" t="s">
        <v>16</v>
      </c>
      <c r="D7" s="1">
        <v>21</v>
      </c>
      <c r="E7" s="1" t="s">
        <v>2</v>
      </c>
      <c r="F7" s="1" t="s">
        <v>4</v>
      </c>
      <c r="G7" s="3">
        <v>17</v>
      </c>
      <c r="I7" s="7" t="str">
        <f t="shared" si="1"/>
        <v>650627_ST</v>
      </c>
      <c r="J7" s="12" t="str">
        <f t="shared" si="2"/>
        <v/>
      </c>
      <c r="L7" s="7" t="str">
        <f t="shared" si="0"/>
        <v>650627_ST</v>
      </c>
      <c r="M7" s="7"/>
    </row>
    <row r="8" spans="1:13" x14ac:dyDescent="0.25">
      <c r="A8" s="5" t="str">
        <f>COUNTIF(F$2:F8,F8)&amp;F8</f>
        <v>2Бытовая химия</v>
      </c>
      <c r="B8" s="2">
        <v>390704546147</v>
      </c>
      <c r="C8" s="1" t="s">
        <v>17</v>
      </c>
      <c r="D8" s="1">
        <v>11</v>
      </c>
      <c r="E8" s="1" t="s">
        <v>2</v>
      </c>
      <c r="F8" s="1" t="s">
        <v>4</v>
      </c>
      <c r="G8" s="3">
        <v>18</v>
      </c>
      <c r="I8" s="7" t="str">
        <f t="shared" si="1"/>
        <v>546147_ST</v>
      </c>
      <c r="J8" s="12" t="str">
        <f t="shared" si="2"/>
        <v/>
      </c>
      <c r="L8" s="7" t="str">
        <f t="shared" si="0"/>
        <v>546147_ST</v>
      </c>
      <c r="M8" s="7"/>
    </row>
    <row r="9" spans="1:13" x14ac:dyDescent="0.25">
      <c r="A9" s="5" t="str">
        <f>COUNTIF(F$2:F9,F9)&amp;F9</f>
        <v>3Бытовая химия</v>
      </c>
      <c r="B9" s="2">
        <v>400112315270</v>
      </c>
      <c r="C9" s="1" t="s">
        <v>18</v>
      </c>
      <c r="D9" s="1">
        <v>16</v>
      </c>
      <c r="E9" s="1" t="s">
        <v>2</v>
      </c>
      <c r="F9" s="1" t="s">
        <v>4</v>
      </c>
      <c r="G9" s="3">
        <v>19</v>
      </c>
      <c r="I9" s="7" t="str">
        <f t="shared" si="1"/>
        <v>315270_ST</v>
      </c>
      <c r="J9" s="12" t="str">
        <f t="shared" si="2"/>
        <v/>
      </c>
      <c r="L9" s="7" t="str">
        <f t="shared" si="0"/>
        <v>315270_ST</v>
      </c>
      <c r="M9" s="7"/>
    </row>
    <row r="10" spans="1:13" x14ac:dyDescent="0.25">
      <c r="A10" s="5" t="str">
        <f>COUNTIF(F$2:F10,F10)&amp;F10</f>
        <v>4Бытовая химия</v>
      </c>
      <c r="B10" s="2">
        <v>380601235443</v>
      </c>
      <c r="C10" s="1" t="s">
        <v>19</v>
      </c>
      <c r="D10" s="1">
        <v>4</v>
      </c>
      <c r="E10" s="1" t="s">
        <v>2</v>
      </c>
      <c r="F10" s="1" t="s">
        <v>4</v>
      </c>
      <c r="G10" s="3">
        <v>20</v>
      </c>
      <c r="I10" s="7" t="str">
        <f t="shared" si="1"/>
        <v>235443_ST</v>
      </c>
      <c r="J10" s="12" t="str">
        <f t="shared" si="2"/>
        <v/>
      </c>
      <c r="L10" s="7" t="str">
        <f t="shared" si="0"/>
        <v>235443_ST</v>
      </c>
      <c r="M10" s="7"/>
    </row>
    <row r="11" spans="1:13" x14ac:dyDescent="0.25">
      <c r="A11" s="5" t="str">
        <f>COUNTIF(F$2:F11,F11)&amp;F11</f>
        <v>5Бытовая химия</v>
      </c>
      <c r="B11" s="2">
        <v>391102333984</v>
      </c>
      <c r="C11" s="1" t="s">
        <v>20</v>
      </c>
      <c r="D11" s="1">
        <v>78</v>
      </c>
      <c r="E11" s="1" t="s">
        <v>2</v>
      </c>
      <c r="F11" s="1" t="s">
        <v>4</v>
      </c>
      <c r="G11" s="3">
        <v>21</v>
      </c>
      <c r="I11" s="7" t="str">
        <f t="shared" si="1"/>
        <v>333984_ST</v>
      </c>
      <c r="J11" s="12" t="str">
        <f t="shared" si="2"/>
        <v/>
      </c>
      <c r="L11" s="7" t="str">
        <f t="shared" si="0"/>
        <v>333984_ST</v>
      </c>
      <c r="M11" s="7"/>
    </row>
    <row r="12" spans="1:13" x14ac:dyDescent="0.25">
      <c r="A12" s="5" t="str">
        <f>COUNTIF(F$2:F12,F12)&amp;F12</f>
        <v>1Гастроном</v>
      </c>
      <c r="B12" s="2">
        <v>300122191197</v>
      </c>
      <c r="C12" s="1" t="s">
        <v>21</v>
      </c>
      <c r="D12" s="1">
        <v>47</v>
      </c>
      <c r="E12" s="1" t="s">
        <v>28</v>
      </c>
      <c r="F12" s="1" t="s">
        <v>29</v>
      </c>
      <c r="G12" s="3">
        <v>22</v>
      </c>
      <c r="I12" s="12" t="str">
        <f t="shared" si="1"/>
        <v/>
      </c>
      <c r="J12" s="7" t="str">
        <f t="shared" si="2"/>
        <v>191197_KG</v>
      </c>
      <c r="L12" s="7" t="str">
        <f>RIGHTB(B12,6)&amp;"_"&amp;IF(E12="ШТ","ST","KG")</f>
        <v>191197_KG</v>
      </c>
      <c r="M12" s="7"/>
    </row>
    <row r="13" spans="1:13" x14ac:dyDescent="0.25">
      <c r="A13" s="5" t="str">
        <f>COUNTIF(F$2:F13,F13)&amp;F13</f>
        <v>2Гастроном</v>
      </c>
      <c r="B13" s="2">
        <v>230334374137</v>
      </c>
      <c r="C13" s="1" t="s">
        <v>10</v>
      </c>
      <c r="D13" s="1">
        <v>36</v>
      </c>
      <c r="E13" s="1" t="s">
        <v>2</v>
      </c>
      <c r="F13" s="1" t="s">
        <v>29</v>
      </c>
      <c r="G13" s="3">
        <v>23</v>
      </c>
      <c r="I13" s="7" t="str">
        <f t="shared" si="1"/>
        <v>374137_ST</v>
      </c>
      <c r="J13" s="12" t="str">
        <f t="shared" si="2"/>
        <v/>
      </c>
      <c r="L13" s="7" t="str">
        <f t="shared" ref="L13:L37" si="3">RIGHTB(B13,6)&amp;"_"&amp;IF(E13="ШТ","ST","KG")</f>
        <v>374137_ST</v>
      </c>
      <c r="M13" s="7"/>
    </row>
    <row r="14" spans="1:13" x14ac:dyDescent="0.25">
      <c r="A14" s="5" t="str">
        <f>COUNTIF(F$2:F14,F14)&amp;F14</f>
        <v>3Гастроном</v>
      </c>
      <c r="B14" s="2">
        <v>230108222148</v>
      </c>
      <c r="C14" s="1" t="s">
        <v>22</v>
      </c>
      <c r="D14" s="1">
        <v>25</v>
      </c>
      <c r="E14" s="1" t="s">
        <v>2</v>
      </c>
      <c r="F14" s="1" t="s">
        <v>29</v>
      </c>
      <c r="G14" s="3">
        <v>24</v>
      </c>
      <c r="I14" s="7" t="str">
        <f t="shared" si="1"/>
        <v>222148_ST</v>
      </c>
      <c r="J14" s="12" t="str">
        <f t="shared" si="2"/>
        <v/>
      </c>
      <c r="L14" s="7" t="str">
        <f t="shared" si="3"/>
        <v>222148_ST</v>
      </c>
      <c r="M14" s="7"/>
    </row>
    <row r="15" spans="1:13" x14ac:dyDescent="0.25">
      <c r="A15" s="5" t="str">
        <f>COUNTIF(F$2:F15,F15)&amp;F15</f>
        <v>4Гастроном</v>
      </c>
      <c r="B15" s="2">
        <v>303333377824</v>
      </c>
      <c r="C15" s="1" t="s">
        <v>23</v>
      </c>
      <c r="D15" s="1">
        <v>51</v>
      </c>
      <c r="E15" s="1" t="s">
        <v>2</v>
      </c>
      <c r="F15" s="1" t="s">
        <v>29</v>
      </c>
      <c r="G15" s="3">
        <v>25</v>
      </c>
      <c r="I15" s="7" t="str">
        <f t="shared" si="1"/>
        <v>377824_ST</v>
      </c>
      <c r="J15" s="12" t="str">
        <f t="shared" si="2"/>
        <v/>
      </c>
      <c r="L15" s="7" t="str">
        <f t="shared" si="3"/>
        <v>377824_ST</v>
      </c>
      <c r="M15" s="7"/>
    </row>
    <row r="16" spans="1:13" x14ac:dyDescent="0.25">
      <c r="A16" s="5" t="str">
        <f>COUNTIF(F$2:F16,F16)&amp;F16</f>
        <v>5Гастроном</v>
      </c>
      <c r="B16" s="2">
        <v>220303331512</v>
      </c>
      <c r="C16" s="1" t="s">
        <v>24</v>
      </c>
      <c r="D16" s="1">
        <v>99</v>
      </c>
      <c r="E16" s="1" t="s">
        <v>2</v>
      </c>
      <c r="F16" s="1" t="s">
        <v>29</v>
      </c>
      <c r="G16" s="3">
        <v>26</v>
      </c>
      <c r="I16" s="7" t="str">
        <f t="shared" si="1"/>
        <v>331512_ST</v>
      </c>
      <c r="J16" s="12" t="str">
        <f t="shared" si="2"/>
        <v/>
      </c>
      <c r="L16" s="7" t="str">
        <f t="shared" si="3"/>
        <v>331512_ST</v>
      </c>
      <c r="M16" s="7"/>
    </row>
    <row r="17" spans="1:13" x14ac:dyDescent="0.25">
      <c r="A17" s="5" t="str">
        <f>COUNTIF(F$2:F17,F17)&amp;F17</f>
        <v>1Кондитерск. изделия</v>
      </c>
      <c r="B17" s="2">
        <v>320403636915</v>
      </c>
      <c r="C17" s="1" t="s">
        <v>25</v>
      </c>
      <c r="D17" s="1">
        <v>202</v>
      </c>
      <c r="E17" s="1" t="s">
        <v>2</v>
      </c>
      <c r="F17" s="1" t="s">
        <v>5</v>
      </c>
      <c r="G17" s="3">
        <v>30</v>
      </c>
      <c r="I17" s="7" t="str">
        <f t="shared" si="1"/>
        <v>636915_ST</v>
      </c>
      <c r="J17" s="12" t="str">
        <f t="shared" si="2"/>
        <v/>
      </c>
      <c r="L17" s="7" t="str">
        <f t="shared" si="3"/>
        <v>636915_ST</v>
      </c>
      <c r="M17" s="7"/>
    </row>
    <row r="18" spans="1:13" x14ac:dyDescent="0.25">
      <c r="A18" s="5" t="str">
        <f>COUNTIF(F$2:F18,F18)&amp;F18</f>
        <v>2Кондитерск. изделия</v>
      </c>
      <c r="B18" s="2">
        <v>320225249568</v>
      </c>
      <c r="C18" s="1" t="s">
        <v>26</v>
      </c>
      <c r="D18" s="1">
        <v>136</v>
      </c>
      <c r="E18" s="1" t="s">
        <v>2</v>
      </c>
      <c r="F18" s="1" t="s">
        <v>5</v>
      </c>
      <c r="G18" s="3">
        <v>31</v>
      </c>
      <c r="I18" s="7" t="str">
        <f t="shared" si="1"/>
        <v>249568_ST</v>
      </c>
      <c r="J18" s="12" t="str">
        <f t="shared" si="2"/>
        <v/>
      </c>
      <c r="L18" s="7" t="str">
        <f t="shared" si="3"/>
        <v>249568_ST</v>
      </c>
      <c r="M18" s="7"/>
    </row>
    <row r="19" spans="1:13" x14ac:dyDescent="0.25">
      <c r="A19" s="5" t="str">
        <f>COUNTIF(F$2:F19,F19)&amp;F19</f>
        <v>3Кондитерск. изделия</v>
      </c>
      <c r="B19" s="2">
        <v>321456052796</v>
      </c>
      <c r="C19" s="1" t="s">
        <v>27</v>
      </c>
      <c r="D19" s="1">
        <v>25</v>
      </c>
      <c r="E19" s="1" t="s">
        <v>2</v>
      </c>
      <c r="F19" s="1" t="s">
        <v>5</v>
      </c>
      <c r="G19" s="3">
        <v>32</v>
      </c>
      <c r="I19" s="7" t="str">
        <f t="shared" si="1"/>
        <v>052796_ST</v>
      </c>
      <c r="J19" s="12" t="str">
        <f t="shared" si="2"/>
        <v/>
      </c>
      <c r="L19" s="7" t="str">
        <f t="shared" si="3"/>
        <v>052796_ST</v>
      </c>
      <c r="M19" s="7"/>
    </row>
    <row r="20" spans="1:13" x14ac:dyDescent="0.25">
      <c r="A20" s="5" t="str">
        <f>COUNTIF(F$2:F20,F20)&amp;F20</f>
        <v>6Бытовая химия</v>
      </c>
      <c r="B20" s="8" t="s">
        <v>35</v>
      </c>
      <c r="C20" s="8" t="s">
        <v>53</v>
      </c>
      <c r="D20" s="9">
        <v>30</v>
      </c>
      <c r="E20" s="8" t="s">
        <v>2</v>
      </c>
      <c r="F20" s="8" t="s">
        <v>4</v>
      </c>
      <c r="G20" s="8" t="s">
        <v>30</v>
      </c>
      <c r="I20" s="7" t="str">
        <f t="shared" si="1"/>
        <v>633320_ST</v>
      </c>
      <c r="J20" s="12" t="str">
        <f t="shared" si="2"/>
        <v/>
      </c>
      <c r="L20" s="7" t="str">
        <f t="shared" si="3"/>
        <v>633320_ST</v>
      </c>
      <c r="M20" s="7"/>
    </row>
    <row r="21" spans="1:13" x14ac:dyDescent="0.25">
      <c r="A21" s="5" t="str">
        <f>COUNTIF(F$2:F21,F21)&amp;F21</f>
        <v>7Бытовая химия</v>
      </c>
      <c r="B21" s="8" t="s">
        <v>36</v>
      </c>
      <c r="C21" s="8" t="s">
        <v>54</v>
      </c>
      <c r="D21" s="9">
        <v>20</v>
      </c>
      <c r="E21" s="8" t="s">
        <v>2</v>
      </c>
      <c r="F21" s="8" t="s">
        <v>4</v>
      </c>
      <c r="G21" s="8" t="s">
        <v>30</v>
      </c>
      <c r="I21" s="7" t="str">
        <f t="shared" si="1"/>
        <v>897830_ST</v>
      </c>
      <c r="J21" s="12" t="str">
        <f t="shared" si="2"/>
        <v/>
      </c>
      <c r="L21" s="7" t="str">
        <f t="shared" si="3"/>
        <v>897830_ST</v>
      </c>
      <c r="M21" s="7"/>
    </row>
    <row r="22" spans="1:13" x14ac:dyDescent="0.25">
      <c r="A22" s="5" t="str">
        <f>COUNTIF(F$2:F22,F22)&amp;F22</f>
        <v>8Бытовая химия</v>
      </c>
      <c r="B22" s="8" t="s">
        <v>37</v>
      </c>
      <c r="C22" s="8" t="s">
        <v>57</v>
      </c>
      <c r="D22" s="9">
        <v>81</v>
      </c>
      <c r="E22" s="8" t="s">
        <v>2</v>
      </c>
      <c r="F22" s="8" t="s">
        <v>4</v>
      </c>
      <c r="G22" s="8" t="s">
        <v>30</v>
      </c>
      <c r="I22" s="7" t="str">
        <f t="shared" si="1"/>
        <v>158735_ST</v>
      </c>
      <c r="J22" s="12" t="str">
        <f t="shared" si="2"/>
        <v/>
      </c>
      <c r="L22" s="7" t="str">
        <f t="shared" si="3"/>
        <v>158735_ST</v>
      </c>
      <c r="M22" s="7"/>
    </row>
    <row r="23" spans="1:13" x14ac:dyDescent="0.25">
      <c r="A23" s="5" t="str">
        <f>COUNTIF(F$2:F23,F23)&amp;F23</f>
        <v>9Бытовая химия</v>
      </c>
      <c r="B23" s="8" t="s">
        <v>38</v>
      </c>
      <c r="C23" s="8" t="s">
        <v>56</v>
      </c>
      <c r="D23" s="9">
        <v>10</v>
      </c>
      <c r="E23" s="8" t="s">
        <v>2</v>
      </c>
      <c r="F23" s="8" t="s">
        <v>4</v>
      </c>
      <c r="G23" s="8" t="s">
        <v>30</v>
      </c>
      <c r="I23" s="7" t="str">
        <f t="shared" si="1"/>
        <v>149109_ST</v>
      </c>
      <c r="J23" s="12" t="str">
        <f t="shared" si="2"/>
        <v/>
      </c>
      <c r="L23" s="7" t="str">
        <f t="shared" si="3"/>
        <v>149109_ST</v>
      </c>
      <c r="M23" s="7"/>
    </row>
    <row r="24" spans="1:13" x14ac:dyDescent="0.25">
      <c r="A24" s="5" t="str">
        <f>COUNTIF(F$2:F24,F24)&amp;F24</f>
        <v>10Бытовая химия</v>
      </c>
      <c r="B24" s="8" t="s">
        <v>39</v>
      </c>
      <c r="C24" s="8" t="s">
        <v>55</v>
      </c>
      <c r="D24" s="9">
        <v>19</v>
      </c>
      <c r="E24" s="8" t="s">
        <v>2</v>
      </c>
      <c r="F24" s="8" t="s">
        <v>4</v>
      </c>
      <c r="G24" s="8" t="s">
        <v>30</v>
      </c>
      <c r="I24" s="7" t="str">
        <f t="shared" si="1"/>
        <v>159562_ST</v>
      </c>
      <c r="J24" s="12" t="str">
        <f t="shared" si="2"/>
        <v/>
      </c>
      <c r="L24" s="7" t="str">
        <f t="shared" si="3"/>
        <v>159562_ST</v>
      </c>
      <c r="M24" s="7"/>
    </row>
    <row r="25" spans="1:13" x14ac:dyDescent="0.25">
      <c r="A25" s="5" t="str">
        <f>COUNTIF(F$2:F25,F25)&amp;F25</f>
        <v>11Бытовая химия</v>
      </c>
      <c r="B25" s="8" t="s">
        <v>40</v>
      </c>
      <c r="C25" s="8" t="s">
        <v>58</v>
      </c>
      <c r="D25" s="9">
        <v>1</v>
      </c>
      <c r="E25" s="8" t="s">
        <v>2</v>
      </c>
      <c r="F25" s="8" t="s">
        <v>4</v>
      </c>
      <c r="G25" s="8" t="s">
        <v>30</v>
      </c>
      <c r="I25" s="7" t="str">
        <f t="shared" si="1"/>
        <v>167394_ST</v>
      </c>
      <c r="J25" s="12" t="str">
        <f t="shared" si="2"/>
        <v/>
      </c>
      <c r="L25" s="7" t="str">
        <f t="shared" si="3"/>
        <v>167394_ST</v>
      </c>
      <c r="M25" s="7"/>
    </row>
    <row r="26" spans="1:13" x14ac:dyDescent="0.25">
      <c r="A26" s="5" t="str">
        <f>COUNTIF(F$2:F26,F26)&amp;F26</f>
        <v>1Напитки</v>
      </c>
      <c r="B26" s="8" t="s">
        <v>41</v>
      </c>
      <c r="C26" s="8" t="s">
        <v>59</v>
      </c>
      <c r="D26" s="9">
        <v>57</v>
      </c>
      <c r="E26" s="8" t="s">
        <v>2</v>
      </c>
      <c r="F26" s="8" t="s">
        <v>31</v>
      </c>
      <c r="G26" s="8" t="s">
        <v>32</v>
      </c>
      <c r="I26" s="7" t="str">
        <f t="shared" si="1"/>
        <v>275044_ST</v>
      </c>
      <c r="J26" s="12" t="str">
        <f t="shared" si="2"/>
        <v/>
      </c>
      <c r="L26" s="7" t="str">
        <f t="shared" si="3"/>
        <v>275044_ST</v>
      </c>
      <c r="M26" s="7"/>
    </row>
    <row r="27" spans="1:13" x14ac:dyDescent="0.25">
      <c r="A27" s="5" t="str">
        <f>COUNTIF(F$2:F27,F27)&amp;F27</f>
        <v>2Напитки</v>
      </c>
      <c r="B27" s="8" t="s">
        <v>42</v>
      </c>
      <c r="C27" s="8" t="s">
        <v>60</v>
      </c>
      <c r="D27" s="9">
        <v>44</v>
      </c>
      <c r="E27" s="8" t="s">
        <v>2</v>
      </c>
      <c r="F27" s="8" t="s">
        <v>31</v>
      </c>
      <c r="G27" s="8" t="s">
        <v>32</v>
      </c>
      <c r="I27" s="7" t="str">
        <f t="shared" si="1"/>
        <v>287398_ST</v>
      </c>
      <c r="J27" s="12" t="str">
        <f t="shared" si="2"/>
        <v/>
      </c>
      <c r="L27" s="7" t="str">
        <f t="shared" si="3"/>
        <v>287398_ST</v>
      </c>
      <c r="M27" s="7"/>
    </row>
    <row r="28" spans="1:13" x14ac:dyDescent="0.25">
      <c r="A28" s="5" t="str">
        <f>COUNTIF(F$2:F28,F28)&amp;F28</f>
        <v>3Напитки</v>
      </c>
      <c r="B28" s="8" t="s">
        <v>43</v>
      </c>
      <c r="C28" s="8" t="s">
        <v>61</v>
      </c>
      <c r="D28" s="9">
        <v>114</v>
      </c>
      <c r="E28" s="8" t="s">
        <v>2</v>
      </c>
      <c r="F28" s="8" t="s">
        <v>31</v>
      </c>
      <c r="G28" s="8" t="s">
        <v>32</v>
      </c>
      <c r="I28" s="7" t="str">
        <f t="shared" si="1"/>
        <v>287459_ST</v>
      </c>
      <c r="J28" s="12" t="str">
        <f t="shared" si="2"/>
        <v/>
      </c>
      <c r="L28" s="7" t="str">
        <f t="shared" si="3"/>
        <v>287459_ST</v>
      </c>
      <c r="M28" s="7"/>
    </row>
    <row r="29" spans="1:13" x14ac:dyDescent="0.25">
      <c r="A29" s="5" t="str">
        <f>COUNTIF(F$2:F29,F29)&amp;F29</f>
        <v>4Напитки</v>
      </c>
      <c r="B29" s="8" t="s">
        <v>44</v>
      </c>
      <c r="C29" s="8" t="s">
        <v>62</v>
      </c>
      <c r="D29" s="9">
        <v>31</v>
      </c>
      <c r="E29" s="8" t="s">
        <v>2</v>
      </c>
      <c r="F29" s="8" t="s">
        <v>31</v>
      </c>
      <c r="G29" s="8" t="s">
        <v>32</v>
      </c>
      <c r="I29" s="7" t="str">
        <f t="shared" si="1"/>
        <v>295218_ST</v>
      </c>
      <c r="J29" s="12" t="str">
        <f t="shared" si="2"/>
        <v/>
      </c>
      <c r="L29" s="7" t="str">
        <f t="shared" si="3"/>
        <v>295218_ST</v>
      </c>
      <c r="M29" s="7"/>
    </row>
    <row r="30" spans="1:13" x14ac:dyDescent="0.25">
      <c r="A30" s="5" t="str">
        <f>COUNTIF(F$2:F30,F30)&amp;F30</f>
        <v>5Напитки</v>
      </c>
      <c r="B30" s="8" t="s">
        <v>45</v>
      </c>
      <c r="C30" s="8" t="s">
        <v>63</v>
      </c>
      <c r="D30" s="9">
        <v>58</v>
      </c>
      <c r="E30" s="8" t="s">
        <v>2</v>
      </c>
      <c r="F30" s="8" t="s">
        <v>31</v>
      </c>
      <c r="G30" s="8" t="s">
        <v>32</v>
      </c>
      <c r="I30" s="7" t="str">
        <f t="shared" si="1"/>
        <v>299426_ST</v>
      </c>
      <c r="J30" s="12" t="str">
        <f t="shared" si="2"/>
        <v/>
      </c>
      <c r="L30" s="7" t="str">
        <f t="shared" si="3"/>
        <v>299426_ST</v>
      </c>
      <c r="M30" s="7"/>
    </row>
    <row r="31" spans="1:13" x14ac:dyDescent="0.25">
      <c r="A31" s="5" t="str">
        <f>COUNTIF(F$2:F31,F31)&amp;F31</f>
        <v>6Напитки</v>
      </c>
      <c r="B31" s="8" t="s">
        <v>46</v>
      </c>
      <c r="C31" s="8" t="s">
        <v>64</v>
      </c>
      <c r="D31" s="9">
        <v>41</v>
      </c>
      <c r="E31" s="8" t="s">
        <v>2</v>
      </c>
      <c r="F31" s="8" t="s">
        <v>31</v>
      </c>
      <c r="G31" s="8" t="s">
        <v>32</v>
      </c>
      <c r="I31" s="7" t="str">
        <f t="shared" si="1"/>
        <v>338028_ST</v>
      </c>
      <c r="J31" s="12" t="str">
        <f t="shared" si="2"/>
        <v/>
      </c>
      <c r="L31" s="7" t="str">
        <f t="shared" si="3"/>
        <v>338028_ST</v>
      </c>
      <c r="M31" s="7"/>
    </row>
    <row r="32" spans="1:13" x14ac:dyDescent="0.25">
      <c r="A32" s="5" t="str">
        <f>COUNTIF(F$2:F32,F32)&amp;F32</f>
        <v>7Напитки</v>
      </c>
      <c r="B32" s="8" t="s">
        <v>47</v>
      </c>
      <c r="C32" s="8" t="s">
        <v>65</v>
      </c>
      <c r="D32" s="10">
        <v>120</v>
      </c>
      <c r="E32" s="8" t="s">
        <v>2</v>
      </c>
      <c r="F32" s="8" t="s">
        <v>31</v>
      </c>
      <c r="G32" s="8" t="s">
        <v>32</v>
      </c>
      <c r="I32" s="7" t="str">
        <f t="shared" si="1"/>
        <v>343839_ST</v>
      </c>
      <c r="J32" s="12" t="str">
        <f t="shared" si="2"/>
        <v/>
      </c>
      <c r="L32" s="7" t="str">
        <f t="shared" si="3"/>
        <v>343839_ST</v>
      </c>
      <c r="M32" s="7"/>
    </row>
    <row r="33" spans="1:13" x14ac:dyDescent="0.25">
      <c r="A33" s="5" t="str">
        <f>COUNTIF(F$2:F33,F33)&amp;F33</f>
        <v>1Овощи и Фрукты</v>
      </c>
      <c r="B33" s="8" t="s">
        <v>48</v>
      </c>
      <c r="C33" s="8" t="s">
        <v>66</v>
      </c>
      <c r="D33" s="9">
        <v>7</v>
      </c>
      <c r="E33" s="8" t="s">
        <v>2</v>
      </c>
      <c r="F33" s="8" t="s">
        <v>33</v>
      </c>
      <c r="G33" s="8" t="s">
        <v>34</v>
      </c>
      <c r="I33" s="7" t="str">
        <f t="shared" si="1"/>
        <v>011485_ST</v>
      </c>
      <c r="J33" s="12" t="str">
        <f t="shared" si="2"/>
        <v/>
      </c>
      <c r="L33" s="7" t="str">
        <f t="shared" si="3"/>
        <v>011485_ST</v>
      </c>
      <c r="M33" s="7"/>
    </row>
    <row r="34" spans="1:13" x14ac:dyDescent="0.25">
      <c r="A34" s="5" t="str">
        <f>COUNTIF(F$2:F34,F34)&amp;F34</f>
        <v>2Овощи и Фрукты</v>
      </c>
      <c r="B34" s="8" t="s">
        <v>49</v>
      </c>
      <c r="C34" s="8" t="s">
        <v>67</v>
      </c>
      <c r="D34" s="10">
        <v>35</v>
      </c>
      <c r="E34" s="8" t="s">
        <v>28</v>
      </c>
      <c r="F34" s="8" t="s">
        <v>33</v>
      </c>
      <c r="G34" s="8" t="s">
        <v>34</v>
      </c>
      <c r="I34" s="12" t="str">
        <f t="shared" si="1"/>
        <v/>
      </c>
      <c r="J34" s="7" t="str">
        <f t="shared" si="2"/>
        <v>011823_KG</v>
      </c>
      <c r="L34" s="7" t="str">
        <f t="shared" si="3"/>
        <v>011823_KG</v>
      </c>
      <c r="M34" s="7"/>
    </row>
    <row r="35" spans="1:13" x14ac:dyDescent="0.25">
      <c r="A35" s="5" t="str">
        <f>COUNTIF(F$2:F35,F35)&amp;F35</f>
        <v>3Овощи и Фрукты</v>
      </c>
      <c r="B35" s="8" t="s">
        <v>50</v>
      </c>
      <c r="C35" s="8" t="s">
        <v>68</v>
      </c>
      <c r="D35" s="10">
        <v>84.120999999999995</v>
      </c>
      <c r="E35" s="8" t="s">
        <v>28</v>
      </c>
      <c r="F35" s="8" t="s">
        <v>33</v>
      </c>
      <c r="G35" s="8" t="s">
        <v>34</v>
      </c>
      <c r="I35" s="12" t="str">
        <f t="shared" si="1"/>
        <v/>
      </c>
      <c r="J35" s="7" t="str">
        <f t="shared" si="2"/>
        <v>012251_KG</v>
      </c>
      <c r="L35" s="7" t="str">
        <f t="shared" si="3"/>
        <v>012251_KG</v>
      </c>
      <c r="M35" s="7"/>
    </row>
    <row r="36" spans="1:13" x14ac:dyDescent="0.25">
      <c r="A36" s="5" t="str">
        <f>COUNTIF(F$2:F36,F36)&amp;F36</f>
        <v>4Овощи и Фрукты</v>
      </c>
      <c r="B36" s="8" t="s">
        <v>51</v>
      </c>
      <c r="C36" s="8" t="s">
        <v>69</v>
      </c>
      <c r="D36" s="10">
        <v>24</v>
      </c>
      <c r="E36" s="8" t="s">
        <v>28</v>
      </c>
      <c r="F36" s="8" t="s">
        <v>33</v>
      </c>
      <c r="G36" s="8" t="s">
        <v>34</v>
      </c>
      <c r="I36" s="12" t="str">
        <f t="shared" si="1"/>
        <v/>
      </c>
      <c r="J36" s="7" t="str">
        <f t="shared" si="2"/>
        <v>035693_KG</v>
      </c>
      <c r="L36" s="7" t="str">
        <f t="shared" si="3"/>
        <v>035693_KG</v>
      </c>
      <c r="M36" s="7"/>
    </row>
    <row r="37" spans="1:13" x14ac:dyDescent="0.25">
      <c r="A37" s="5" t="str">
        <f>COUNTIF(F$2:F37,F37)&amp;F37</f>
        <v>5Овощи и Фрукты</v>
      </c>
      <c r="B37" s="8" t="s">
        <v>52</v>
      </c>
      <c r="C37" s="8" t="s">
        <v>70</v>
      </c>
      <c r="D37" s="10">
        <v>87</v>
      </c>
      <c r="E37" s="8" t="s">
        <v>28</v>
      </c>
      <c r="F37" s="8" t="s">
        <v>33</v>
      </c>
      <c r="G37" s="8" t="s">
        <v>34</v>
      </c>
      <c r="I37" s="12" t="str">
        <f t="shared" si="1"/>
        <v/>
      </c>
      <c r="J37" s="7" t="str">
        <f t="shared" si="2"/>
        <v>568115_KG</v>
      </c>
      <c r="L37" s="7" t="str">
        <f t="shared" si="3"/>
        <v>568115_KG</v>
      </c>
      <c r="M37" s="7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28" sqref="F28"/>
    </sheetView>
  </sheetViews>
  <sheetFormatPr defaultRowHeight="15" x14ac:dyDescent="0.25"/>
  <cols>
    <col min="1" max="1" width="13.140625" bestFit="1" customWidth="1"/>
    <col min="2" max="2" width="48.28515625" bestFit="1" customWidth="1"/>
  </cols>
  <sheetData>
    <row r="1" spans="1:6" x14ac:dyDescent="0.25">
      <c r="A1" t="str">
        <f ca="1">TRIM(RIGHTB(SUBSTITUTE(CELL("filename",A1),"]",REPT(" ",30)),31))</f>
        <v>Бакалея</v>
      </c>
    </row>
    <row r="3" spans="1:6" x14ac:dyDescent="0.25">
      <c r="A3" s="6">
        <f ca="1">IFERROR(VLOOKUP(ROW(A1)&amp;$A$1,Общий!$A:$G,COLUMN()+1,),"")</f>
        <v>370441068325</v>
      </c>
      <c r="B3" s="7" t="str">
        <f ca="1">IFERROR(VLOOKUP(ROW(B1)&amp;$A$1,Общий!$A:$G,COLUMN()+1,),"")</f>
        <v>Ананасы кольца580мл</v>
      </c>
      <c r="C3" s="7">
        <f ca="1">IFERROR(VLOOKUP(ROW(C1)&amp;$A$1,Общий!$A:$G,COLUMN()+1,),"")</f>
        <v>12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Бакалея</v>
      </c>
      <c r="F3" s="7">
        <f ca="1">IFERROR(VLOOKUP(ROW(F1)&amp;$A$1,Общий!$A:$G,COLUMN()+1,),"")</f>
        <v>13</v>
      </c>
    </row>
    <row r="4" spans="1:6" x14ac:dyDescent="0.25">
      <c r="A4" s="6">
        <f ca="1">IFERROR(VLOOKUP(ROW(A2)&amp;$A$1,Общий!$A:$G,COLUMN()+1,),"")</f>
        <v>440201068328</v>
      </c>
      <c r="B4" s="7" t="str">
        <f ca="1">IFERROR(VLOOKUP(ROW(B2)&amp;$A$1,Общий!$A:$G,COLUMN()+1,),"")</f>
        <v>Персики половинки  425мл</v>
      </c>
      <c r="C4" s="7">
        <f ca="1">IFERROR(VLOOKUP(ROW(C2)&amp;$A$1,Общий!$A:$G,COLUMN()+1,),"")</f>
        <v>6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Бакалея</v>
      </c>
      <c r="F4" s="7">
        <f ca="1">IFERROR(VLOOKUP(ROW(F2)&amp;$A$1,Общий!$A:$G,COLUMN()+1,),"")</f>
        <v>13</v>
      </c>
    </row>
    <row r="5" spans="1:6" x14ac:dyDescent="0.25">
      <c r="A5" s="6">
        <f ca="1">IFERROR(VLOOKUP(ROW(A3)&amp;$A$1,Общий!$A:$G,COLUMN()+1,),"")</f>
        <v>322301124115</v>
      </c>
      <c r="B5" s="7" t="str">
        <f ca="1">IFERROR(VLOOKUP(ROW(B3)&amp;$A$1,Общий!$A:$G,COLUMN()+1,),"")</f>
        <v>Д/п смесь частично адаптированная с овсяной мук</v>
      </c>
      <c r="C5" s="7">
        <f ca="1">IFERROR(VLOOKUP(ROW(C3)&amp;$A$1,Общий!$A:$G,COLUMN()+1,),"")</f>
        <v>14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Бакалея</v>
      </c>
      <c r="F5" s="7">
        <f ca="1">IFERROR(VLOOKUP(ROW(F3)&amp;$A$1,Общий!$A:$G,COLUMN()+1,),"")</f>
        <v>14</v>
      </c>
    </row>
    <row r="6" spans="1:6" x14ac:dyDescent="0.25">
      <c r="A6" s="6">
        <f ca="1">IFERROR(VLOOKUP(ROW(A4)&amp;$A$1,Общий!$A:$G,COLUMN()+1,),"")</f>
        <v>360333141198</v>
      </c>
      <c r="B6" s="7" t="str">
        <f ca="1">IFERROR(VLOOKUP(ROW(B4)&amp;$A$1,Общий!$A:$G,COLUMN()+1,),"")</f>
        <v>Масло подсолнечноРафин 5000мл</v>
      </c>
      <c r="C6" s="7">
        <f ca="1">IFERROR(VLOOKUP(ROW(C4)&amp;$A$1,Общий!$A:$G,COLUMN()+1,),"")</f>
        <v>73</v>
      </c>
      <c r="D6" s="7" t="str">
        <f ca="1">IFERROR(VLOOKUP(ROW(D4)&amp;$A$1,Общий!$A:$G,COLUMN()+1,),"")</f>
        <v>ШТ</v>
      </c>
      <c r="E6" s="7" t="str">
        <f ca="1">IFERROR(VLOOKUP(ROW(E4)&amp;$A$1,Общий!$A:$G,COLUMN()+1,),"")</f>
        <v>Бакалея</v>
      </c>
      <c r="F6" s="7">
        <f ca="1">IFERROR(VLOOKUP(ROW(F4)&amp;$A$1,Общий!$A:$G,COLUMN()+1,),"")</f>
        <v>15</v>
      </c>
    </row>
    <row r="7" spans="1:6" x14ac:dyDescent="0.25">
      <c r="A7" s="6">
        <f ca="1">IFERROR(VLOOKUP(ROW(A5)&amp;$A$1,Общий!$A:$G,COLUMN()+1,),"")</f>
        <v>380301117099</v>
      </c>
      <c r="B7" s="7" t="str">
        <f ca="1">IFERROR(VLOOKUP(ROW(B5)&amp;$A$1,Общий!$A:$G,COLUMN()+1,),"")</f>
        <v>Д/п смесь с пребиотиками с 6мес 2*350г</v>
      </c>
      <c r="C7" s="7">
        <f ca="1">IFERROR(VLOOKUP(ROW(C5)&amp;$A$1,Общий!$A:$G,COLUMN()+1,),"")</f>
        <v>11</v>
      </c>
      <c r="D7" s="7" t="str">
        <f ca="1">IFERROR(VLOOKUP(ROW(D5)&amp;$A$1,Общий!$A:$G,COLUMN()+1,),"")</f>
        <v>ШТ</v>
      </c>
      <c r="E7" s="7" t="str">
        <f ca="1">IFERROR(VLOOKUP(ROW(E5)&amp;$A$1,Общий!$A:$G,COLUMN()+1,),"")</f>
        <v>Бакалея</v>
      </c>
      <c r="F7" s="7">
        <f ca="1">IFERROR(VLOOKUP(ROW(F5)&amp;$A$1,Общий!$A:$G,COLUMN()+1,),"")</f>
        <v>16</v>
      </c>
    </row>
    <row r="8" spans="1:6" x14ac:dyDescent="0.25">
      <c r="A8" s="6" t="str">
        <f ca="1">IFERROR(VLOOKUP(ROW(A6)&amp;$A$1,Общий!$A:$G,COLUMN()+1,),"")</f>
        <v/>
      </c>
      <c r="B8" s="7" t="str">
        <f ca="1">IFERROR(VLOOKUP(ROW(B6)&amp;$A$1,Общий!$A:$G,COLUMN()+1,),"")</f>
        <v/>
      </c>
      <c r="C8" s="7" t="str">
        <f ca="1">IFERROR(VLOOKUP(ROW(C6)&amp;$A$1,Общий!$A:$G,COLUMN()+1,),"")</f>
        <v/>
      </c>
      <c r="D8" s="7" t="str">
        <f ca="1">IFERROR(VLOOKUP(ROW(D6)&amp;$A$1,Общий!$A:$G,COLUMN()+1,),"")</f>
        <v/>
      </c>
      <c r="E8" s="7" t="str">
        <f ca="1">IFERROR(VLOOKUP(ROW(E6)&amp;$A$1,Общий!$A:$G,COLUMN()+1,),"")</f>
        <v/>
      </c>
      <c r="F8" s="7" t="str">
        <f ca="1">IFERROR(VLOOKUP(ROW(F6)&amp;$A$1,Общий!$A:$G,COLUMN()+1,),"")</f>
        <v/>
      </c>
    </row>
    <row r="9" spans="1:6" x14ac:dyDescent="0.25">
      <c r="A9" s="6" t="str">
        <f ca="1">IFERROR(VLOOKUP(ROW(A7)&amp;$A$1,Общий!$A:$G,COLUMN()+1,),"")</f>
        <v/>
      </c>
      <c r="B9" s="7" t="str">
        <f ca="1">IFERROR(VLOOKUP(ROW(B7)&amp;$A$1,Общий!$A:$G,COLUMN()+1,),"")</f>
        <v/>
      </c>
      <c r="C9" s="7" t="str">
        <f ca="1">IFERROR(VLOOKUP(ROW(C7)&amp;$A$1,Общий!$A:$G,COLUMN()+1,),"")</f>
        <v/>
      </c>
      <c r="D9" s="7" t="str">
        <f ca="1">IFERROR(VLOOKUP(ROW(D7)&amp;$A$1,Общий!$A:$G,COLUMN()+1,),"")</f>
        <v/>
      </c>
      <c r="E9" s="7" t="str">
        <f ca="1">IFERROR(VLOOKUP(ROW(E7)&amp;$A$1,Общий!$A:$G,COLUMN()+1,),"")</f>
        <v/>
      </c>
      <c r="F9" s="7" t="str">
        <f ca="1">IFERROR(VLOOKUP(ROW(F7)&amp;$A$1,Общий!$A:$G,COLUMN()+1,),"")</f>
        <v/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  <row r="23" spans="1:6" x14ac:dyDescent="0.25">
      <c r="A23" s="6" t="str">
        <f ca="1">IFERROR(VLOOKUP(ROW(A21)&amp;$A$1,Общий!$A:$G,COLUMN()+1,),"")</f>
        <v/>
      </c>
      <c r="B23" s="7" t="str">
        <f ca="1">IFERROR(VLOOKUP(ROW(B21)&amp;$A$1,Общий!$A:$G,COLUMN()+1,),"")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13" sqref="A13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Бытовая химия</v>
      </c>
    </row>
    <row r="3" spans="1:6" x14ac:dyDescent="0.25">
      <c r="A3" s="6">
        <f ca="1">IFERROR(VLOOKUP(ROW(A1)&amp;$A$1,Общий!$A:$G,COLUMN()+1,),"")</f>
        <v>400805650627</v>
      </c>
      <c r="B3" s="7" t="str">
        <f ca="1">IFERROR(VLOOKUP(ROW(B1)&amp;$A$1,Общий!$A:$G,COLUMN()+1,),"")</f>
        <v>Освежитель воздуха Морской аэроз 300мл</v>
      </c>
      <c r="C3" s="7">
        <f ca="1">IFERROR(VLOOKUP(ROW(C1)&amp;$A$1,Общий!$A:$G,COLUMN()+1,),"")</f>
        <v>21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Бытовая химия</v>
      </c>
      <c r="F3" s="7">
        <f ca="1">IFERROR(VLOOKUP(ROW(F1)&amp;$A$1,Общий!$A:$G,COLUMN()+1,),"")</f>
        <v>17</v>
      </c>
    </row>
    <row r="4" spans="1:6" x14ac:dyDescent="0.25">
      <c r="A4" s="6">
        <f ca="1">IFERROR(VLOOKUP(ROW(A2)&amp;$A$1,Общий!$A:$G,COLUMN()+1,),"")</f>
        <v>390704546147</v>
      </c>
      <c r="B4" s="7" t="str">
        <f ca="1">IFERROR(VLOOKUP(ROW(B2)&amp;$A$1,Общий!$A:$G,COLUMN()+1,),"")</f>
        <v>Бальзам-ополаскивательЦвет и блеск 200мл</v>
      </c>
      <c r="C4" s="7">
        <f ca="1">IFERROR(VLOOKUP(ROW(C2)&amp;$A$1,Общий!$A:$G,COLUMN()+1,),"")</f>
        <v>11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Бытовая химия</v>
      </c>
      <c r="F4" s="7">
        <f ca="1">IFERROR(VLOOKUP(ROW(F2)&amp;$A$1,Общий!$A:$G,COLUMN()+1,),"")</f>
        <v>18</v>
      </c>
    </row>
    <row r="5" spans="1:6" x14ac:dyDescent="0.25">
      <c r="A5" s="6">
        <f ca="1">IFERROR(VLOOKUP(ROW(A3)&amp;$A$1,Общий!$A:$G,COLUMN()+1,),"")</f>
        <v>400112315270</v>
      </c>
      <c r="B5" s="7" t="str">
        <f ca="1">IFERROR(VLOOKUP(ROW(B3)&amp;$A$1,Общий!$A:$G,COLUMN()+1,),"")</f>
        <v>С/порошок  д/бел. авт.  6кг</v>
      </c>
      <c r="C5" s="7">
        <f ca="1">IFERROR(VLOOKUP(ROW(C3)&amp;$A$1,Общий!$A:$G,COLUMN()+1,),"")</f>
        <v>16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Бытовая химия</v>
      </c>
      <c r="F5" s="7">
        <f ca="1">IFERROR(VLOOKUP(ROW(F3)&amp;$A$1,Общий!$A:$G,COLUMN()+1,),"")</f>
        <v>19</v>
      </c>
    </row>
    <row r="6" spans="1:6" x14ac:dyDescent="0.25">
      <c r="A6" s="6">
        <f ca="1">IFERROR(VLOOKUP(ROW(A4)&amp;$A$1,Общий!$A:$G,COLUMN()+1,),"")</f>
        <v>380601235443</v>
      </c>
      <c r="B6" s="7" t="str">
        <f ca="1">IFERROR(VLOOKUP(ROW(B4)&amp;$A$1,Общий!$A:$G,COLUMN()+1,),"")</f>
        <v>Подгузники 94шт</v>
      </c>
      <c r="C6" s="7">
        <f ca="1">IFERROR(VLOOKUP(ROW(C4)&amp;$A$1,Общий!$A:$G,COLUMN()+1,),"")</f>
        <v>4</v>
      </c>
      <c r="D6" s="7" t="str">
        <f ca="1">IFERROR(VLOOKUP(ROW(D4)&amp;$A$1,Общий!$A:$G,COLUMN()+1,),"")</f>
        <v>ШТ</v>
      </c>
      <c r="E6" s="7" t="str">
        <f ca="1">IFERROR(VLOOKUP(ROW(E4)&amp;$A$1,Общий!$A:$G,COLUMN()+1,),"")</f>
        <v>Бытовая химия</v>
      </c>
      <c r="F6" s="7">
        <f ca="1">IFERROR(VLOOKUP(ROW(F4)&amp;$A$1,Общий!$A:$G,COLUMN()+1,),"")</f>
        <v>20</v>
      </c>
    </row>
    <row r="7" spans="1:6" x14ac:dyDescent="0.25">
      <c r="A7" s="6">
        <f ca="1">IFERROR(VLOOKUP(ROW(A5)&amp;$A$1,Общий!$A:$G,COLUMN()+1,),"")</f>
        <v>391102333984</v>
      </c>
      <c r="B7" s="7" t="str">
        <f ca="1">IFERROR(VLOOKUP(ROW(B5)&amp;$A$1,Общий!$A:$G,COLUMN()+1,),"")</f>
        <v>Прокладки  14шт</v>
      </c>
      <c r="C7" s="7">
        <f ca="1">IFERROR(VLOOKUP(ROW(C5)&amp;$A$1,Общий!$A:$G,COLUMN()+1,),"")</f>
        <v>78</v>
      </c>
      <c r="D7" s="7" t="str">
        <f ca="1">IFERROR(VLOOKUP(ROW(D5)&amp;$A$1,Общий!$A:$G,COLUMN()+1,),"")</f>
        <v>ШТ</v>
      </c>
      <c r="E7" s="7" t="str">
        <f ca="1">IFERROR(VLOOKUP(ROW(E5)&amp;$A$1,Общий!$A:$G,COLUMN()+1,),"")</f>
        <v>Бытовая химия</v>
      </c>
      <c r="F7" s="7">
        <f ca="1">IFERROR(VLOOKUP(ROW(F5)&amp;$A$1,Общий!$A:$G,COLUMN()+1,),"")</f>
        <v>21</v>
      </c>
    </row>
    <row r="8" spans="1:6" x14ac:dyDescent="0.25">
      <c r="A8" s="6" t="str">
        <f ca="1">IFERROR(VLOOKUP(ROW(A6)&amp;$A$1,Общий!$A:$G,COLUMN()+1,),"")</f>
        <v>390303633320</v>
      </c>
      <c r="B8" s="7" t="str">
        <f ca="1">IFERROR(VLOOKUP(ROW(B6)&amp;$A$1,Общий!$A:$G,COLUMN()+1,),"")</f>
        <v>Гель-шампунь д/душа 3в1 Освежающий с морскими мин</v>
      </c>
      <c r="C8" s="7">
        <f ca="1">IFERROR(VLOOKUP(ROW(C6)&amp;$A$1,Общий!$A:$G,COLUMN()+1,),"")</f>
        <v>30</v>
      </c>
      <c r="D8" s="7" t="str">
        <f ca="1">IFERROR(VLOOKUP(ROW(D6)&amp;$A$1,Общий!$A:$G,COLUMN()+1,),"")</f>
        <v>ШТ</v>
      </c>
      <c r="E8" s="7" t="str">
        <f ca="1">IFERROR(VLOOKUP(ROW(E6)&amp;$A$1,Общий!$A:$G,COLUMN()+1,),"")</f>
        <v>Бытовая химия</v>
      </c>
      <c r="F8" s="7" t="str">
        <f ca="1">IFERROR(VLOOKUP(ROW(F6)&amp;$A$1,Общий!$A:$G,COLUMN()+1,),"")</f>
        <v>02</v>
      </c>
    </row>
    <row r="9" spans="1:6" x14ac:dyDescent="0.25">
      <c r="A9" s="6" t="str">
        <f ca="1">IFERROR(VLOOKUP(ROW(A7)&amp;$A$1,Общий!$A:$G,COLUMN()+1,),"")</f>
        <v>390407897830</v>
      </c>
      <c r="B9" s="7" t="str">
        <f ca="1">IFERROR(VLOOKUP(ROW(B7)&amp;$A$1,Общий!$A:$G,COLUMN()+1,),"")</f>
        <v>Антиперспирант150мл</v>
      </c>
      <c r="C9" s="7">
        <f ca="1">IFERROR(VLOOKUP(ROW(C7)&amp;$A$1,Общий!$A:$G,COLUMN()+1,),"")</f>
        <v>20</v>
      </c>
      <c r="D9" s="7" t="str">
        <f ca="1">IFERROR(VLOOKUP(ROW(D7)&amp;$A$1,Общий!$A:$G,COLUMN()+1,),"")</f>
        <v>ШТ</v>
      </c>
      <c r="E9" s="7" t="str">
        <f ca="1">IFERROR(VLOOKUP(ROW(E7)&amp;$A$1,Общий!$A:$G,COLUMN()+1,),"")</f>
        <v>Бытовая химия</v>
      </c>
      <c r="F9" s="7" t="str">
        <f ca="1">IFERROR(VLOOKUP(ROW(F7)&amp;$A$1,Общий!$A:$G,COLUMN()+1,),"")</f>
        <v>02</v>
      </c>
    </row>
    <row r="10" spans="1:6" x14ac:dyDescent="0.25">
      <c r="A10" s="6" t="str">
        <f ca="1">IFERROR(VLOOKUP(ROW(A8)&amp;$A$1,Общий!$A:$G,COLUMN()+1,),"")</f>
        <v>495604158735</v>
      </c>
      <c r="B10" s="7" t="str">
        <f ca="1">IFERROR(VLOOKUP(ROW(B8)&amp;$A$1,Общий!$A:$G,COLUMN()+1,),"")</f>
        <v>Средство д/прочистки труб 1л</v>
      </c>
      <c r="C10" s="7">
        <f ca="1">IFERROR(VLOOKUP(ROW(C8)&amp;$A$1,Общий!$A:$G,COLUMN()+1,),"")</f>
        <v>81</v>
      </c>
      <c r="D10" s="7" t="str">
        <f ca="1">IFERROR(VLOOKUP(ROW(D8)&amp;$A$1,Общий!$A:$G,COLUMN()+1,),"")</f>
        <v>ШТ</v>
      </c>
      <c r="E10" s="7" t="str">
        <f ca="1">IFERROR(VLOOKUP(ROW(E8)&amp;$A$1,Общий!$A:$G,COLUMN()+1,),"")</f>
        <v>Бытовая химия</v>
      </c>
      <c r="F10" s="7" t="str">
        <f ca="1">IFERROR(VLOOKUP(ROW(F8)&amp;$A$1,Общий!$A:$G,COLUMN()+1,),"")</f>
        <v>02</v>
      </c>
    </row>
    <row r="11" spans="1:6" x14ac:dyDescent="0.25">
      <c r="A11" s="6" t="str">
        <f ca="1">IFERROR(VLOOKUP(ROW(A9)&amp;$A$1,Общий!$A:$G,COLUMN()+1,),"")</f>
        <v>390702149109</v>
      </c>
      <c r="B11" s="7" t="str">
        <f ca="1">IFERROR(VLOOKUP(ROW(B9)&amp;$A$1,Общий!$A:$G,COLUMN()+1,),"")</f>
        <v>Бальзам  д/тонк.ослаб.волос 500мл</v>
      </c>
      <c r="C11" s="7">
        <f ca="1">IFERROR(VLOOKUP(ROW(C9)&amp;$A$1,Общий!$A:$G,COLUMN()+1,),"")</f>
        <v>10</v>
      </c>
      <c r="D11" s="7" t="str">
        <f ca="1">IFERROR(VLOOKUP(ROW(D9)&amp;$A$1,Общий!$A:$G,COLUMN()+1,),"")</f>
        <v>ШТ</v>
      </c>
      <c r="E11" s="7" t="str">
        <f ca="1">IFERROR(VLOOKUP(ROW(E9)&amp;$A$1,Общий!$A:$G,COLUMN()+1,),"")</f>
        <v>Бытовая химия</v>
      </c>
      <c r="F11" s="7" t="str">
        <f ca="1">IFERROR(VLOOKUP(ROW(F9)&amp;$A$1,Общий!$A:$G,COLUMN()+1,),"")</f>
        <v>02</v>
      </c>
    </row>
    <row r="12" spans="1:6" x14ac:dyDescent="0.25">
      <c r="A12" s="6" t="str">
        <f ca="1">IFERROR(VLOOKUP(ROW(A10)&amp;$A$1,Общий!$A:$G,COLUMN()+1,),"")</f>
        <v>350702159562</v>
      </c>
      <c r="B12" s="7" t="str">
        <f ca="1">IFERROR(VLOOKUP(ROW(B10)&amp;$A$1,Общий!$A:$G,COLUMN()+1,),"")</f>
        <v>Шампунь  д/тонких,ослабл.волос500мл</v>
      </c>
      <c r="C12" s="7">
        <f ca="1">IFERROR(VLOOKUP(ROW(C10)&amp;$A$1,Общий!$A:$G,COLUMN()+1,),"")</f>
        <v>19</v>
      </c>
      <c r="D12" s="7" t="str">
        <f ca="1">IFERROR(VLOOKUP(ROW(D10)&amp;$A$1,Общий!$A:$G,COLUMN()+1,),"")</f>
        <v>ШТ</v>
      </c>
      <c r="E12" s="7" t="str">
        <f ca="1">IFERROR(VLOOKUP(ROW(E10)&amp;$A$1,Общий!$A:$G,COLUMN()+1,),"")</f>
        <v>Бытовая химия</v>
      </c>
      <c r="F12" s="7" t="str">
        <f ca="1">IFERROR(VLOOKUP(ROW(F10)&amp;$A$1,Общий!$A:$G,COLUMN()+1,),"")</f>
        <v>02</v>
      </c>
    </row>
    <row r="13" spans="1:6" x14ac:dyDescent="0.25">
      <c r="A13" s="6" t="str">
        <f ca="1">IFERROR(VLOOKUP(ROW(A11)&amp;$A$1,Общий!$A:$G,COLUMN()+1,),"")</f>
        <v>358904167394</v>
      </c>
      <c r="B13" s="7" t="str">
        <f ca="1">IFERROR(VLOOKUP(ROW(B11)&amp;$A$1,Общий!$A:$G,COLUMN()+1,),"")</f>
        <v>Дезодорант  150мл</v>
      </c>
      <c r="C13" s="7">
        <f ca="1">IFERROR(VLOOKUP(ROW(C11)&amp;$A$1,Общий!$A:$G,COLUMN()+1,),"")</f>
        <v>1</v>
      </c>
      <c r="D13" s="7" t="str">
        <f ca="1">IFERROR(VLOOKUP(ROW(D11)&amp;$A$1,Общий!$A:$G,COLUMN()+1,),"")</f>
        <v>ШТ</v>
      </c>
      <c r="E13" s="7" t="str">
        <f ca="1">IFERROR(VLOOKUP(ROW(E11)&amp;$A$1,Общий!$A:$G,COLUMN()+1,),"")</f>
        <v>Бытовая химия</v>
      </c>
      <c r="F13" s="7" t="str">
        <f ca="1">IFERROR(VLOOKUP(ROW(F11)&amp;$A$1,Общий!$A:$G,COLUMN()+1,),"")</f>
        <v>02</v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0" sqref="K10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Гастроном</v>
      </c>
    </row>
    <row r="3" spans="1:6" x14ac:dyDescent="0.25">
      <c r="A3" s="6">
        <f ca="1">IFERROR(VLOOKUP(ROW(A1)&amp;$A$1,Общий!$A:$G,COLUMN()+1,),"")</f>
        <v>300122191197</v>
      </c>
      <c r="B3" s="7" t="str">
        <f ca="1">IFERROR(VLOOKUP(ROW(B1)&amp;$A$1,Общий!$A:$G,COLUMN()+1,),"")</f>
        <v>Горбуша  г/к в/у вес 1кг</v>
      </c>
      <c r="C3" s="7">
        <f ca="1">IFERROR(VLOOKUP(ROW(C1)&amp;$A$1,Общий!$A:$G,COLUMN()+1,),"")</f>
        <v>47</v>
      </c>
      <c r="D3" s="7" t="str">
        <f ca="1">IFERROR(VLOOKUP(ROW(D1)&amp;$A$1,Общий!$A:$G,COLUMN()+1,),"")</f>
        <v>КГ</v>
      </c>
      <c r="E3" s="7" t="str">
        <f ca="1">IFERROR(VLOOKUP(ROW(E1)&amp;$A$1,Общий!$A:$G,COLUMN()+1,),"")</f>
        <v>Гастроном</v>
      </c>
      <c r="F3" s="7">
        <f ca="1">IFERROR(VLOOKUP(ROW(F1)&amp;$A$1,Общий!$A:$G,COLUMN()+1,),"")</f>
        <v>22</v>
      </c>
    </row>
    <row r="4" spans="1:6" x14ac:dyDescent="0.25">
      <c r="A4" s="6">
        <f ca="1">IFERROR(VLOOKUP(ROW(A2)&amp;$A$1,Общий!$A:$G,COLUMN()+1,),"")</f>
        <v>230334374137</v>
      </c>
      <c r="B4" s="7" t="str">
        <f ca="1">IFERROR(VLOOKUP(ROW(B2)&amp;$A$1,Общий!$A:$G,COLUMN()+1,),"")</f>
        <v xml:space="preserve">Смесь овощная  Универсальная зам </v>
      </c>
      <c r="C4" s="7">
        <f ca="1">IFERROR(VLOOKUP(ROW(C2)&amp;$A$1,Общий!$A:$G,COLUMN()+1,),"")</f>
        <v>36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Гастроном</v>
      </c>
      <c r="F4" s="7">
        <f ca="1">IFERROR(VLOOKUP(ROW(F2)&amp;$A$1,Общий!$A:$G,COLUMN()+1,),"")</f>
        <v>23</v>
      </c>
    </row>
    <row r="5" spans="1:6" x14ac:dyDescent="0.25">
      <c r="A5" s="6">
        <f ca="1">IFERROR(VLOOKUP(ROW(A3)&amp;$A$1,Общий!$A:$G,COLUMN()+1,),"")</f>
        <v>230108222148</v>
      </c>
      <c r="B5" s="7" t="str">
        <f ca="1">IFERROR(VLOOKUP(ROW(B3)&amp;$A$1,Общий!$A:$G,COLUMN()+1,),"")</f>
        <v>Смесь компотная 300г</v>
      </c>
      <c r="C5" s="7">
        <f ca="1">IFERROR(VLOOKUP(ROW(C3)&amp;$A$1,Общий!$A:$G,COLUMN()+1,),"")</f>
        <v>25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Гастроном</v>
      </c>
      <c r="F5" s="7">
        <f ca="1">IFERROR(VLOOKUP(ROW(F3)&amp;$A$1,Общий!$A:$G,COLUMN()+1,),"")</f>
        <v>24</v>
      </c>
    </row>
    <row r="6" spans="1:6" x14ac:dyDescent="0.25">
      <c r="A6" s="6">
        <f ca="1">IFERROR(VLOOKUP(ROW(A4)&amp;$A$1,Общий!$A:$G,COLUMN()+1,),"")</f>
        <v>303333377824</v>
      </c>
      <c r="B6" s="7" t="str">
        <f ca="1">IFERROR(VLOOKUP(ROW(B4)&amp;$A$1,Общий!$A:$G,COLUMN()+1,),"")</f>
        <v>Икра мойвы 150г</v>
      </c>
      <c r="C6" s="7">
        <f ca="1">IFERROR(VLOOKUP(ROW(C4)&amp;$A$1,Общий!$A:$G,COLUMN()+1,),"")</f>
        <v>51</v>
      </c>
      <c r="D6" s="7" t="str">
        <f ca="1">IFERROR(VLOOKUP(ROW(D4)&amp;$A$1,Общий!$A:$G,COLUMN()+1,),"")</f>
        <v>ШТ</v>
      </c>
      <c r="E6" s="7" t="str">
        <f ca="1">IFERROR(VLOOKUP(ROW(E4)&amp;$A$1,Общий!$A:$G,COLUMN()+1,),"")</f>
        <v>Гастроном</v>
      </c>
      <c r="F6" s="7">
        <f ca="1">IFERROR(VLOOKUP(ROW(F4)&amp;$A$1,Общий!$A:$G,COLUMN()+1,),"")</f>
        <v>25</v>
      </c>
    </row>
    <row r="7" spans="1:6" x14ac:dyDescent="0.25">
      <c r="A7" s="6">
        <f ca="1">IFERROR(VLOOKUP(ROW(A5)&amp;$A$1,Общий!$A:$G,COLUMN()+1,),"")</f>
        <v>220303331512</v>
      </c>
      <c r="B7" s="7" t="str">
        <f ca="1">IFERROR(VLOOKUP(ROW(B5)&amp;$A$1,Общий!$A:$G,COLUMN()+1,),"")</f>
        <v>Крабовые палочки 100г</v>
      </c>
      <c r="C7" s="7">
        <f ca="1">IFERROR(VLOOKUP(ROW(C5)&amp;$A$1,Общий!$A:$G,COLUMN()+1,),"")</f>
        <v>99</v>
      </c>
      <c r="D7" s="7" t="str">
        <f ca="1">IFERROR(VLOOKUP(ROW(D5)&amp;$A$1,Общий!$A:$G,COLUMN()+1,),"")</f>
        <v>ШТ</v>
      </c>
      <c r="E7" s="7" t="str">
        <f ca="1">IFERROR(VLOOKUP(ROW(E5)&amp;$A$1,Общий!$A:$G,COLUMN()+1,),"")</f>
        <v>Гастроном</v>
      </c>
      <c r="F7" s="7">
        <f ca="1">IFERROR(VLOOKUP(ROW(F5)&amp;$A$1,Общий!$A:$G,COLUMN()+1,),"")</f>
        <v>26</v>
      </c>
    </row>
    <row r="8" spans="1:6" x14ac:dyDescent="0.25">
      <c r="A8" s="6" t="str">
        <f ca="1">IFERROR(VLOOKUP(ROW(A6)&amp;$A$1,Общий!$A:$G,COLUMN()+1,),"")</f>
        <v/>
      </c>
      <c r="B8" s="7" t="str">
        <f ca="1">IFERROR(VLOOKUP(ROW(B6)&amp;$A$1,Общий!$A:$G,COLUMN()+1,),"")</f>
        <v/>
      </c>
      <c r="C8" s="7" t="str">
        <f ca="1">IFERROR(VLOOKUP(ROW(C6)&amp;$A$1,Общий!$A:$G,COLUMN()+1,),"")</f>
        <v/>
      </c>
      <c r="D8" s="7" t="str">
        <f ca="1">IFERROR(VLOOKUP(ROW(D6)&amp;$A$1,Общий!$A:$G,COLUMN()+1,),"")</f>
        <v/>
      </c>
      <c r="E8" s="7" t="str">
        <f ca="1">IFERROR(VLOOKUP(ROW(E6)&amp;$A$1,Общий!$A:$G,COLUMN()+1,),"")</f>
        <v/>
      </c>
      <c r="F8" s="7" t="str">
        <f ca="1">IFERROR(VLOOKUP(ROW(F6)&amp;$A$1,Общий!$A:$G,COLUMN()+1,),"")</f>
        <v/>
      </c>
    </row>
    <row r="9" spans="1:6" x14ac:dyDescent="0.25">
      <c r="A9" s="6" t="str">
        <f ca="1">IFERROR(VLOOKUP(ROW(A7)&amp;$A$1,Общий!$A:$G,COLUMN()+1,),"")</f>
        <v/>
      </c>
      <c r="B9" s="7" t="str">
        <f ca="1">IFERROR(VLOOKUP(ROW(B7)&amp;$A$1,Общий!$A:$G,COLUMN()+1,),"")</f>
        <v/>
      </c>
      <c r="C9" s="7" t="str">
        <f ca="1">IFERROR(VLOOKUP(ROW(C7)&amp;$A$1,Общий!$A:$G,COLUMN()+1,),"")</f>
        <v/>
      </c>
      <c r="D9" s="7" t="str">
        <f ca="1">IFERROR(VLOOKUP(ROW(D7)&amp;$A$1,Общий!$A:$G,COLUMN()+1,),"")</f>
        <v/>
      </c>
      <c r="E9" s="7" t="str">
        <f ca="1">IFERROR(VLOOKUP(ROW(E7)&amp;$A$1,Общий!$A:$G,COLUMN()+1,),"")</f>
        <v/>
      </c>
      <c r="F9" s="7" t="str">
        <f ca="1">IFERROR(VLOOKUP(ROW(F7)&amp;$A$1,Общий!$A:$G,COLUMN()+1,),"")</f>
        <v/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XFD1048576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Кондитерск. изделия</v>
      </c>
    </row>
    <row r="3" spans="1:6" x14ac:dyDescent="0.25">
      <c r="A3" s="6">
        <f ca="1">IFERROR(VLOOKUP(ROW(A1)&amp;$A$1,Общий!$A:$G,COLUMN()+1,),"")</f>
        <v>320403636915</v>
      </c>
      <c r="B3" s="7" t="str">
        <f ca="1">IFERROR(VLOOKUP(ROW(B1)&amp;$A$1,Общий!$A:$G,COLUMN()+1,),"")</f>
        <v>Батончик шоколадный  95г</v>
      </c>
      <c r="C3" s="7">
        <f ca="1">IFERROR(VLOOKUP(ROW(C1)&amp;$A$1,Общий!$A:$G,COLUMN()+1,),"")</f>
        <v>202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Кондитерск. изделия</v>
      </c>
      <c r="F3" s="7">
        <f ca="1">IFERROR(VLOOKUP(ROW(F1)&amp;$A$1,Общий!$A:$G,COLUMN()+1,),"")</f>
        <v>30</v>
      </c>
    </row>
    <row r="4" spans="1:6" x14ac:dyDescent="0.25">
      <c r="A4" s="6">
        <f ca="1">IFERROR(VLOOKUP(ROW(A2)&amp;$A$1,Общий!$A:$G,COLUMN()+1,),"")</f>
        <v>320225249568</v>
      </c>
      <c r="B4" s="7" t="str">
        <f ca="1">IFERROR(VLOOKUP(ROW(B2)&amp;$A$1,Общий!$A:$G,COLUMN()+1,),"")</f>
        <v>Шоколад 100г</v>
      </c>
      <c r="C4" s="7">
        <f ca="1">IFERROR(VLOOKUP(ROW(C2)&amp;$A$1,Общий!$A:$G,COLUMN()+1,),"")</f>
        <v>136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Кондитерск. изделия</v>
      </c>
      <c r="F4" s="7">
        <f ca="1">IFERROR(VLOOKUP(ROW(F2)&amp;$A$1,Общий!$A:$G,COLUMN()+1,),"")</f>
        <v>31</v>
      </c>
    </row>
    <row r="5" spans="1:6" x14ac:dyDescent="0.25">
      <c r="A5" s="6">
        <f ca="1">IFERROR(VLOOKUP(ROW(A3)&amp;$A$1,Общий!$A:$G,COLUMN()+1,),"")</f>
        <v>321456052796</v>
      </c>
      <c r="B5" s="7" t="str">
        <f ca="1">IFERROR(VLOOKUP(ROW(B3)&amp;$A$1,Общий!$A:$G,COLUMN()+1,),"")</f>
        <v>Печенье Овсяное классическое 500г</v>
      </c>
      <c r="C5" s="7">
        <f ca="1">IFERROR(VLOOKUP(ROW(C3)&amp;$A$1,Общий!$A:$G,COLUMN()+1,),"")</f>
        <v>25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Кондитерск. изделия</v>
      </c>
      <c r="F5" s="7">
        <f ca="1">IFERROR(VLOOKUP(ROW(F3)&amp;$A$1,Общий!$A:$G,COLUMN()+1,),"")</f>
        <v>32</v>
      </c>
    </row>
    <row r="6" spans="1:6" x14ac:dyDescent="0.25">
      <c r="A6" s="6" t="str">
        <f ca="1">IFERROR(VLOOKUP(ROW(A4)&amp;$A$1,Общий!$A:$G,COLUMN()+1,),"")</f>
        <v/>
      </c>
      <c r="B6" s="7" t="str">
        <f ca="1">IFERROR(VLOOKUP(ROW(B4)&amp;$A$1,Общий!$A:$G,COLUMN()+1,),"")</f>
        <v/>
      </c>
      <c r="C6" s="7" t="str">
        <f ca="1">IFERROR(VLOOKUP(ROW(C4)&amp;$A$1,Общий!$A:$G,COLUMN()+1,),"")</f>
        <v/>
      </c>
      <c r="D6" s="7" t="str">
        <f ca="1">IFERROR(VLOOKUP(ROW(D4)&amp;$A$1,Общий!$A:$G,COLUMN()+1,),"")</f>
        <v/>
      </c>
      <c r="E6" s="7" t="str">
        <f ca="1">IFERROR(VLOOKUP(ROW(E4)&amp;$A$1,Общий!$A:$G,COLUMN()+1,),"")</f>
        <v/>
      </c>
      <c r="F6" s="7" t="str">
        <f ca="1">IFERROR(VLOOKUP(ROW(F4)&amp;$A$1,Общий!$A:$G,COLUMN()+1,),"")</f>
        <v/>
      </c>
    </row>
    <row r="7" spans="1:6" x14ac:dyDescent="0.25">
      <c r="A7" s="6" t="str">
        <f ca="1">IFERROR(VLOOKUP(ROW(A5)&amp;$A$1,Общий!$A:$G,COLUMN()+1,),"")</f>
        <v/>
      </c>
      <c r="B7" s="7" t="str">
        <f ca="1">IFERROR(VLOOKUP(ROW(B5)&amp;$A$1,Общий!$A:$G,COLUMN()+1,),"")</f>
        <v/>
      </c>
      <c r="C7" s="7" t="str">
        <f ca="1">IFERROR(VLOOKUP(ROW(C5)&amp;$A$1,Общий!$A:$G,COLUMN()+1,),"")</f>
        <v/>
      </c>
      <c r="D7" s="7" t="str">
        <f ca="1">IFERROR(VLOOKUP(ROW(D5)&amp;$A$1,Общий!$A:$G,COLUMN()+1,),"")</f>
        <v/>
      </c>
      <c r="E7" s="7" t="str">
        <f ca="1">IFERROR(VLOOKUP(ROW(E5)&amp;$A$1,Общий!$A:$G,COLUMN()+1,),"")</f>
        <v/>
      </c>
      <c r="F7" s="7" t="str">
        <f ca="1">IFERROR(VLOOKUP(ROW(F5)&amp;$A$1,Общий!$A:$G,COLUMN()+1,),"")</f>
        <v/>
      </c>
    </row>
    <row r="8" spans="1:6" x14ac:dyDescent="0.25">
      <c r="A8" s="6" t="str">
        <f ca="1">IFERROR(VLOOKUP(ROW(A6)&amp;$A$1,Общий!$A:$G,COLUMN()+1,),"")</f>
        <v/>
      </c>
      <c r="B8" s="7" t="str">
        <f ca="1">IFERROR(VLOOKUP(ROW(B6)&amp;$A$1,Общий!$A:$G,COLUMN()+1,),"")</f>
        <v/>
      </c>
      <c r="C8" s="7" t="str">
        <f ca="1">IFERROR(VLOOKUP(ROW(C6)&amp;$A$1,Общий!$A:$G,COLUMN()+1,),"")</f>
        <v/>
      </c>
      <c r="D8" s="7" t="str">
        <f ca="1">IFERROR(VLOOKUP(ROW(D6)&amp;$A$1,Общий!$A:$G,COLUMN()+1,),"")</f>
        <v/>
      </c>
      <c r="E8" s="7" t="str">
        <f ca="1">IFERROR(VLOOKUP(ROW(E6)&amp;$A$1,Общий!$A:$G,COLUMN()+1,),"")</f>
        <v/>
      </c>
      <c r="F8" s="7" t="str">
        <f ca="1">IFERROR(VLOOKUP(ROW(F6)&amp;$A$1,Общий!$A:$G,COLUMN()+1,),"")</f>
        <v/>
      </c>
    </row>
    <row r="9" spans="1:6" x14ac:dyDescent="0.25">
      <c r="A9" s="6" t="str">
        <f ca="1">IFERROR(VLOOKUP(ROW(A7)&amp;$A$1,Общий!$A:$G,COLUMN()+1,),"")</f>
        <v/>
      </c>
      <c r="B9" s="7" t="str">
        <f ca="1">IFERROR(VLOOKUP(ROW(B7)&amp;$A$1,Общий!$A:$G,COLUMN()+1,),"")</f>
        <v/>
      </c>
      <c r="C9" s="7" t="str">
        <f ca="1">IFERROR(VLOOKUP(ROW(C7)&amp;$A$1,Общий!$A:$G,COLUMN()+1,),"")</f>
        <v/>
      </c>
      <c r="D9" s="7" t="str">
        <f ca="1">IFERROR(VLOOKUP(ROW(D7)&amp;$A$1,Общий!$A:$G,COLUMN()+1,),"")</f>
        <v/>
      </c>
      <c r="E9" s="7" t="str">
        <f ca="1">IFERROR(VLOOKUP(ROW(E7)&amp;$A$1,Общий!$A:$G,COLUMN()+1,),"")</f>
        <v/>
      </c>
      <c r="F9" s="7" t="str">
        <f ca="1">IFERROR(VLOOKUP(ROW(F7)&amp;$A$1,Общий!$A:$G,COLUMN()+1,),"")</f>
        <v/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XFD1048576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Овощи и фрукты</v>
      </c>
    </row>
    <row r="3" spans="1:6" x14ac:dyDescent="0.25">
      <c r="A3" s="6" t="str">
        <f ca="1">IFERROR(VLOOKUP(ROW(A1)&amp;$A$1,Общий!$A:$G,COLUMN()+1,),"")</f>
        <v>165404011485</v>
      </c>
      <c r="B3" s="7" t="str">
        <f ca="1">IFERROR(VLOOKUP(ROW(B1)&amp;$A$1,Общий!$A:$G,COLUMN()+1,),"")</f>
        <v>Салат листовой в горшочке  90г</v>
      </c>
      <c r="C3" s="7">
        <f ca="1">IFERROR(VLOOKUP(ROW(C1)&amp;$A$1,Общий!$A:$G,COLUMN()+1,),"")</f>
        <v>7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Овощи и Фрукты</v>
      </c>
      <c r="F3" s="7" t="str">
        <f ca="1">IFERROR(VLOOKUP(ROW(F1)&amp;$A$1,Общий!$A:$G,COLUMN()+1,),"")</f>
        <v>07</v>
      </c>
    </row>
    <row r="4" spans="1:6" x14ac:dyDescent="0.25">
      <c r="A4" s="6" t="str">
        <f ca="1">IFERROR(VLOOKUP(ROW(A2)&amp;$A$1,Общий!$A:$G,COLUMN()+1,),"")</f>
        <v>145601011823</v>
      </c>
      <c r="B4" s="7" t="str">
        <f ca="1">IFERROR(VLOOKUP(ROW(B2)&amp;$A$1,Общий!$A:$G,COLUMN()+1,),"")</f>
        <v>Грибы шампиньоны1кг</v>
      </c>
      <c r="C4" s="7">
        <f ca="1">IFERROR(VLOOKUP(ROW(C2)&amp;$A$1,Общий!$A:$G,COLUMN()+1,),"")</f>
        <v>35</v>
      </c>
      <c r="D4" s="7" t="str">
        <f ca="1">IFERROR(VLOOKUP(ROW(D2)&amp;$A$1,Общий!$A:$G,COLUMN()+1,),"")</f>
        <v>КГ</v>
      </c>
      <c r="E4" s="7" t="str">
        <f ca="1">IFERROR(VLOOKUP(ROW(E2)&amp;$A$1,Общий!$A:$G,COLUMN()+1,),"")</f>
        <v>Овощи и Фрукты</v>
      </c>
      <c r="F4" s="7" t="str">
        <f ca="1">IFERROR(VLOOKUP(ROW(F2)&amp;$A$1,Общий!$A:$G,COLUMN()+1,),"")</f>
        <v>07</v>
      </c>
    </row>
    <row r="5" spans="1:6" x14ac:dyDescent="0.25">
      <c r="A5" s="6" t="str">
        <f ca="1">IFERROR(VLOOKUP(ROW(A3)&amp;$A$1,Общий!$A:$G,COLUMN()+1,),"")</f>
        <v>100003012251</v>
      </c>
      <c r="B5" s="7" t="str">
        <f ca="1">IFERROR(VLOOKUP(ROW(B3)&amp;$A$1,Общий!$A:$G,COLUMN()+1,),"")</f>
        <v>Гранаты вес  1кг</v>
      </c>
      <c r="C5" s="7">
        <f ca="1">IFERROR(VLOOKUP(ROW(C3)&amp;$A$1,Общий!$A:$G,COLUMN()+1,),"")</f>
        <v>84.120999999999995</v>
      </c>
      <c r="D5" s="7" t="str">
        <f ca="1">IFERROR(VLOOKUP(ROW(D3)&amp;$A$1,Общий!$A:$G,COLUMN()+1,),"")</f>
        <v>КГ</v>
      </c>
      <c r="E5" s="7" t="str">
        <f ca="1">IFERROR(VLOOKUP(ROW(E3)&amp;$A$1,Общий!$A:$G,COLUMN()+1,),"")</f>
        <v>Овощи и Фрукты</v>
      </c>
      <c r="F5" s="7" t="str">
        <f ca="1">IFERROR(VLOOKUP(ROW(F3)&amp;$A$1,Общий!$A:$G,COLUMN()+1,),"")</f>
        <v>07</v>
      </c>
    </row>
    <row r="6" spans="1:6" x14ac:dyDescent="0.25">
      <c r="A6" s="6" t="str">
        <f ca="1">IFERROR(VLOOKUP(ROW(A4)&amp;$A$1,Общий!$A:$G,COLUMN()+1,),"")</f>
        <v>100003035693</v>
      </c>
      <c r="B6" s="7" t="str">
        <f ca="1">IFERROR(VLOOKUP(ROW(B4)&amp;$A$1,Общий!$A:$G,COLUMN()+1,),"")</f>
        <v>Огурцы 1кг</v>
      </c>
      <c r="C6" s="7">
        <f ca="1">IFERROR(VLOOKUP(ROW(C4)&amp;$A$1,Общий!$A:$G,COLUMN()+1,),"")</f>
        <v>24</v>
      </c>
      <c r="D6" s="7" t="str">
        <f ca="1">IFERROR(VLOOKUP(ROW(D4)&amp;$A$1,Общий!$A:$G,COLUMN()+1,),"")</f>
        <v>КГ</v>
      </c>
      <c r="E6" s="7" t="str">
        <f ca="1">IFERROR(VLOOKUP(ROW(E4)&amp;$A$1,Общий!$A:$G,COLUMN()+1,),"")</f>
        <v>Овощи и Фрукты</v>
      </c>
      <c r="F6" s="7" t="str">
        <f ca="1">IFERROR(VLOOKUP(ROW(F4)&amp;$A$1,Общий!$A:$G,COLUMN()+1,),"")</f>
        <v>07</v>
      </c>
    </row>
    <row r="7" spans="1:6" x14ac:dyDescent="0.25">
      <c r="A7" s="6" t="str">
        <f ca="1">IFERROR(VLOOKUP(ROW(A5)&amp;$A$1,Общий!$A:$G,COLUMN()+1,),"")</f>
        <v>180555568115</v>
      </c>
      <c r="B7" s="7" t="str">
        <f ca="1">IFERROR(VLOOKUP(ROW(B5)&amp;$A$1,Общий!$A:$G,COLUMN()+1,),"")</f>
        <v>Яблоки вес 1кг</v>
      </c>
      <c r="C7" s="7">
        <f ca="1">IFERROR(VLOOKUP(ROW(C5)&amp;$A$1,Общий!$A:$G,COLUMN()+1,),"")</f>
        <v>87</v>
      </c>
      <c r="D7" s="7" t="str">
        <f ca="1">IFERROR(VLOOKUP(ROW(D5)&amp;$A$1,Общий!$A:$G,COLUMN()+1,),"")</f>
        <v>КГ</v>
      </c>
      <c r="E7" s="7" t="str">
        <f ca="1">IFERROR(VLOOKUP(ROW(E5)&amp;$A$1,Общий!$A:$G,COLUMN()+1,),"")</f>
        <v>Овощи и Фрукты</v>
      </c>
      <c r="F7" s="7" t="str">
        <f ca="1">IFERROR(VLOOKUP(ROW(F5)&amp;$A$1,Общий!$A:$G,COLUMN()+1,),"")</f>
        <v>07</v>
      </c>
    </row>
    <row r="8" spans="1:6" x14ac:dyDescent="0.25">
      <c r="A8" s="6" t="str">
        <f ca="1">IFERROR(VLOOKUP(ROW(A6)&amp;$A$1,Общий!$A:$G,COLUMN()+1,),"")</f>
        <v/>
      </c>
      <c r="B8" s="7" t="str">
        <f ca="1">IFERROR(VLOOKUP(ROW(B6)&amp;$A$1,Общий!$A:$G,COLUMN()+1,),"")</f>
        <v/>
      </c>
      <c r="C8" s="7" t="str">
        <f ca="1">IFERROR(VLOOKUP(ROW(C6)&amp;$A$1,Общий!$A:$G,COLUMN()+1,),"")</f>
        <v/>
      </c>
      <c r="D8" s="7" t="str">
        <f ca="1">IFERROR(VLOOKUP(ROW(D6)&amp;$A$1,Общий!$A:$G,COLUMN()+1,),"")</f>
        <v/>
      </c>
      <c r="E8" s="7" t="str">
        <f ca="1">IFERROR(VLOOKUP(ROW(E6)&amp;$A$1,Общий!$A:$G,COLUMN()+1,),"")</f>
        <v/>
      </c>
      <c r="F8" s="7" t="str">
        <f ca="1">IFERROR(VLOOKUP(ROW(F6)&amp;$A$1,Общий!$A:$G,COLUMN()+1,),"")</f>
        <v/>
      </c>
    </row>
    <row r="9" spans="1:6" x14ac:dyDescent="0.25">
      <c r="A9" s="6" t="str">
        <f ca="1">IFERROR(VLOOKUP(ROW(A7)&amp;$A$1,Общий!$A:$G,COLUMN()+1,),"")</f>
        <v/>
      </c>
      <c r="B9" s="7" t="str">
        <f ca="1">IFERROR(VLOOKUP(ROW(B7)&amp;$A$1,Общий!$A:$G,COLUMN()+1,),"")</f>
        <v/>
      </c>
      <c r="C9" s="7" t="str">
        <f ca="1">IFERROR(VLOOKUP(ROW(C7)&amp;$A$1,Общий!$A:$G,COLUMN()+1,),"")</f>
        <v/>
      </c>
      <c r="D9" s="7" t="str">
        <f ca="1">IFERROR(VLOOKUP(ROW(D7)&amp;$A$1,Общий!$A:$G,COLUMN()+1,),"")</f>
        <v/>
      </c>
      <c r="E9" s="7" t="str">
        <f ca="1">IFERROR(VLOOKUP(ROW(E7)&amp;$A$1,Общий!$A:$G,COLUMN()+1,),"")</f>
        <v/>
      </c>
      <c r="F9" s="7" t="str">
        <f ca="1">IFERROR(VLOOKUP(ROW(F7)&amp;$A$1,Общий!$A:$G,COLUMN()+1,),"")</f>
        <v/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XFD1048576"/>
    </sheetView>
  </sheetViews>
  <sheetFormatPr defaultRowHeight="15" x14ac:dyDescent="0.25"/>
  <cols>
    <col min="1" max="1" width="15.42578125" customWidth="1"/>
  </cols>
  <sheetData>
    <row r="1" spans="1:6" x14ac:dyDescent="0.25">
      <c r="A1" t="str">
        <f ca="1">TRIM(RIGHTB(SUBSTITUTE(CELL("filename",A1),"]",REPT(" ",30)),31))</f>
        <v>Напитки</v>
      </c>
    </row>
    <row r="3" spans="1:6" x14ac:dyDescent="0.25">
      <c r="A3" s="6" t="str">
        <f ca="1">IFERROR(VLOOKUP(ROW(A1)&amp;$A$1,Общий!$A:$G,COLUMN()+1,),"")</f>
        <v>415892275044</v>
      </c>
      <c r="B3" s="7" t="str">
        <f ca="1">IFERROR(VLOOKUP(ROW(B1)&amp;$A$1,Общий!$A:$G,COLUMN()+1,),"")</f>
        <v>СИГАРЕТЫ</v>
      </c>
      <c r="C3" s="7">
        <f ca="1">IFERROR(VLOOKUP(ROW(C1)&amp;$A$1,Общий!$A:$G,COLUMN()+1,),"")</f>
        <v>57</v>
      </c>
      <c r="D3" s="7" t="str">
        <f ca="1">IFERROR(VLOOKUP(ROW(D1)&amp;$A$1,Общий!$A:$G,COLUMN()+1,),"")</f>
        <v>ШТ</v>
      </c>
      <c r="E3" s="7" t="str">
        <f ca="1">IFERROR(VLOOKUP(ROW(E1)&amp;$A$1,Общий!$A:$G,COLUMN()+1,),"")</f>
        <v>Напитки</v>
      </c>
      <c r="F3" s="7" t="str">
        <f ca="1">IFERROR(VLOOKUP(ROW(F1)&amp;$A$1,Общий!$A:$G,COLUMN()+1,),"")</f>
        <v>01</v>
      </c>
    </row>
    <row r="4" spans="1:6" x14ac:dyDescent="0.25">
      <c r="A4" s="6" t="str">
        <f ca="1">IFERROR(VLOOKUP(ROW(A2)&amp;$A$1,Общий!$A:$G,COLUMN()+1,),"")</f>
        <v>280666287398</v>
      </c>
      <c r="B4" s="7" t="str">
        <f ca="1">IFERROR(VLOOKUP(ROW(B2)&amp;$A$1,Общий!$A:$G,COLUMN()+1,),"")</f>
        <v>Пивосветлое алк.4,7%</v>
      </c>
      <c r="C4" s="7">
        <f ca="1">IFERROR(VLOOKUP(ROW(C2)&amp;$A$1,Общий!$A:$G,COLUMN()+1,),"")</f>
        <v>44</v>
      </c>
      <c r="D4" s="7" t="str">
        <f ca="1">IFERROR(VLOOKUP(ROW(D2)&amp;$A$1,Общий!$A:$G,COLUMN()+1,),"")</f>
        <v>ШТ</v>
      </c>
      <c r="E4" s="7" t="str">
        <f ca="1">IFERROR(VLOOKUP(ROW(E2)&amp;$A$1,Общий!$A:$G,COLUMN()+1,),"")</f>
        <v>Напитки</v>
      </c>
      <c r="F4" s="7" t="str">
        <f ca="1">IFERROR(VLOOKUP(ROW(F2)&amp;$A$1,Общий!$A:$G,COLUMN()+1,),"")</f>
        <v>01</v>
      </c>
    </row>
    <row r="5" spans="1:6" x14ac:dyDescent="0.25">
      <c r="A5" s="6" t="str">
        <f ca="1">IFERROR(VLOOKUP(ROW(A3)&amp;$A$1,Общий!$A:$G,COLUMN()+1,),"")</f>
        <v>212301287459</v>
      </c>
      <c r="B5" s="7" t="str">
        <f ca="1">IFERROR(VLOOKUP(ROW(B3)&amp;$A$1,Общий!$A:$G,COLUMN()+1,),"")</f>
        <v>Пиво светлое алк.4,6% ПЭТ</v>
      </c>
      <c r="C5" s="7">
        <f ca="1">IFERROR(VLOOKUP(ROW(C3)&amp;$A$1,Общий!$A:$G,COLUMN()+1,),"")</f>
        <v>114</v>
      </c>
      <c r="D5" s="7" t="str">
        <f ca="1">IFERROR(VLOOKUP(ROW(D3)&amp;$A$1,Общий!$A:$G,COLUMN()+1,),"")</f>
        <v>ШТ</v>
      </c>
      <c r="E5" s="7" t="str">
        <f ca="1">IFERROR(VLOOKUP(ROW(E3)&amp;$A$1,Общий!$A:$G,COLUMN()+1,),"")</f>
        <v>Напитки</v>
      </c>
      <c r="F5" s="7" t="str">
        <f ca="1">IFERROR(VLOOKUP(ROW(F3)&amp;$A$1,Общий!$A:$G,COLUMN()+1,),"")</f>
        <v>01</v>
      </c>
    </row>
    <row r="6" spans="1:6" x14ac:dyDescent="0.25">
      <c r="A6" s="6" t="str">
        <f ca="1">IFERROR(VLOOKUP(ROW(A4)&amp;$A$1,Общий!$A:$G,COLUMN()+1,),"")</f>
        <v>299901295218</v>
      </c>
      <c r="B6" s="7" t="str">
        <f ca="1">IFERROR(VLOOKUP(ROW(B4)&amp;$A$1,Общий!$A:$G,COLUMN()+1,),"")</f>
        <v>Водкаособая алк.40%  0.5L</v>
      </c>
      <c r="C6" s="7">
        <f ca="1">IFERROR(VLOOKUP(ROW(C4)&amp;$A$1,Общий!$A:$G,COLUMN()+1,),"")</f>
        <v>31</v>
      </c>
      <c r="D6" s="7" t="str">
        <f ca="1">IFERROR(VLOOKUP(ROW(D4)&amp;$A$1,Общий!$A:$G,COLUMN()+1,),"")</f>
        <v>ШТ</v>
      </c>
      <c r="E6" s="7" t="str">
        <f ca="1">IFERROR(VLOOKUP(ROW(E4)&amp;$A$1,Общий!$A:$G,COLUMN()+1,),"")</f>
        <v>Напитки</v>
      </c>
      <c r="F6" s="7" t="str">
        <f ca="1">IFERROR(VLOOKUP(ROW(F4)&amp;$A$1,Общий!$A:$G,COLUMN()+1,),"")</f>
        <v>01</v>
      </c>
    </row>
    <row r="7" spans="1:6" x14ac:dyDescent="0.25">
      <c r="A7" s="6" t="str">
        <f ca="1">IFERROR(VLOOKUP(ROW(A5)&amp;$A$1,Общий!$A:$G,COLUMN()+1,),"")</f>
        <v>789101299426</v>
      </c>
      <c r="B7" s="7" t="str">
        <f ca="1">IFERROR(VLOOKUP(ROW(B5)&amp;$A$1,Общий!$A:$G,COLUMN()+1,),"")</f>
        <v>Водка Особая алк.40%  0.5L</v>
      </c>
      <c r="C7" s="7">
        <f ca="1">IFERROR(VLOOKUP(ROW(C5)&amp;$A$1,Общий!$A:$G,COLUMN()+1,),"")</f>
        <v>58</v>
      </c>
      <c r="D7" s="7" t="str">
        <f ca="1">IFERROR(VLOOKUP(ROW(D5)&amp;$A$1,Общий!$A:$G,COLUMN()+1,),"")</f>
        <v>ШТ</v>
      </c>
      <c r="E7" s="7" t="str">
        <f ca="1">IFERROR(VLOOKUP(ROW(E5)&amp;$A$1,Общий!$A:$G,COLUMN()+1,),"")</f>
        <v>Напитки</v>
      </c>
      <c r="F7" s="7" t="str">
        <f ca="1">IFERROR(VLOOKUP(ROW(F5)&amp;$A$1,Общий!$A:$G,COLUMN()+1,),"")</f>
        <v>01</v>
      </c>
    </row>
    <row r="8" spans="1:6" x14ac:dyDescent="0.25">
      <c r="A8" s="6" t="str">
        <f ca="1">IFERROR(VLOOKUP(ROW(A6)&amp;$A$1,Общий!$A:$G,COLUMN()+1,),"")</f>
        <v>951102338028</v>
      </c>
      <c r="B8" s="7" t="str">
        <f ca="1">IFERROR(VLOOKUP(ROW(B6)&amp;$A$1,Общий!$A:$G,COLUMN()+1,),"")</f>
        <v xml:space="preserve">СИГАРЕТЫ </v>
      </c>
      <c r="C8" s="7">
        <f ca="1">IFERROR(VLOOKUP(ROW(C6)&amp;$A$1,Общий!$A:$G,COLUMN()+1,),"")</f>
        <v>41</v>
      </c>
      <c r="D8" s="7" t="str">
        <f ca="1">IFERROR(VLOOKUP(ROW(D6)&amp;$A$1,Общий!$A:$G,COLUMN()+1,),"")</f>
        <v>ШТ</v>
      </c>
      <c r="E8" s="7" t="str">
        <f ca="1">IFERROR(VLOOKUP(ROW(E6)&amp;$A$1,Общий!$A:$G,COLUMN()+1,),"")</f>
        <v>Напитки</v>
      </c>
      <c r="F8" s="7" t="str">
        <f ca="1">IFERROR(VLOOKUP(ROW(F6)&amp;$A$1,Общий!$A:$G,COLUMN()+1,),"")</f>
        <v>01</v>
      </c>
    </row>
    <row r="9" spans="1:6" x14ac:dyDescent="0.25">
      <c r="A9" s="6" t="str">
        <f ca="1">IFERROR(VLOOKUP(ROW(A7)&amp;$A$1,Общий!$A:$G,COLUMN()+1,),"")</f>
        <v>357101343839</v>
      </c>
      <c r="B9" s="7" t="str">
        <f ca="1">IFERROR(VLOOKUP(ROW(B7)&amp;$A$1,Общий!$A:$G,COLUMN()+1,),"")</f>
        <v xml:space="preserve">Пиво  светлое алк.4,7% ст. </v>
      </c>
      <c r="C9" s="7">
        <f ca="1">IFERROR(VLOOKUP(ROW(C7)&amp;$A$1,Общий!$A:$G,COLUMN()+1,),"")</f>
        <v>120</v>
      </c>
      <c r="D9" s="7" t="str">
        <f ca="1">IFERROR(VLOOKUP(ROW(D7)&amp;$A$1,Общий!$A:$G,COLUMN()+1,),"")</f>
        <v>ШТ</v>
      </c>
      <c r="E9" s="7" t="str">
        <f ca="1">IFERROR(VLOOKUP(ROW(E7)&amp;$A$1,Общий!$A:$G,COLUMN()+1,),"")</f>
        <v>Напитки</v>
      </c>
      <c r="F9" s="7" t="str">
        <f ca="1">IFERROR(VLOOKUP(ROW(F7)&amp;$A$1,Общий!$A:$G,COLUMN()+1,),"")</f>
        <v>01</v>
      </c>
    </row>
    <row r="10" spans="1:6" x14ac:dyDescent="0.25">
      <c r="A10" s="6" t="str">
        <f ca="1">IFERROR(VLOOKUP(ROW(A8)&amp;$A$1,Общий!$A:$G,COLUMN()+1,),"")</f>
        <v/>
      </c>
      <c r="B10" s="7" t="str">
        <f ca="1">IFERROR(VLOOKUP(ROW(B8)&amp;$A$1,Общий!$A:$G,COLUMN()+1,),"")</f>
        <v/>
      </c>
      <c r="C10" s="7" t="str">
        <f ca="1">IFERROR(VLOOKUP(ROW(C8)&amp;$A$1,Общий!$A:$G,COLUMN()+1,),"")</f>
        <v/>
      </c>
      <c r="D10" s="7" t="str">
        <f ca="1">IFERROR(VLOOKUP(ROW(D8)&amp;$A$1,Общий!$A:$G,COLUMN()+1,),"")</f>
        <v/>
      </c>
      <c r="E10" s="7" t="str">
        <f ca="1">IFERROR(VLOOKUP(ROW(E8)&amp;$A$1,Общий!$A:$G,COLUMN()+1,),"")</f>
        <v/>
      </c>
      <c r="F10" s="7" t="str">
        <f ca="1">IFERROR(VLOOKUP(ROW(F8)&amp;$A$1,Общий!$A:$G,COLUMN()+1,),"")</f>
        <v/>
      </c>
    </row>
    <row r="11" spans="1:6" x14ac:dyDescent="0.25">
      <c r="A11" s="6" t="str">
        <f ca="1">IFERROR(VLOOKUP(ROW(A9)&amp;$A$1,Общий!$A:$G,COLUMN()+1,),"")</f>
        <v/>
      </c>
      <c r="B11" s="7" t="str">
        <f ca="1">IFERROR(VLOOKUP(ROW(B9)&amp;$A$1,Общий!$A:$G,COLUMN()+1,),"")</f>
        <v/>
      </c>
      <c r="C11" s="7" t="str">
        <f ca="1">IFERROR(VLOOKUP(ROW(C9)&amp;$A$1,Общий!$A:$G,COLUMN()+1,),"")</f>
        <v/>
      </c>
      <c r="D11" s="7" t="str">
        <f ca="1">IFERROR(VLOOKUP(ROW(D9)&amp;$A$1,Общий!$A:$G,COLUMN()+1,),"")</f>
        <v/>
      </c>
      <c r="E11" s="7" t="str">
        <f ca="1">IFERROR(VLOOKUP(ROW(E9)&amp;$A$1,Общий!$A:$G,COLUMN()+1,),"")</f>
        <v/>
      </c>
      <c r="F11" s="7" t="str">
        <f ca="1">IFERROR(VLOOKUP(ROW(F9)&amp;$A$1,Общий!$A:$G,COLUMN()+1,),"")</f>
        <v/>
      </c>
    </row>
    <row r="12" spans="1:6" x14ac:dyDescent="0.25">
      <c r="A12" s="6" t="str">
        <f ca="1">IFERROR(VLOOKUP(ROW(A10)&amp;$A$1,Общий!$A:$G,COLUMN()+1,),"")</f>
        <v/>
      </c>
      <c r="B12" s="7" t="str">
        <f ca="1">IFERROR(VLOOKUP(ROW(B10)&amp;$A$1,Общий!$A:$G,COLUMN()+1,),"")</f>
        <v/>
      </c>
      <c r="C12" s="7" t="str">
        <f ca="1">IFERROR(VLOOKUP(ROW(C10)&amp;$A$1,Общий!$A:$G,COLUMN()+1,),"")</f>
        <v/>
      </c>
      <c r="D12" s="7" t="str">
        <f ca="1">IFERROR(VLOOKUP(ROW(D10)&amp;$A$1,Общий!$A:$G,COLUMN()+1,),"")</f>
        <v/>
      </c>
      <c r="E12" s="7" t="str">
        <f ca="1">IFERROR(VLOOKUP(ROW(E10)&amp;$A$1,Общий!$A:$G,COLUMN()+1,),"")</f>
        <v/>
      </c>
      <c r="F12" s="7" t="str">
        <f ca="1">IFERROR(VLOOKUP(ROW(F10)&amp;$A$1,Общий!$A:$G,COLUMN()+1,),"")</f>
        <v/>
      </c>
    </row>
    <row r="13" spans="1:6" x14ac:dyDescent="0.25">
      <c r="A13" s="6" t="str">
        <f ca="1">IFERROR(VLOOKUP(ROW(A11)&amp;$A$1,Общий!$A:$G,COLUMN()+1,),"")</f>
        <v/>
      </c>
      <c r="B13" s="7" t="str">
        <f ca="1">IFERROR(VLOOKUP(ROW(B11)&amp;$A$1,Общий!$A:$G,COLUMN()+1,),"")</f>
        <v/>
      </c>
      <c r="C13" s="7" t="str">
        <f ca="1">IFERROR(VLOOKUP(ROW(C11)&amp;$A$1,Общий!$A:$G,COLUMN()+1,),"")</f>
        <v/>
      </c>
      <c r="D13" s="7" t="str">
        <f ca="1">IFERROR(VLOOKUP(ROW(D11)&amp;$A$1,Общий!$A:$G,COLUMN()+1,),"")</f>
        <v/>
      </c>
      <c r="E13" s="7" t="str">
        <f ca="1">IFERROR(VLOOKUP(ROW(E11)&amp;$A$1,Общий!$A:$G,COLUMN()+1,),"")</f>
        <v/>
      </c>
      <c r="F13" s="7" t="str">
        <f ca="1">IFERROR(VLOOKUP(ROW(F11)&amp;$A$1,Общий!$A:$G,COLUMN()+1,),"")</f>
        <v/>
      </c>
    </row>
    <row r="14" spans="1:6" x14ac:dyDescent="0.25">
      <c r="A14" s="6" t="str">
        <f ca="1">IFERROR(VLOOKUP(ROW(A12)&amp;$A$1,Общий!$A:$G,COLUMN()+1,),"")</f>
        <v/>
      </c>
      <c r="B14" s="7" t="str">
        <f ca="1">IFERROR(VLOOKUP(ROW(B12)&amp;$A$1,Общий!$A:$G,COLUMN()+1,),"")</f>
        <v/>
      </c>
      <c r="C14" s="7" t="str">
        <f ca="1">IFERROR(VLOOKUP(ROW(C12)&amp;$A$1,Общий!$A:$G,COLUMN()+1,),"")</f>
        <v/>
      </c>
      <c r="D14" s="7" t="str">
        <f ca="1">IFERROR(VLOOKUP(ROW(D12)&amp;$A$1,Общий!$A:$G,COLUMN()+1,),"")</f>
        <v/>
      </c>
      <c r="E14" s="7" t="str">
        <f ca="1">IFERROR(VLOOKUP(ROW(E12)&amp;$A$1,Общий!$A:$G,COLUMN()+1,),"")</f>
        <v/>
      </c>
      <c r="F14" s="7" t="str">
        <f ca="1">IFERROR(VLOOKUP(ROW(F12)&amp;$A$1,Общий!$A:$G,COLUMN()+1,),"")</f>
        <v/>
      </c>
    </row>
    <row r="15" spans="1:6" x14ac:dyDescent="0.25">
      <c r="A15" s="6" t="str">
        <f ca="1">IFERROR(VLOOKUP(ROW(A13)&amp;$A$1,Общий!$A:$G,COLUMN()+1,),"")</f>
        <v/>
      </c>
      <c r="B15" s="7" t="str">
        <f ca="1">IFERROR(VLOOKUP(ROW(B13)&amp;$A$1,Общий!$A:$G,COLUMN()+1,),"")</f>
        <v/>
      </c>
      <c r="C15" s="7" t="str">
        <f ca="1">IFERROR(VLOOKUP(ROW(C13)&amp;$A$1,Общий!$A:$G,COLUMN()+1,),"")</f>
        <v/>
      </c>
      <c r="D15" s="7" t="str">
        <f ca="1">IFERROR(VLOOKUP(ROW(D13)&amp;$A$1,Общий!$A:$G,COLUMN()+1,),"")</f>
        <v/>
      </c>
      <c r="E15" s="7" t="str">
        <f ca="1">IFERROR(VLOOKUP(ROW(E13)&amp;$A$1,Общий!$A:$G,COLUMN()+1,),"")</f>
        <v/>
      </c>
      <c r="F15" s="7" t="str">
        <f ca="1">IFERROR(VLOOKUP(ROW(F13)&amp;$A$1,Общий!$A:$G,COLUMN()+1,),"")</f>
        <v/>
      </c>
    </row>
    <row r="16" spans="1:6" x14ac:dyDescent="0.25">
      <c r="A16" s="6" t="str">
        <f ca="1">IFERROR(VLOOKUP(ROW(A14)&amp;$A$1,Общий!$A:$G,COLUMN()+1,),"")</f>
        <v/>
      </c>
      <c r="B16" s="7" t="str">
        <f ca="1">IFERROR(VLOOKUP(ROW(B14)&amp;$A$1,Общий!$A:$G,COLUMN()+1,),"")</f>
        <v/>
      </c>
      <c r="C16" s="7" t="str">
        <f ca="1">IFERROR(VLOOKUP(ROW(C14)&amp;$A$1,Общий!$A:$G,COLUMN()+1,),"")</f>
        <v/>
      </c>
      <c r="D16" s="7" t="str">
        <f ca="1">IFERROR(VLOOKUP(ROW(D14)&amp;$A$1,Общий!$A:$G,COLUMN()+1,),"")</f>
        <v/>
      </c>
      <c r="E16" s="7" t="str">
        <f ca="1">IFERROR(VLOOKUP(ROW(E14)&amp;$A$1,Общий!$A:$G,COLUMN()+1,),"")</f>
        <v/>
      </c>
      <c r="F16" s="7" t="str">
        <f ca="1">IFERROR(VLOOKUP(ROW(F14)&amp;$A$1,Общий!$A:$G,COLUMN()+1,),"")</f>
        <v/>
      </c>
    </row>
    <row r="17" spans="1:6" x14ac:dyDescent="0.25">
      <c r="A17" s="6" t="str">
        <f ca="1">IFERROR(VLOOKUP(ROW(A15)&amp;$A$1,Общий!$A:$G,COLUMN()+1,),"")</f>
        <v/>
      </c>
      <c r="B17" s="7" t="str">
        <f ca="1">IFERROR(VLOOKUP(ROW(B15)&amp;$A$1,Общий!$A:$G,COLUMN()+1,),"")</f>
        <v/>
      </c>
      <c r="C17" s="7" t="str">
        <f ca="1">IFERROR(VLOOKUP(ROW(C15)&amp;$A$1,Общий!$A:$G,COLUMN()+1,),"")</f>
        <v/>
      </c>
      <c r="D17" s="7" t="str">
        <f ca="1">IFERROR(VLOOKUP(ROW(D15)&amp;$A$1,Общий!$A:$G,COLUMN()+1,),"")</f>
        <v/>
      </c>
      <c r="E17" s="7" t="str">
        <f ca="1">IFERROR(VLOOKUP(ROW(E15)&amp;$A$1,Общий!$A:$G,COLUMN()+1,),"")</f>
        <v/>
      </c>
      <c r="F17" s="7" t="str">
        <f ca="1">IFERROR(VLOOKUP(ROW(F15)&amp;$A$1,Общий!$A:$G,COLUMN()+1,),"")</f>
        <v/>
      </c>
    </row>
    <row r="18" spans="1:6" x14ac:dyDescent="0.25">
      <c r="A18" s="6" t="str">
        <f ca="1">IFERROR(VLOOKUP(ROW(A16)&amp;$A$1,Общий!$A:$G,COLUMN()+1,),"")</f>
        <v/>
      </c>
      <c r="B18" s="7" t="str">
        <f ca="1">IFERROR(VLOOKUP(ROW(B16)&amp;$A$1,Общий!$A:$G,COLUMN()+1,),"")</f>
        <v/>
      </c>
      <c r="C18" s="7" t="str">
        <f ca="1">IFERROR(VLOOKUP(ROW(C16)&amp;$A$1,Общий!$A:$G,COLUMN()+1,),"")</f>
        <v/>
      </c>
      <c r="D18" s="7" t="str">
        <f ca="1">IFERROR(VLOOKUP(ROW(D16)&amp;$A$1,Общий!$A:$G,COLUMN()+1,),"")</f>
        <v/>
      </c>
      <c r="E18" s="7" t="str">
        <f ca="1">IFERROR(VLOOKUP(ROW(E16)&amp;$A$1,Общий!$A:$G,COLUMN()+1,),"")</f>
        <v/>
      </c>
      <c r="F18" s="7" t="str">
        <f ca="1">IFERROR(VLOOKUP(ROW(F16)&amp;$A$1,Общий!$A:$G,COLUMN()+1,),"")</f>
        <v/>
      </c>
    </row>
    <row r="19" spans="1:6" x14ac:dyDescent="0.25">
      <c r="A19" s="6" t="str">
        <f ca="1">IFERROR(VLOOKUP(ROW(A17)&amp;$A$1,Общий!$A:$G,COLUMN()+1,),"")</f>
        <v/>
      </c>
      <c r="B19" s="7" t="str">
        <f ca="1">IFERROR(VLOOKUP(ROW(B17)&amp;$A$1,Общий!$A:$G,COLUMN()+1,),"")</f>
        <v/>
      </c>
      <c r="C19" s="7" t="str">
        <f ca="1">IFERROR(VLOOKUP(ROW(C17)&amp;$A$1,Общий!$A:$G,COLUMN()+1,),"")</f>
        <v/>
      </c>
      <c r="D19" s="7" t="str">
        <f ca="1">IFERROR(VLOOKUP(ROW(D17)&amp;$A$1,Общий!$A:$G,COLUMN()+1,),"")</f>
        <v/>
      </c>
      <c r="E19" s="7" t="str">
        <f ca="1">IFERROR(VLOOKUP(ROW(E17)&amp;$A$1,Общий!$A:$G,COLUMN()+1,),"")</f>
        <v/>
      </c>
      <c r="F19" s="7" t="str">
        <f ca="1">IFERROR(VLOOKUP(ROW(F17)&amp;$A$1,Общий!$A:$G,COLUMN()+1,),"")</f>
        <v/>
      </c>
    </row>
    <row r="20" spans="1:6" x14ac:dyDescent="0.25">
      <c r="A20" s="6" t="str">
        <f ca="1">IFERROR(VLOOKUP(ROW(A18)&amp;$A$1,Общий!$A:$G,COLUMN()+1,),"")</f>
        <v/>
      </c>
      <c r="B20" s="7" t="str">
        <f ca="1">IFERROR(VLOOKUP(ROW(B18)&amp;$A$1,Общий!$A:$G,COLUMN()+1,),"")</f>
        <v/>
      </c>
      <c r="C20" s="7" t="str">
        <f ca="1">IFERROR(VLOOKUP(ROW(C18)&amp;$A$1,Общий!$A:$G,COLUMN()+1,),"")</f>
        <v/>
      </c>
      <c r="D20" s="7" t="str">
        <f ca="1">IFERROR(VLOOKUP(ROW(D18)&amp;$A$1,Общий!$A:$G,COLUMN()+1,),"")</f>
        <v/>
      </c>
      <c r="E20" s="7" t="str">
        <f ca="1">IFERROR(VLOOKUP(ROW(E18)&amp;$A$1,Общий!$A:$G,COLUMN()+1,),"")</f>
        <v/>
      </c>
      <c r="F20" s="7" t="str">
        <f ca="1">IFERROR(VLOOKUP(ROW(F18)&amp;$A$1,Общий!$A:$G,COLUMN()+1,),"")</f>
        <v/>
      </c>
    </row>
    <row r="21" spans="1:6" x14ac:dyDescent="0.25">
      <c r="A21" s="6" t="str">
        <f ca="1">IFERROR(VLOOKUP(ROW(A19)&amp;$A$1,Общий!$A:$G,COLUMN()+1,),"")</f>
        <v/>
      </c>
      <c r="B21" s="7" t="str">
        <f ca="1">IFERROR(VLOOKUP(ROW(B19)&amp;$A$1,Общий!$A:$G,COLUMN()+1,),"")</f>
        <v/>
      </c>
      <c r="C21" s="7" t="str">
        <f ca="1">IFERROR(VLOOKUP(ROW(C19)&amp;$A$1,Общий!$A:$G,COLUMN()+1,),"")</f>
        <v/>
      </c>
      <c r="D21" s="7" t="str">
        <f ca="1">IFERROR(VLOOKUP(ROW(D19)&amp;$A$1,Общий!$A:$G,COLUMN()+1,),"")</f>
        <v/>
      </c>
      <c r="E21" s="7" t="str">
        <f ca="1">IFERROR(VLOOKUP(ROW(E19)&amp;$A$1,Общий!$A:$G,COLUMN()+1,),"")</f>
        <v/>
      </c>
      <c r="F21" s="7" t="str">
        <f ca="1">IFERROR(VLOOKUP(ROW(F19)&amp;$A$1,Общий!$A:$G,COLUMN()+1,),"")</f>
        <v/>
      </c>
    </row>
    <row r="22" spans="1:6" x14ac:dyDescent="0.25">
      <c r="A22" s="6" t="str">
        <f ca="1">IFERROR(VLOOKUP(ROW(A20)&amp;$A$1,Общий!$A:$G,COLUMN()+1,),"")</f>
        <v/>
      </c>
      <c r="B22" s="7" t="str">
        <f ca="1">IFERROR(VLOOKUP(ROW(B20)&amp;$A$1,Общий!$A:$G,COLUMN()+1,),"")</f>
        <v/>
      </c>
      <c r="C22" s="7" t="str">
        <f ca="1">IFERROR(VLOOKUP(ROW(C20)&amp;$A$1,Общий!$A:$G,COLUMN()+1,),"")</f>
        <v/>
      </c>
      <c r="D22" s="7" t="str">
        <f ca="1">IFERROR(VLOOKUP(ROW(D20)&amp;$A$1,Общий!$A:$G,COLUMN()+1,),"")</f>
        <v/>
      </c>
      <c r="E22" s="7" t="str">
        <f ca="1">IFERROR(VLOOKUP(ROW(E20)&amp;$A$1,Общий!$A:$G,COLUMN()+1,),"")</f>
        <v/>
      </c>
      <c r="F22" s="7" t="str">
        <f ca="1">IFERROR(VLOOKUP(ROW(F20)&amp;$A$1,Общий!$A:$G,COLUMN()+1,),"")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Общий</vt:lpstr>
      <vt:lpstr>Бакалея</vt:lpstr>
      <vt:lpstr>Бытовая химия</vt:lpstr>
      <vt:lpstr>Гастроном</vt:lpstr>
      <vt:lpstr>Кондитерск. изделия</vt:lpstr>
      <vt:lpstr>Овощи и фрукты</vt:lpstr>
      <vt:lpstr>Напитки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2017-03-21T08:48:36Z</dcterms:modified>
</cp:coreProperties>
</file>