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1" sheetId="4" r:id="rId1"/>
  </sheets>
  <calcPr calcId="152511"/>
</workbook>
</file>

<file path=xl/calcChain.xml><?xml version="1.0" encoding="utf-8"?>
<calcChain xmlns="http://schemas.openxmlformats.org/spreadsheetml/2006/main">
  <c r="H4" i="4" l="1"/>
  <c r="H6" i="4"/>
  <c r="H7" i="4"/>
  <c r="H8" i="4"/>
  <c r="H9" i="4"/>
  <c r="H10" i="4"/>
  <c r="H11" i="4"/>
  <c r="H12" i="4"/>
  <c r="H13" i="4"/>
  <c r="H14" i="4"/>
  <c r="H16" i="4"/>
  <c r="H17" i="4"/>
  <c r="H18" i="4"/>
  <c r="H20" i="4"/>
  <c r="H21" i="4"/>
  <c r="H22" i="4"/>
  <c r="F5" i="4" l="1"/>
  <c r="E5" i="4"/>
  <c r="E6" i="4" s="1"/>
  <c r="F6" i="4" l="1"/>
  <c r="F7" i="4"/>
  <c r="E7" i="4"/>
  <c r="E8" i="4" l="1"/>
  <c r="F8" i="4"/>
  <c r="F9" i="4" l="1"/>
  <c r="E9" i="4"/>
  <c r="E10" i="4" l="1"/>
  <c r="F10" i="4"/>
  <c r="F11" i="4" l="1"/>
  <c r="E11" i="4"/>
  <c r="E12" i="4" l="1"/>
  <c r="F12" i="4"/>
  <c r="F13" i="4" l="1"/>
  <c r="E13" i="4"/>
  <c r="F14" i="4" l="1"/>
  <c r="E14" i="4"/>
  <c r="H5" i="4" l="1"/>
  <c r="F15" i="4"/>
  <c r="E15" i="4"/>
  <c r="F16" i="4" l="1"/>
  <c r="E16" i="4"/>
  <c r="F17" i="4" l="1"/>
  <c r="E17" i="4"/>
  <c r="F18" i="4" l="1"/>
  <c r="H15" i="4" s="1"/>
  <c r="E18" i="4"/>
  <c r="E19" i="4" l="1"/>
  <c r="F19" i="4"/>
  <c r="E20" i="4" l="1"/>
  <c r="F20" i="4"/>
  <c r="E21" i="4" l="1"/>
  <c r="F21" i="4"/>
  <c r="H19" i="4" s="1"/>
</calcChain>
</file>

<file path=xl/sharedStrings.xml><?xml version="1.0" encoding="utf-8"?>
<sst xmlns="http://schemas.openxmlformats.org/spreadsheetml/2006/main" count="4" uniqueCount="4">
  <si>
    <t>Дата</t>
  </si>
  <si>
    <t>Изменение</t>
  </si>
  <si>
    <t>Результат</t>
  </si>
  <si>
    <t>и т.д….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</si>
</sst>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;@"/>
    <numFmt numFmtId="165" formatCode="#,##0.0000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22"/>
      <name val="Verdana"/>
      <family val="2"/>
      <charset val="204"/>
    </font>
    <font>
      <sz val="8"/>
      <color indexed="48"/>
      <name val="Verdana"/>
      <family val="2"/>
      <charset val="204"/>
    </font>
    <font>
      <b/>
      <sz val="8"/>
      <color indexed="10"/>
      <name val="Verdana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165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 applyAlignment="1">
      <alignment horizontal="right" indent="1"/>
    </xf>
    <xf numFmtId="4" fontId="4" fillId="0" borderId="0" xfId="0" applyNumberFormat="1" applyFont="1" applyAlignment="1">
      <alignment horizontal="right" indent="1"/>
    </xf>
    <xf numFmtId="4" fontId="5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 indent="1"/>
    </xf>
    <xf numFmtId="4" fontId="5" fillId="0" borderId="0" xfId="0" applyNumberFormat="1" applyFont="1" applyBorder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3" fontId="2" fillId="2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19050</xdr:rowOff>
    </xdr:from>
    <xdr:to>
      <xdr:col>6</xdr:col>
      <xdr:colOff>276225</xdr:colOff>
      <xdr:row>14</xdr:row>
      <xdr:rowOff>19050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19D51106-65E9-4EFB-A748-F6C54383163C}"/>
            </a:ext>
          </a:extLst>
        </xdr:cNvPr>
        <xdr:cNvSpPr>
          <a:spLocks/>
        </xdr:cNvSpPr>
      </xdr:nvSpPr>
      <xdr:spPr bwMode="auto">
        <a:xfrm>
          <a:off x="4324350" y="552450"/>
          <a:ext cx="276225" cy="1333500"/>
        </a:xfrm>
        <a:prstGeom prst="rightBrace">
          <a:avLst>
            <a:gd name="adj1" fmla="val 4023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14</xdr:row>
      <xdr:rowOff>9525</xdr:rowOff>
    </xdr:from>
    <xdr:to>
      <xdr:col>6</xdr:col>
      <xdr:colOff>257175</xdr:colOff>
      <xdr:row>17</xdr:row>
      <xdr:rowOff>123825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xmlns="" id="{F08712C1-0AD4-406C-9FD8-418BF18617CE}"/>
            </a:ext>
          </a:extLst>
        </xdr:cNvPr>
        <xdr:cNvSpPr>
          <a:spLocks/>
        </xdr:cNvSpPr>
      </xdr:nvSpPr>
      <xdr:spPr bwMode="auto">
        <a:xfrm>
          <a:off x="4333875" y="1876425"/>
          <a:ext cx="247650" cy="514350"/>
        </a:xfrm>
        <a:prstGeom prst="rightBrace">
          <a:avLst>
            <a:gd name="adj1" fmla="val 173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19050</xdr:colOff>
      <xdr:row>18</xdr:row>
      <xdr:rowOff>0</xdr:rowOff>
    </xdr:from>
    <xdr:to>
      <xdr:col>6</xdr:col>
      <xdr:colOff>228600</xdr:colOff>
      <xdr:row>21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xmlns="" id="{6A8D6593-6947-43B4-BB5F-D9D2D76F5D78}"/>
            </a:ext>
          </a:extLst>
        </xdr:cNvPr>
        <xdr:cNvSpPr>
          <a:spLocks/>
        </xdr:cNvSpPr>
      </xdr:nvSpPr>
      <xdr:spPr bwMode="auto">
        <a:xfrm>
          <a:off x="4343400" y="2400300"/>
          <a:ext cx="209550" cy="400050"/>
        </a:xfrm>
        <a:prstGeom prst="rightBrace">
          <a:avLst>
            <a:gd name="adj1" fmla="val 1590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3"/>
  <sheetViews>
    <sheetView tabSelected="1" workbookViewId="0">
      <selection activeCell="H5" sqref="H5"/>
    </sheetView>
  </sheetViews>
  <sheetFormatPr defaultRowHeight="10.5" x14ac:dyDescent="0.15"/>
  <cols>
    <col min="1" max="2" width="9.140625" style="2"/>
    <col min="3" max="3" width="9.140625" style="3"/>
    <col min="4" max="4" width="12.7109375" style="8" customWidth="1"/>
    <col min="5" max="5" width="12.7109375" style="9" customWidth="1"/>
    <col min="6" max="6" width="12" style="9" customWidth="1"/>
    <col min="7" max="7" width="6" style="9" customWidth="1"/>
    <col min="8" max="8" width="11" style="9" customWidth="1"/>
    <col min="9" max="9" width="11.7109375" style="4" customWidth="1"/>
    <col min="10" max="10" width="16.28515625" style="6" customWidth="1"/>
    <col min="11" max="11" width="11.7109375" style="2" customWidth="1"/>
    <col min="12" max="12" width="16.28515625" style="6" customWidth="1"/>
    <col min="13" max="19" width="9.140625" style="7"/>
    <col min="20" max="16384" width="9.140625" style="2"/>
  </cols>
  <sheetData>
    <row r="2" spans="3:19" s="1" customFormat="1" x14ac:dyDescent="0.15">
      <c r="C2" s="11" t="s">
        <v>0</v>
      </c>
      <c r="D2" s="12" t="s">
        <v>1</v>
      </c>
      <c r="E2" s="5" t="s">
        <v>2</v>
      </c>
      <c r="F2" s="12"/>
      <c r="G2" s="5"/>
      <c r="I2" s="13"/>
      <c r="J2" s="14"/>
      <c r="K2" s="14"/>
      <c r="L2" s="14"/>
      <c r="M2" s="14"/>
      <c r="N2" s="14"/>
      <c r="O2" s="14"/>
      <c r="P2" s="14"/>
    </row>
    <row r="3" spans="3:19" x14ac:dyDescent="0.15">
      <c r="G3" s="4"/>
      <c r="H3" s="2"/>
      <c r="I3" s="6"/>
      <c r="J3" s="7"/>
      <c r="K3" s="7"/>
      <c r="L3" s="7"/>
      <c r="Q3" s="2"/>
      <c r="R3" s="2"/>
      <c r="S3" s="2"/>
    </row>
    <row r="4" spans="3:19" x14ac:dyDescent="0.15">
      <c r="C4" s="3">
        <v>42787</v>
      </c>
      <c r="D4" s="8">
        <v>0</v>
      </c>
      <c r="F4" s="15"/>
      <c r="G4" s="4"/>
      <c r="H4" s="18" t="str">
        <f>IFERROR(IF(INDEX(D:D,ROW()-1)&amp;""=""&amp;0,SUM(INDEX(F:F,ROW()):INDEX(F:F,MATCH(0,INDEX(D:D,ROW()+1):D$1048576,)+ROW())),""),"")</f>
        <v/>
      </c>
      <c r="I4" s="6"/>
      <c r="J4" s="7"/>
      <c r="K4" s="7"/>
      <c r="L4" s="7"/>
      <c r="Q4" s="2"/>
      <c r="R4" s="2"/>
      <c r="S4" s="2"/>
    </row>
    <row r="5" spans="3:19" x14ac:dyDescent="0.15">
      <c r="C5" s="3">
        <v>42787</v>
      </c>
      <c r="D5" s="8">
        <v>30000</v>
      </c>
      <c r="E5" s="10">
        <f>E3+D5</f>
        <v>30000</v>
      </c>
      <c r="F5" s="16">
        <f t="shared" ref="F5:F13" si="0">E4*5.15/100/365*(C5-C4)</f>
        <v>0</v>
      </c>
      <c r="G5" s="4"/>
      <c r="H5" s="18">
        <f>IFERROR(IF(INDEX(D:D,ROW()-1)&amp;""=""&amp;0,SUM(INDEX(F:F,ROW()):INDEX(F:F,MATCH(0,INDEX(D:D,ROW()+1):D$1048576,)+ROW())),""),"")</f>
        <v>926.7178082191781</v>
      </c>
      <c r="I5" s="6"/>
      <c r="J5" s="7"/>
      <c r="K5" s="7"/>
      <c r="L5" s="7"/>
      <c r="Q5" s="2"/>
      <c r="R5" s="2"/>
      <c r="S5" s="2"/>
    </row>
    <row r="6" spans="3:19" x14ac:dyDescent="0.15">
      <c r="C6" s="3">
        <v>42795</v>
      </c>
      <c r="D6" s="8">
        <v>90000</v>
      </c>
      <c r="E6" s="10">
        <f>E5+D6</f>
        <v>120000</v>
      </c>
      <c r="F6" s="16">
        <f t="shared" si="0"/>
        <v>33.863013698630134</v>
      </c>
      <c r="G6" s="4"/>
      <c r="H6" s="18" t="str">
        <f>IFERROR(IF(INDEX(D:D,ROW()-1)&amp;""=""&amp;0,SUM(INDEX(F:F,ROW()):INDEX(F:F,MATCH(0,INDEX(D:D,ROW()+1):D$1048576,)+ROW())),""),"")</f>
        <v/>
      </c>
      <c r="I6" s="6"/>
      <c r="J6" s="7"/>
      <c r="K6" s="7"/>
      <c r="L6" s="7"/>
      <c r="Q6" s="2"/>
      <c r="R6" s="2"/>
      <c r="S6" s="2"/>
    </row>
    <row r="7" spans="3:19" x14ac:dyDescent="0.15">
      <c r="C7" s="3">
        <v>42796</v>
      </c>
      <c r="D7" s="8">
        <v>90000</v>
      </c>
      <c r="E7" s="10">
        <f t="shared" ref="E7:E13" si="1">E6+D7</f>
        <v>210000</v>
      </c>
      <c r="F7" s="16">
        <f t="shared" si="0"/>
        <v>16.931506849315067</v>
      </c>
      <c r="G7" s="4"/>
      <c r="H7" s="18" t="str">
        <f>IFERROR(IF(INDEX(D:D,ROW()-1)&amp;""=""&amp;0,SUM(INDEX(F:F,ROW()):INDEX(F:F,MATCH(0,INDEX(D:D,ROW()+1):D$1048576,)+ROW())),""),"")</f>
        <v/>
      </c>
      <c r="I7" s="6"/>
      <c r="J7" s="7"/>
      <c r="K7" s="7"/>
      <c r="L7" s="7"/>
      <c r="Q7" s="2"/>
      <c r="R7" s="2"/>
      <c r="S7" s="2"/>
    </row>
    <row r="8" spans="3:19" x14ac:dyDescent="0.15">
      <c r="C8" s="3">
        <v>42797</v>
      </c>
      <c r="D8" s="8">
        <v>94000</v>
      </c>
      <c r="E8" s="10">
        <f t="shared" si="1"/>
        <v>304000</v>
      </c>
      <c r="F8" s="16">
        <f t="shared" si="0"/>
        <v>29.63013698630137</v>
      </c>
      <c r="G8" s="4"/>
      <c r="H8" s="18" t="str">
        <f>IFERROR(IF(INDEX(D:D,ROW()-1)&amp;""=""&amp;0,SUM(INDEX(F:F,ROW()):INDEX(F:F,MATCH(0,INDEX(D:D,ROW()+1):D$1048576,)+ROW())),""),"")</f>
        <v/>
      </c>
      <c r="I8" s="6"/>
      <c r="J8" s="7"/>
      <c r="K8" s="7"/>
      <c r="L8" s="7"/>
      <c r="Q8" s="2"/>
      <c r="R8" s="2"/>
      <c r="S8" s="2"/>
    </row>
    <row r="9" spans="3:19" x14ac:dyDescent="0.15">
      <c r="C9" s="3">
        <v>42800</v>
      </c>
      <c r="D9" s="8">
        <v>-5000</v>
      </c>
      <c r="E9" s="10">
        <f t="shared" si="1"/>
        <v>299000</v>
      </c>
      <c r="F9" s="16">
        <f t="shared" si="0"/>
        <v>128.67945205479452</v>
      </c>
      <c r="G9" s="4"/>
      <c r="H9" s="18" t="str">
        <f>IFERROR(IF(INDEX(D:D,ROW()-1)&amp;""=""&amp;0,SUM(INDEX(F:F,ROW()):INDEX(F:F,MATCH(0,INDEX(D:D,ROW()+1):D$1048576,)+ROW())),""),"")</f>
        <v/>
      </c>
      <c r="I9" s="6"/>
      <c r="J9" s="7"/>
      <c r="K9" s="7"/>
      <c r="L9" s="7"/>
      <c r="Q9" s="2"/>
      <c r="R9" s="2"/>
      <c r="S9" s="2"/>
    </row>
    <row r="10" spans="3:19" x14ac:dyDescent="0.15">
      <c r="C10" s="3">
        <v>42803</v>
      </c>
      <c r="D10" s="8">
        <v>34000</v>
      </c>
      <c r="E10" s="10">
        <f t="shared" si="1"/>
        <v>333000</v>
      </c>
      <c r="F10" s="16">
        <f t="shared" si="0"/>
        <v>126.56301369863013</v>
      </c>
      <c r="G10" s="4"/>
      <c r="H10" s="18" t="str">
        <f>IFERROR(IF(INDEX(D:D,ROW()-1)&amp;""=""&amp;0,SUM(INDEX(F:F,ROW()):INDEX(F:F,MATCH(0,INDEX(D:D,ROW()+1):D$1048576,)+ROW())),""),"")</f>
        <v/>
      </c>
      <c r="I10" s="6"/>
      <c r="J10" s="7"/>
      <c r="K10" s="7"/>
      <c r="L10" s="7"/>
      <c r="Q10" s="2"/>
      <c r="R10" s="2"/>
      <c r="S10" s="2"/>
    </row>
    <row r="11" spans="3:19" x14ac:dyDescent="0.15">
      <c r="C11" s="3">
        <v>42806</v>
      </c>
      <c r="D11" s="8">
        <v>-5000</v>
      </c>
      <c r="E11" s="10">
        <f t="shared" si="1"/>
        <v>328000</v>
      </c>
      <c r="F11" s="16">
        <f t="shared" si="0"/>
        <v>140.95479452054798</v>
      </c>
      <c r="G11" s="4"/>
      <c r="H11" s="18" t="str">
        <f>IFERROR(IF(INDEX(D:D,ROW()-1)&amp;""=""&amp;0,SUM(INDEX(F:F,ROW()):INDEX(F:F,MATCH(0,INDEX(D:D,ROW()+1):D$1048576,)+ROW())),""),"")</f>
        <v/>
      </c>
      <c r="I11" s="6"/>
      <c r="J11" s="7"/>
      <c r="K11" s="7"/>
      <c r="L11" s="7"/>
      <c r="Q11" s="2"/>
      <c r="R11" s="2"/>
      <c r="S11" s="2"/>
    </row>
    <row r="12" spans="3:19" x14ac:dyDescent="0.15">
      <c r="C12" s="3">
        <v>42809</v>
      </c>
      <c r="D12" s="8">
        <v>-10000</v>
      </c>
      <c r="E12" s="10">
        <f t="shared" si="1"/>
        <v>318000</v>
      </c>
      <c r="F12" s="16">
        <f t="shared" si="0"/>
        <v>138.83835616438358</v>
      </c>
      <c r="G12" s="4"/>
      <c r="H12" s="18" t="str">
        <f>IFERROR(IF(INDEX(D:D,ROW()-1)&amp;""=""&amp;0,SUM(INDEX(F:F,ROW()):INDEX(F:F,MATCH(0,INDEX(D:D,ROW()+1):D$1048576,)+ROW())),""),"")</f>
        <v/>
      </c>
      <c r="I12" s="6"/>
      <c r="J12" s="7"/>
      <c r="K12" s="7"/>
      <c r="L12" s="7"/>
      <c r="Q12" s="2"/>
      <c r="R12" s="2"/>
      <c r="S12" s="2"/>
    </row>
    <row r="13" spans="3:19" x14ac:dyDescent="0.15">
      <c r="C13" s="3">
        <v>42812</v>
      </c>
      <c r="D13" s="8">
        <v>-5000</v>
      </c>
      <c r="E13" s="10">
        <f t="shared" si="1"/>
        <v>313000</v>
      </c>
      <c r="F13" s="16">
        <f t="shared" si="0"/>
        <v>134.60547945205479</v>
      </c>
      <c r="G13" s="4"/>
      <c r="H13" s="18" t="str">
        <f>IFERROR(IF(INDEX(D:D,ROW()-1)&amp;""=""&amp;0,SUM(INDEX(F:F,ROW()):INDEX(F:F,MATCH(0,INDEX(D:D,ROW()+1):D$1048576,)+ROW())),""),"")</f>
        <v/>
      </c>
      <c r="I13" s="6"/>
      <c r="J13" s="7"/>
      <c r="K13" s="7"/>
      <c r="L13" s="7"/>
      <c r="Q13" s="2"/>
      <c r="R13" s="2"/>
      <c r="S13" s="2"/>
    </row>
    <row r="14" spans="3:19" x14ac:dyDescent="0.15">
      <c r="C14" s="3">
        <v>42816</v>
      </c>
      <c r="D14" s="17">
        <v>0</v>
      </c>
      <c r="E14" s="10">
        <f t="shared" ref="E14:E21" si="2">E13+D14</f>
        <v>313000</v>
      </c>
      <c r="F14" s="16">
        <f t="shared" ref="F14:F21" si="3">E13*5.15/100/365*(C14-C13)</f>
        <v>176.65205479452055</v>
      </c>
      <c r="G14" s="4"/>
      <c r="H14" s="18" t="str">
        <f>IFERROR(IF(INDEX(D:D,ROW()-1)&amp;""=""&amp;0,SUM(INDEX(F:F,ROW()):INDEX(F:F,MATCH(0,INDEX(D:D,ROW()+1):D$1048576,)+ROW())),""),"")</f>
        <v/>
      </c>
      <c r="I14" s="6"/>
      <c r="J14" s="7"/>
      <c r="K14" s="7"/>
      <c r="L14" s="7"/>
      <c r="Q14" s="2"/>
      <c r="R14" s="2"/>
      <c r="S14" s="2"/>
    </row>
    <row r="15" spans="3:19" x14ac:dyDescent="0.15">
      <c r="C15" s="3">
        <v>42825</v>
      </c>
      <c r="D15" s="8">
        <v>20000</v>
      </c>
      <c r="E15" s="10">
        <f t="shared" si="2"/>
        <v>333000</v>
      </c>
      <c r="F15" s="16">
        <f t="shared" si="3"/>
        <v>397.46712328767126</v>
      </c>
      <c r="G15" s="4"/>
      <c r="H15" s="18">
        <f>IFERROR(IF(INDEX(D:D,ROW()-1)&amp;""=""&amp;0,SUM(INDEX(F:F,ROW()):INDEX(F:F,MATCH(0,INDEX(D:D,ROW()+1):D$1048576,)+ROW())),""),"")</f>
        <v>1089.2602739726028</v>
      </c>
      <c r="I15" s="6"/>
      <c r="J15" s="7"/>
      <c r="K15" s="7"/>
      <c r="L15" s="7"/>
      <c r="Q15" s="2"/>
      <c r="R15" s="2"/>
      <c r="S15" s="2"/>
    </row>
    <row r="16" spans="3:19" x14ac:dyDescent="0.15">
      <c r="C16" s="3">
        <v>42827</v>
      </c>
      <c r="D16" s="8">
        <v>-8000</v>
      </c>
      <c r="E16" s="10">
        <f t="shared" si="2"/>
        <v>325000</v>
      </c>
      <c r="F16" s="16">
        <f t="shared" si="3"/>
        <v>93.969863013698657</v>
      </c>
      <c r="G16" s="4"/>
      <c r="H16" s="18" t="str">
        <f>IFERROR(IF(INDEX(D:D,ROW()-1)&amp;""=""&amp;0,SUM(INDEX(F:F,ROW()):INDEX(F:F,MATCH(0,INDEX(D:D,ROW()+1):D$1048576,)+ROW())),""),"")</f>
        <v/>
      </c>
      <c r="I16" s="6"/>
      <c r="J16" s="7"/>
      <c r="K16" s="7"/>
      <c r="L16" s="7"/>
      <c r="Q16" s="2"/>
      <c r="R16" s="2"/>
      <c r="S16" s="2"/>
    </row>
    <row r="17" spans="3:19" x14ac:dyDescent="0.15">
      <c r="C17" s="3">
        <v>42836</v>
      </c>
      <c r="D17" s="8">
        <v>3000</v>
      </c>
      <c r="E17" s="10">
        <f t="shared" si="2"/>
        <v>328000</v>
      </c>
      <c r="F17" s="16">
        <f t="shared" si="3"/>
        <v>412.70547945205476</v>
      </c>
      <c r="G17" s="4"/>
      <c r="H17" s="18" t="str">
        <f>IFERROR(IF(INDEX(D:D,ROW()-1)&amp;""=""&amp;0,SUM(INDEX(F:F,ROW()):INDEX(F:F,MATCH(0,INDEX(D:D,ROW()+1):D$1048576,)+ROW())),""),"")</f>
        <v/>
      </c>
      <c r="I17" s="6"/>
      <c r="J17" s="7"/>
      <c r="K17" s="7"/>
      <c r="L17" s="7"/>
      <c r="Q17" s="2"/>
      <c r="R17" s="2"/>
      <c r="S17" s="2"/>
    </row>
    <row r="18" spans="3:19" x14ac:dyDescent="0.15">
      <c r="C18" s="3">
        <v>42840</v>
      </c>
      <c r="D18" s="17">
        <v>0</v>
      </c>
      <c r="E18" s="10">
        <f t="shared" si="2"/>
        <v>328000</v>
      </c>
      <c r="F18" s="16">
        <f t="shared" si="3"/>
        <v>185.11780821917813</v>
      </c>
      <c r="G18" s="4"/>
      <c r="H18" s="18" t="str">
        <f>IFERROR(IF(INDEX(D:D,ROW()-1)&amp;""=""&amp;0,SUM(INDEX(F:F,ROW()):INDEX(F:F,MATCH(0,INDEX(D:D,ROW()+1):D$1048576,)+ROW())),""),"")</f>
        <v/>
      </c>
      <c r="I18" s="6"/>
      <c r="J18" s="7"/>
      <c r="K18" s="7"/>
      <c r="L18" s="7"/>
      <c r="Q18" s="2"/>
      <c r="R18" s="2"/>
      <c r="S18" s="2"/>
    </row>
    <row r="19" spans="3:19" x14ac:dyDescent="0.15">
      <c r="C19" s="3">
        <v>42843</v>
      </c>
      <c r="D19" s="8">
        <v>-5000</v>
      </c>
      <c r="E19" s="10">
        <f t="shared" si="2"/>
        <v>323000</v>
      </c>
      <c r="F19" s="16">
        <f t="shared" si="3"/>
        <v>138.83835616438358</v>
      </c>
      <c r="H19" s="18">
        <f>IFERROR(IF(INDEX(D:D,ROW()-1)&amp;""=""&amp;0,SUM(INDEX(F:F,ROW()):INDEX(F:F,MATCH(0,INDEX(D:D,ROW()+1):D$1048576,)+ROW())),""),"")</f>
        <v>646.07808219178094</v>
      </c>
    </row>
    <row r="20" spans="3:19" x14ac:dyDescent="0.15">
      <c r="C20" s="3">
        <v>42848</v>
      </c>
      <c r="D20" s="8">
        <v>7000</v>
      </c>
      <c r="E20" s="10">
        <f t="shared" si="2"/>
        <v>330000</v>
      </c>
      <c r="F20" s="16">
        <f t="shared" si="3"/>
        <v>227.86986301369862</v>
      </c>
      <c r="H20" s="18" t="str">
        <f>IFERROR(IF(INDEX(D:D,ROW()-1)&amp;""=""&amp;0,SUM(INDEX(F:F,ROW()):INDEX(F:F,MATCH(0,INDEX(D:D,ROW()+1):D$1048576,)+ROW())),""),"")</f>
        <v/>
      </c>
    </row>
    <row r="21" spans="3:19" x14ac:dyDescent="0.15">
      <c r="C21" s="3">
        <v>42854</v>
      </c>
      <c r="D21" s="17">
        <v>0</v>
      </c>
      <c r="E21" s="10">
        <f t="shared" si="2"/>
        <v>330000</v>
      </c>
      <c r="F21" s="16">
        <f t="shared" si="3"/>
        <v>279.3698630136987</v>
      </c>
      <c r="H21" s="18" t="str">
        <f>IFERROR(IF(INDEX(D:D,ROW()-1)&amp;""=""&amp;0,SUM(INDEX(F:F,ROW()):INDEX(F:F,MATCH(0,INDEX(D:D,ROW()+1):D$1048576,)+ROW())),""),"")</f>
        <v/>
      </c>
    </row>
    <row r="22" spans="3:19" x14ac:dyDescent="0.15">
      <c r="H22" s="18" t="str">
        <f>IFERROR(IF(INDEX(D:D,ROW()-1)&amp;""=""&amp;0,SUM(INDEX(F:F,ROW()):INDEX(F:F,MATCH(0,INDEX(D:D,ROW()+1):D$1048576,)+ROW())),""),"")</f>
        <v/>
      </c>
    </row>
    <row r="23" spans="3:19" x14ac:dyDescent="0.15">
      <c r="F23" s="13" t="s">
        <v>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CWER.ws/blog/punsh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user</cp:lastModifiedBy>
  <dcterms:created xsi:type="dcterms:W3CDTF">2016-09-30T14:15:51Z</dcterms:created>
  <dcterms:modified xsi:type="dcterms:W3CDTF">2017-03-20T06:48:38Z</dcterms:modified>
</cp:coreProperties>
</file>