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825"/>
  </bookViews>
  <sheets>
    <sheet name="Получено - отправлено" sheetId="5" r:id="rId1"/>
  </sheets>
  <definedNames>
    <definedName name="_xlnm._FilterDatabase" localSheetId="0" hidden="1">'Получено - отправлено'!$I$6:$L$6</definedName>
  </definedNames>
  <calcPr calcId="162913"/>
</workbook>
</file>

<file path=xl/calcChain.xml><?xml version="1.0" encoding="utf-8"?>
<calcChain xmlns="http://schemas.openxmlformats.org/spreadsheetml/2006/main">
  <c r="C3" i="5" l="1"/>
  <c r="D4" i="5"/>
  <c r="C4" i="5"/>
  <c r="D3" i="5"/>
  <c r="F32" i="5" l="1"/>
  <c r="F21" i="5"/>
  <c r="F22" i="5"/>
  <c r="F20" i="5"/>
  <c r="F19" i="5"/>
  <c r="F16" i="5"/>
  <c r="F14" i="5"/>
  <c r="F12" i="5"/>
  <c r="F11" i="5"/>
  <c r="F10" i="5"/>
  <c r="F9" i="5"/>
  <c r="F8" i="5"/>
  <c r="F31" i="5"/>
  <c r="F30" i="5"/>
  <c r="F29" i="5"/>
  <c r="F28" i="5"/>
  <c r="F27" i="5"/>
  <c r="F26" i="5"/>
  <c r="D25" i="5"/>
  <c r="F25" i="5" s="1"/>
  <c r="F24" i="5"/>
  <c r="F23" i="5"/>
  <c r="F18" i="5"/>
  <c r="F17" i="5"/>
  <c r="D15" i="5"/>
  <c r="F15" i="5" s="1"/>
  <c r="C15" i="5"/>
  <c r="F13" i="5"/>
  <c r="F7" i="5"/>
</calcChain>
</file>

<file path=xl/sharedStrings.xml><?xml version="1.0" encoding="utf-8"?>
<sst xmlns="http://schemas.openxmlformats.org/spreadsheetml/2006/main" count="93" uniqueCount="18">
  <si>
    <t>дата</t>
  </si>
  <si>
    <t>кол-во ед.</t>
  </si>
  <si>
    <t>вес</t>
  </si>
  <si>
    <t>сумма</t>
  </si>
  <si>
    <t>нал/оплачено</t>
  </si>
  <si>
    <t>Оплата</t>
  </si>
  <si>
    <t>ПОЛУЧЕНО</t>
  </si>
  <si>
    <t>ОТПРАВЛЕНО</t>
  </si>
  <si>
    <t>Хабаровск</t>
  </si>
  <si>
    <t>?????</t>
  </si>
  <si>
    <t>Москва</t>
  </si>
  <si>
    <t>неизвестно</t>
  </si>
  <si>
    <t>Москва-Краснодар</t>
  </si>
  <si>
    <t>Хабаровск-Краснодар</t>
  </si>
  <si>
    <t>места</t>
  </si>
  <si>
    <t>цена/кг</t>
  </si>
  <si>
    <t>ОСТАЛОСЬ ПОЛУЧИТЬ</t>
  </si>
  <si>
    <t>безнал/Иванов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</si>
</sst>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6" xfId="0" applyBorder="1" applyAlignment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2"/>
  <sheetViews>
    <sheetView tabSelected="1" workbookViewId="0">
      <pane ySplit="6" topLeftCell="A7" activePane="bottomLeft" state="frozen"/>
      <selection pane="bottomLeft" activeCell="C3" sqref="C3"/>
    </sheetView>
  </sheetViews>
  <sheetFormatPr defaultRowHeight="15" x14ac:dyDescent="0.25"/>
  <cols>
    <col min="1" max="1" width="10.140625" customWidth="1"/>
    <col min="2" max="2" width="22" bestFit="1" customWidth="1"/>
    <col min="3" max="3" width="10.5703125" bestFit="1" customWidth="1"/>
    <col min="4" max="4" width="7" bestFit="1" customWidth="1"/>
    <col min="5" max="5" width="7.5703125" customWidth="1"/>
    <col min="6" max="6" width="9" bestFit="1" customWidth="1"/>
    <col min="7" max="7" width="15.140625" bestFit="1" customWidth="1"/>
    <col min="8" max="8" width="4.5703125" customWidth="1"/>
    <col min="9" max="9" width="10.140625" bestFit="1" customWidth="1"/>
    <col min="12" max="12" width="14.140625" customWidth="1"/>
  </cols>
  <sheetData>
    <row r="1" spans="1:15" ht="15.75" thickBot="1" x14ac:dyDescent="0.3">
      <c r="A1" s="14" t="s">
        <v>12</v>
      </c>
      <c r="B1" s="21" t="s">
        <v>16</v>
      </c>
      <c r="C1" s="22"/>
      <c r="D1" s="22"/>
      <c r="E1" s="22"/>
      <c r="F1" s="22"/>
      <c r="G1" s="23"/>
    </row>
    <row r="2" spans="1:15" ht="15.75" thickBot="1" x14ac:dyDescent="0.3">
      <c r="A2" s="17" t="s">
        <v>13</v>
      </c>
      <c r="B2" s="11"/>
      <c r="C2" s="12" t="s">
        <v>14</v>
      </c>
      <c r="D2" s="12" t="s">
        <v>2</v>
      </c>
      <c r="E2" s="12"/>
      <c r="F2" s="12"/>
      <c r="G2" s="13"/>
    </row>
    <row r="3" spans="1:15" x14ac:dyDescent="0.25">
      <c r="B3" s="14" t="s">
        <v>12</v>
      </c>
      <c r="C3" s="15">
        <f>SUMIF($B$7:$B$32,$B3,C$7:C$32)-SUMIF($L$7:$L$32,LEFT($B3,FIND("-",$B3)-1),J$7:J$32)</f>
        <v>108</v>
      </c>
      <c r="D3" s="15">
        <f>SUMIF($B$7:$B$32,$B3,D$7:D$32)-SUMIF($L$7:$L$32,LEFT($B3,FIND("-",$B3)-1),K$7:K$32)</f>
        <v>1758.9</v>
      </c>
      <c r="E3" s="15"/>
      <c r="F3" s="15"/>
      <c r="G3" s="16"/>
      <c r="J3" s="15"/>
    </row>
    <row r="4" spans="1:15" ht="15.75" thickBot="1" x14ac:dyDescent="0.3">
      <c r="B4" s="17" t="s">
        <v>13</v>
      </c>
      <c r="C4" s="15">
        <f>SUMIF($B$7:$B$32,$B4,C$7:C$32)-SUMIF($L$7:$L$32,LEFT($B4,FIND("-",$B4)-1),J$7:J$32)</f>
        <v>3</v>
      </c>
      <c r="D4" s="15">
        <f>SUMIF($B$7:$B$32,$B4,D$7:D$32)-SUMIF($L$7:$L$32,LEFT($B4,FIND("-",$B4)-1),K$7:K$32)</f>
        <v>1300.4500000000003</v>
      </c>
      <c r="E4" s="18"/>
      <c r="F4" s="18"/>
      <c r="G4" s="19"/>
    </row>
    <row r="5" spans="1:15" ht="15.75" thickBot="1" x14ac:dyDescent="0.3">
      <c r="A5" s="21" t="s">
        <v>6</v>
      </c>
      <c r="B5" s="22"/>
      <c r="C5" s="22"/>
      <c r="D5" s="22"/>
      <c r="E5" s="22"/>
      <c r="F5" s="22"/>
      <c r="G5" s="23"/>
      <c r="I5" s="21" t="s">
        <v>7</v>
      </c>
      <c r="J5" s="22"/>
      <c r="K5" s="22"/>
      <c r="L5" s="23"/>
      <c r="M5" s="9"/>
      <c r="N5" s="9"/>
    </row>
    <row r="6" spans="1:15" x14ac:dyDescent="0.25">
      <c r="A6" s="4" t="s">
        <v>0</v>
      </c>
      <c r="B6" s="4"/>
      <c r="C6" s="4" t="s">
        <v>14</v>
      </c>
      <c r="D6" s="4" t="s">
        <v>2</v>
      </c>
      <c r="E6" s="4" t="s">
        <v>15</v>
      </c>
      <c r="F6" s="4" t="s">
        <v>3</v>
      </c>
      <c r="G6" s="5" t="s">
        <v>5</v>
      </c>
      <c r="H6" s="1"/>
      <c r="I6" s="4" t="s">
        <v>0</v>
      </c>
      <c r="J6" s="4" t="s">
        <v>1</v>
      </c>
      <c r="K6" s="4" t="s">
        <v>2</v>
      </c>
      <c r="L6" s="10"/>
      <c r="M6" s="1"/>
      <c r="N6" s="1"/>
    </row>
    <row r="7" spans="1:15" x14ac:dyDescent="0.25">
      <c r="A7" s="2">
        <v>42615</v>
      </c>
      <c r="B7" s="1" t="s">
        <v>12</v>
      </c>
      <c r="C7" s="3">
        <v>21</v>
      </c>
      <c r="D7" s="3">
        <v>378</v>
      </c>
      <c r="E7" s="3">
        <v>30</v>
      </c>
      <c r="F7" s="3">
        <f t="shared" ref="F7:F32" si="0">D7*E7</f>
        <v>11340</v>
      </c>
      <c r="G7" s="3" t="s">
        <v>17</v>
      </c>
      <c r="H7" s="1"/>
      <c r="I7" s="2">
        <v>42705</v>
      </c>
      <c r="J7" s="1">
        <v>9</v>
      </c>
      <c r="K7" s="1">
        <v>93.5</v>
      </c>
      <c r="L7" s="1" t="s">
        <v>8</v>
      </c>
      <c r="M7" s="1"/>
      <c r="N7" s="1"/>
    </row>
    <row r="8" spans="1:15" x14ac:dyDescent="0.25">
      <c r="A8" s="2">
        <v>42621</v>
      </c>
      <c r="B8" s="1" t="s">
        <v>13</v>
      </c>
      <c r="C8" s="3">
        <v>1</v>
      </c>
      <c r="D8" s="3">
        <v>12.5</v>
      </c>
      <c r="E8" s="3">
        <v>20</v>
      </c>
      <c r="F8" s="3">
        <f t="shared" si="0"/>
        <v>250</v>
      </c>
      <c r="G8" s="3" t="s">
        <v>4</v>
      </c>
      <c r="H8" s="1"/>
      <c r="I8" s="2">
        <v>42706</v>
      </c>
      <c r="J8" s="1">
        <v>23</v>
      </c>
      <c r="K8" s="1">
        <v>259.5</v>
      </c>
      <c r="L8" s="1" t="s">
        <v>8</v>
      </c>
      <c r="M8" s="1"/>
      <c r="N8" s="1"/>
    </row>
    <row r="9" spans="1:15" x14ac:dyDescent="0.25">
      <c r="A9" s="6">
        <v>42627</v>
      </c>
      <c r="B9" s="7" t="s">
        <v>13</v>
      </c>
      <c r="C9" s="8"/>
      <c r="D9" s="8">
        <v>89</v>
      </c>
      <c r="E9" s="8">
        <v>20</v>
      </c>
      <c r="F9" s="8">
        <f t="shared" si="0"/>
        <v>1780</v>
      </c>
      <c r="G9" s="8" t="s">
        <v>4</v>
      </c>
      <c r="H9" s="1"/>
      <c r="I9" s="2">
        <v>42707</v>
      </c>
      <c r="J9" s="1">
        <v>10</v>
      </c>
      <c r="K9" s="1">
        <v>116</v>
      </c>
      <c r="L9" s="1" t="s">
        <v>8</v>
      </c>
      <c r="M9" s="1"/>
      <c r="N9" s="1"/>
    </row>
    <row r="10" spans="1:15" x14ac:dyDescent="0.25">
      <c r="A10" s="6">
        <v>42658</v>
      </c>
      <c r="B10" s="7" t="s">
        <v>12</v>
      </c>
      <c r="C10" s="8">
        <v>5</v>
      </c>
      <c r="D10" s="8">
        <v>49.5</v>
      </c>
      <c r="E10" s="8">
        <v>30</v>
      </c>
      <c r="F10" s="8">
        <f t="shared" si="0"/>
        <v>1485</v>
      </c>
      <c r="G10" s="8" t="s">
        <v>4</v>
      </c>
      <c r="H10" s="1"/>
      <c r="I10" s="2">
        <v>42711</v>
      </c>
      <c r="J10" s="1">
        <v>16</v>
      </c>
      <c r="K10" s="1">
        <v>160.5</v>
      </c>
      <c r="L10" s="1" t="s">
        <v>8</v>
      </c>
      <c r="M10" s="1"/>
      <c r="N10" s="1"/>
    </row>
    <row r="11" spans="1:15" x14ac:dyDescent="0.25">
      <c r="A11" s="6">
        <v>42662</v>
      </c>
      <c r="B11" s="7" t="s">
        <v>13</v>
      </c>
      <c r="C11" s="8"/>
      <c r="D11" s="8">
        <v>232</v>
      </c>
      <c r="E11" s="8">
        <v>20</v>
      </c>
      <c r="F11" s="8">
        <f t="shared" si="0"/>
        <v>4640</v>
      </c>
      <c r="G11" s="8" t="s">
        <v>4</v>
      </c>
      <c r="H11" s="1"/>
      <c r="I11" s="2">
        <v>42713</v>
      </c>
      <c r="J11" s="1">
        <v>24</v>
      </c>
      <c r="K11" s="1">
        <v>130.5</v>
      </c>
      <c r="L11" s="1" t="s">
        <v>8</v>
      </c>
      <c r="M11" s="1"/>
      <c r="N11" s="1"/>
    </row>
    <row r="12" spans="1:15" x14ac:dyDescent="0.25">
      <c r="A12" s="2">
        <v>42665</v>
      </c>
      <c r="B12" s="1" t="s">
        <v>13</v>
      </c>
      <c r="C12" s="3"/>
      <c r="D12" s="3">
        <v>211.5</v>
      </c>
      <c r="E12" s="3">
        <v>20</v>
      </c>
      <c r="F12" s="3">
        <f t="shared" si="0"/>
        <v>4230</v>
      </c>
      <c r="G12" s="3" t="s">
        <v>4</v>
      </c>
      <c r="H12" s="1"/>
      <c r="I12" s="2">
        <v>42720</v>
      </c>
      <c r="J12" s="1">
        <v>9</v>
      </c>
      <c r="K12" s="1">
        <v>95.5</v>
      </c>
      <c r="L12" s="1" t="s">
        <v>8</v>
      </c>
      <c r="M12" s="1"/>
      <c r="N12" s="1"/>
    </row>
    <row r="13" spans="1:15" x14ac:dyDescent="0.25">
      <c r="A13" s="2">
        <v>42669</v>
      </c>
      <c r="B13" s="1" t="s">
        <v>12</v>
      </c>
      <c r="C13" s="3">
        <v>15</v>
      </c>
      <c r="D13" s="3">
        <v>246</v>
      </c>
      <c r="E13" s="3">
        <v>30</v>
      </c>
      <c r="F13" s="3">
        <f t="shared" si="0"/>
        <v>7380</v>
      </c>
      <c r="G13" s="3" t="s">
        <v>4</v>
      </c>
      <c r="H13" s="1"/>
      <c r="I13" s="6">
        <v>42720</v>
      </c>
      <c r="J13" s="7">
        <v>8</v>
      </c>
      <c r="K13" s="7">
        <v>83.5</v>
      </c>
      <c r="L13" s="7" t="s">
        <v>8</v>
      </c>
      <c r="M13" s="7"/>
      <c r="N13" s="7"/>
      <c r="O13" s="20"/>
    </row>
    <row r="14" spans="1:15" x14ac:dyDescent="0.25">
      <c r="A14" s="2">
        <v>42676</v>
      </c>
      <c r="B14" s="1" t="s">
        <v>13</v>
      </c>
      <c r="C14" s="3"/>
      <c r="D14" s="3">
        <v>71</v>
      </c>
      <c r="E14" s="3">
        <v>20</v>
      </c>
      <c r="F14" s="3">
        <f t="shared" si="0"/>
        <v>1420</v>
      </c>
      <c r="G14" s="3" t="s">
        <v>4</v>
      </c>
      <c r="H14" s="1"/>
      <c r="I14" s="6">
        <v>42726</v>
      </c>
      <c r="J14" s="7">
        <v>15</v>
      </c>
      <c r="K14" s="7">
        <v>47</v>
      </c>
      <c r="L14" s="7" t="s">
        <v>8</v>
      </c>
      <c r="M14" s="7"/>
      <c r="N14" s="7"/>
      <c r="O14" s="20"/>
    </row>
    <row r="15" spans="1:15" x14ac:dyDescent="0.25">
      <c r="A15" s="2">
        <v>42692</v>
      </c>
      <c r="B15" s="1" t="s">
        <v>12</v>
      </c>
      <c r="C15" s="3">
        <f>10+5+10+5</f>
        <v>30</v>
      </c>
      <c r="D15" s="3">
        <f>117.5+91.15+136.35+51.45</f>
        <v>396.45</v>
      </c>
      <c r="E15" s="3">
        <v>30</v>
      </c>
      <c r="F15" s="3">
        <f t="shared" si="0"/>
        <v>11893.5</v>
      </c>
      <c r="G15" s="3" t="s">
        <v>17</v>
      </c>
      <c r="H15" s="1"/>
      <c r="I15" s="6">
        <v>42754</v>
      </c>
      <c r="J15" s="7">
        <v>1</v>
      </c>
      <c r="K15" s="7">
        <v>5</v>
      </c>
      <c r="L15" s="7" t="s">
        <v>8</v>
      </c>
      <c r="M15" s="7"/>
      <c r="N15" s="7"/>
      <c r="O15" s="20"/>
    </row>
    <row r="16" spans="1:15" x14ac:dyDescent="0.25">
      <c r="A16" s="2">
        <v>42703</v>
      </c>
      <c r="B16" s="1" t="s">
        <v>13</v>
      </c>
      <c r="C16" s="3"/>
      <c r="D16" s="3">
        <v>258</v>
      </c>
      <c r="E16" s="3">
        <v>20</v>
      </c>
      <c r="F16" s="3">
        <f t="shared" si="0"/>
        <v>5160</v>
      </c>
      <c r="G16" s="3" t="s">
        <v>4</v>
      </c>
      <c r="H16" s="1"/>
      <c r="I16" s="6">
        <v>42755</v>
      </c>
      <c r="J16" s="7">
        <v>15</v>
      </c>
      <c r="K16" s="7">
        <v>197.5</v>
      </c>
      <c r="L16" s="7" t="s">
        <v>8</v>
      </c>
      <c r="M16" s="7"/>
      <c r="N16" s="7"/>
      <c r="O16" s="20"/>
    </row>
    <row r="17" spans="1:15" x14ac:dyDescent="0.25">
      <c r="A17" s="2">
        <v>42704</v>
      </c>
      <c r="B17" s="1" t="s">
        <v>12</v>
      </c>
      <c r="C17" s="3">
        <v>6</v>
      </c>
      <c r="D17" s="3">
        <v>63</v>
      </c>
      <c r="E17" s="3">
        <v>30</v>
      </c>
      <c r="F17" s="3">
        <f t="shared" si="0"/>
        <v>1890</v>
      </c>
      <c r="G17" s="3" t="s">
        <v>17</v>
      </c>
      <c r="H17" s="1"/>
      <c r="I17" s="6">
        <v>42758</v>
      </c>
      <c r="J17" s="7">
        <v>17</v>
      </c>
      <c r="K17" s="7">
        <v>63</v>
      </c>
      <c r="L17" s="7" t="s">
        <v>8</v>
      </c>
      <c r="M17" s="7"/>
      <c r="N17" s="7"/>
      <c r="O17" s="20"/>
    </row>
    <row r="18" spans="1:15" x14ac:dyDescent="0.25">
      <c r="A18" s="2">
        <v>42711</v>
      </c>
      <c r="B18" s="1" t="s">
        <v>12</v>
      </c>
      <c r="C18" s="3">
        <v>15</v>
      </c>
      <c r="D18" s="3">
        <v>188.65</v>
      </c>
      <c r="E18" s="3">
        <v>30</v>
      </c>
      <c r="F18" s="3">
        <f t="shared" si="0"/>
        <v>5659.5</v>
      </c>
      <c r="G18" s="3" t="s">
        <v>17</v>
      </c>
      <c r="H18" s="1"/>
      <c r="I18" s="6">
        <v>42760</v>
      </c>
      <c r="J18" s="7">
        <v>9</v>
      </c>
      <c r="K18" s="7">
        <v>101</v>
      </c>
      <c r="L18" s="7" t="s">
        <v>8</v>
      </c>
      <c r="M18" s="7"/>
      <c r="N18" s="7"/>
      <c r="O18" s="20"/>
    </row>
    <row r="19" spans="1:15" x14ac:dyDescent="0.25">
      <c r="A19" s="2">
        <v>42711</v>
      </c>
      <c r="B19" s="1" t="s">
        <v>13</v>
      </c>
      <c r="C19" s="3">
        <v>35</v>
      </c>
      <c r="D19" s="3">
        <v>447.05</v>
      </c>
      <c r="E19" s="3">
        <v>20</v>
      </c>
      <c r="F19" s="3">
        <f t="shared" si="0"/>
        <v>8941</v>
      </c>
      <c r="G19" s="3" t="s">
        <v>4</v>
      </c>
      <c r="H19" s="1"/>
      <c r="I19" s="6">
        <v>42765</v>
      </c>
      <c r="J19" s="7">
        <v>27</v>
      </c>
      <c r="K19" s="7">
        <v>411</v>
      </c>
      <c r="L19" s="7" t="s">
        <v>8</v>
      </c>
      <c r="M19" s="7"/>
      <c r="N19" s="7"/>
      <c r="O19" s="20"/>
    </row>
    <row r="20" spans="1:15" x14ac:dyDescent="0.25">
      <c r="A20" s="2">
        <v>42712</v>
      </c>
      <c r="B20" s="1" t="s">
        <v>13</v>
      </c>
      <c r="C20" s="3">
        <v>33</v>
      </c>
      <c r="D20" s="3">
        <v>378.5</v>
      </c>
      <c r="E20" s="3">
        <v>20</v>
      </c>
      <c r="F20" s="3">
        <f t="shared" si="0"/>
        <v>7570</v>
      </c>
      <c r="G20" s="3" t="s">
        <v>4</v>
      </c>
      <c r="H20" s="1"/>
      <c r="I20" s="6">
        <v>42765</v>
      </c>
      <c r="J20" s="7">
        <v>17</v>
      </c>
      <c r="K20" s="7">
        <v>82</v>
      </c>
      <c r="L20" s="7" t="s">
        <v>8</v>
      </c>
      <c r="M20" s="7"/>
      <c r="N20" s="7"/>
      <c r="O20" s="20"/>
    </row>
    <row r="21" spans="1:15" x14ac:dyDescent="0.25">
      <c r="A21" s="2">
        <v>42717</v>
      </c>
      <c r="B21" s="1" t="s">
        <v>13</v>
      </c>
      <c r="C21" s="3">
        <v>16</v>
      </c>
      <c r="D21" s="3">
        <v>161</v>
      </c>
      <c r="E21" s="3">
        <v>20</v>
      </c>
      <c r="F21" s="3">
        <f t="shared" si="0"/>
        <v>3220</v>
      </c>
      <c r="G21" s="3" t="s">
        <v>4</v>
      </c>
      <c r="H21" s="1"/>
      <c r="I21" s="6">
        <v>42767</v>
      </c>
      <c r="J21" s="7">
        <v>21</v>
      </c>
      <c r="K21" s="7">
        <v>238</v>
      </c>
      <c r="L21" s="7" t="s">
        <v>8</v>
      </c>
      <c r="M21" s="7"/>
      <c r="N21" s="7"/>
      <c r="O21" s="20"/>
    </row>
    <row r="22" spans="1:15" x14ac:dyDescent="0.25">
      <c r="A22" s="2">
        <v>42721</v>
      </c>
      <c r="B22" s="1" t="s">
        <v>13</v>
      </c>
      <c r="C22" s="3">
        <v>39</v>
      </c>
      <c r="D22" s="3">
        <v>539</v>
      </c>
      <c r="E22" s="3">
        <v>20</v>
      </c>
      <c r="F22" s="3">
        <f t="shared" si="0"/>
        <v>10780</v>
      </c>
      <c r="G22" s="3" t="s">
        <v>11</v>
      </c>
      <c r="H22" s="1"/>
      <c r="I22" s="6">
        <v>42769</v>
      </c>
      <c r="J22" s="7">
        <v>23</v>
      </c>
      <c r="K22" s="7">
        <v>203</v>
      </c>
      <c r="L22" s="7" t="s">
        <v>8</v>
      </c>
      <c r="M22" s="7"/>
      <c r="N22" s="7"/>
      <c r="O22" s="20"/>
    </row>
    <row r="23" spans="1:15" x14ac:dyDescent="0.25">
      <c r="A23" s="2">
        <v>42725</v>
      </c>
      <c r="B23" s="1" t="s">
        <v>12</v>
      </c>
      <c r="C23" s="3">
        <v>7</v>
      </c>
      <c r="D23" s="3">
        <v>109.5</v>
      </c>
      <c r="E23" s="3">
        <v>30</v>
      </c>
      <c r="F23" s="3">
        <f t="shared" si="0"/>
        <v>3285</v>
      </c>
      <c r="G23" s="3" t="s">
        <v>17</v>
      </c>
      <c r="H23" s="1"/>
      <c r="I23" s="6">
        <v>42772</v>
      </c>
      <c r="J23" s="7">
        <v>5</v>
      </c>
      <c r="K23" s="7">
        <v>16</v>
      </c>
      <c r="L23" s="7" t="s">
        <v>10</v>
      </c>
      <c r="M23" s="7"/>
      <c r="N23" s="7"/>
      <c r="O23" s="20"/>
    </row>
    <row r="24" spans="1:15" x14ac:dyDescent="0.25">
      <c r="A24" s="2">
        <v>42730</v>
      </c>
      <c r="B24" s="1" t="s">
        <v>12</v>
      </c>
      <c r="C24" s="3">
        <v>10</v>
      </c>
      <c r="D24" s="3">
        <v>153</v>
      </c>
      <c r="E24" s="3">
        <v>30</v>
      </c>
      <c r="F24" s="3">
        <f t="shared" si="0"/>
        <v>4590</v>
      </c>
      <c r="G24" s="3" t="s">
        <v>17</v>
      </c>
      <c r="H24" s="1"/>
      <c r="I24" s="6">
        <v>42776</v>
      </c>
      <c r="J24" s="7">
        <v>4</v>
      </c>
      <c r="K24" s="7">
        <v>63</v>
      </c>
      <c r="L24" s="7" t="s">
        <v>8</v>
      </c>
      <c r="M24" s="7"/>
      <c r="N24" s="7"/>
      <c r="O24" s="20"/>
    </row>
    <row r="25" spans="1:15" x14ac:dyDescent="0.25">
      <c r="A25" s="2">
        <v>42751</v>
      </c>
      <c r="B25" s="1" t="s">
        <v>12</v>
      </c>
      <c r="C25" s="3">
        <v>7</v>
      </c>
      <c r="D25" s="3">
        <f>124.8-5</f>
        <v>119.8</v>
      </c>
      <c r="E25" s="3">
        <v>30</v>
      </c>
      <c r="F25" s="3">
        <f t="shared" si="0"/>
        <v>3594</v>
      </c>
      <c r="G25" s="3" t="s">
        <v>17</v>
      </c>
      <c r="H25" s="1"/>
      <c r="I25" s="6">
        <v>42786</v>
      </c>
      <c r="J25" s="7">
        <v>10</v>
      </c>
      <c r="K25" s="7">
        <v>112</v>
      </c>
      <c r="L25" s="7" t="s">
        <v>10</v>
      </c>
      <c r="M25" s="7"/>
      <c r="N25" s="7"/>
      <c r="O25" s="20"/>
    </row>
    <row r="26" spans="1:15" x14ac:dyDescent="0.25">
      <c r="A26" s="2">
        <v>42751</v>
      </c>
      <c r="B26" s="1" t="s">
        <v>13</v>
      </c>
      <c r="C26" s="3">
        <v>1</v>
      </c>
      <c r="D26" s="3">
        <v>5</v>
      </c>
      <c r="E26" s="3">
        <v>20</v>
      </c>
      <c r="F26" s="3">
        <f t="shared" si="0"/>
        <v>100</v>
      </c>
      <c r="G26" s="3" t="s">
        <v>17</v>
      </c>
      <c r="H26" s="1"/>
      <c r="I26" s="6">
        <v>42795</v>
      </c>
      <c r="J26" s="7">
        <v>5</v>
      </c>
      <c r="K26" s="7">
        <v>58.5</v>
      </c>
      <c r="L26" s="7" t="s">
        <v>8</v>
      </c>
      <c r="M26" s="7"/>
      <c r="N26" s="7"/>
      <c r="O26" s="20"/>
    </row>
    <row r="27" spans="1:15" x14ac:dyDescent="0.25">
      <c r="A27" s="2">
        <v>42765</v>
      </c>
      <c r="B27" s="1" t="s">
        <v>13</v>
      </c>
      <c r="C27" s="3">
        <v>2</v>
      </c>
      <c r="D27" s="3">
        <v>26.25</v>
      </c>
      <c r="E27" s="3">
        <v>20</v>
      </c>
      <c r="F27" s="3">
        <f t="shared" si="0"/>
        <v>525</v>
      </c>
      <c r="G27" s="3" t="s">
        <v>17</v>
      </c>
      <c r="H27" s="1"/>
      <c r="I27" s="6">
        <v>42800</v>
      </c>
      <c r="J27" s="7">
        <v>35</v>
      </c>
      <c r="K27" s="7">
        <v>215</v>
      </c>
      <c r="L27" s="7" t="s">
        <v>8</v>
      </c>
      <c r="M27" s="7"/>
      <c r="N27" s="7"/>
      <c r="O27" s="20"/>
    </row>
    <row r="28" spans="1:15" x14ac:dyDescent="0.25">
      <c r="A28" s="2">
        <v>42774</v>
      </c>
      <c r="B28" s="1" t="s">
        <v>13</v>
      </c>
      <c r="C28" s="8">
        <v>17</v>
      </c>
      <c r="D28" s="8">
        <v>81.5</v>
      </c>
      <c r="E28" s="8">
        <v>20</v>
      </c>
      <c r="F28" s="8">
        <f t="shared" si="0"/>
        <v>1630</v>
      </c>
      <c r="G28" s="3" t="s">
        <v>17</v>
      </c>
      <c r="H28" s="1"/>
      <c r="I28" s="6" t="s">
        <v>9</v>
      </c>
      <c r="J28" s="7">
        <v>6</v>
      </c>
      <c r="K28" s="7"/>
      <c r="L28" s="7" t="s">
        <v>10</v>
      </c>
      <c r="M28" s="7"/>
      <c r="N28" s="7"/>
      <c r="O28" s="20"/>
    </row>
    <row r="29" spans="1:15" x14ac:dyDescent="0.25">
      <c r="A29" s="2">
        <v>42776</v>
      </c>
      <c r="B29" s="1" t="s">
        <v>13</v>
      </c>
      <c r="C29" s="8">
        <v>112</v>
      </c>
      <c r="D29" s="8">
        <v>1196.1500000000001</v>
      </c>
      <c r="E29" s="8">
        <v>20</v>
      </c>
      <c r="F29" s="8">
        <f t="shared" si="0"/>
        <v>23923</v>
      </c>
      <c r="G29" s="3" t="s">
        <v>17</v>
      </c>
      <c r="H29" s="1"/>
      <c r="I29" s="6"/>
      <c r="J29" s="7"/>
      <c r="K29" s="7"/>
      <c r="L29" s="7"/>
      <c r="M29" s="7"/>
      <c r="N29" s="7"/>
      <c r="O29" s="20"/>
    </row>
    <row r="30" spans="1:15" x14ac:dyDescent="0.25">
      <c r="A30" s="2">
        <v>42796</v>
      </c>
      <c r="B30" s="1" t="s">
        <v>12</v>
      </c>
      <c r="C30" s="8">
        <v>5</v>
      </c>
      <c r="D30" s="8">
        <v>45.5</v>
      </c>
      <c r="E30" s="8">
        <v>30</v>
      </c>
      <c r="F30" s="8">
        <f t="shared" si="0"/>
        <v>1365</v>
      </c>
      <c r="G30" s="3" t="s">
        <v>17</v>
      </c>
      <c r="H30" s="1"/>
      <c r="I30" s="6"/>
      <c r="J30" s="7"/>
      <c r="K30" s="7"/>
      <c r="L30" s="7"/>
      <c r="M30" s="7"/>
      <c r="N30" s="7"/>
      <c r="O30" s="20"/>
    </row>
    <row r="31" spans="1:15" x14ac:dyDescent="0.25">
      <c r="A31" s="2">
        <v>42800</v>
      </c>
      <c r="B31" s="1" t="s">
        <v>12</v>
      </c>
      <c r="C31" s="8">
        <v>8</v>
      </c>
      <c r="D31" s="8">
        <v>137.5</v>
      </c>
      <c r="E31" s="8">
        <v>30</v>
      </c>
      <c r="F31" s="8">
        <f t="shared" si="0"/>
        <v>4125</v>
      </c>
      <c r="G31" s="3" t="s">
        <v>17</v>
      </c>
      <c r="H31" s="1"/>
      <c r="I31" s="6"/>
      <c r="J31" s="7"/>
      <c r="K31" s="7"/>
      <c r="L31" s="7"/>
      <c r="M31" s="7"/>
      <c r="N31" s="7"/>
      <c r="O31" s="20"/>
    </row>
    <row r="32" spans="1:15" x14ac:dyDescent="0.25">
      <c r="A32" s="2">
        <v>42807</v>
      </c>
      <c r="B32" s="1" t="s">
        <v>13</v>
      </c>
      <c r="C32" s="8">
        <v>35</v>
      </c>
      <c r="D32" s="8">
        <v>215</v>
      </c>
      <c r="E32" s="8">
        <v>20</v>
      </c>
      <c r="F32" s="8">
        <f t="shared" si="0"/>
        <v>4300</v>
      </c>
      <c r="G32" s="3" t="s">
        <v>17</v>
      </c>
      <c r="H32" s="1"/>
      <c r="I32" s="6"/>
      <c r="J32" s="7"/>
      <c r="K32" s="7"/>
      <c r="L32" s="7"/>
      <c r="M32" s="7"/>
      <c r="N32" s="7"/>
      <c r="O32" s="20"/>
    </row>
    <row r="33" spans="1:14" x14ac:dyDescent="0.25">
      <c r="A33" s="2"/>
      <c r="B33" s="1"/>
      <c r="C33" s="3"/>
      <c r="D33" s="3"/>
      <c r="E33" s="3"/>
      <c r="F33" s="3"/>
      <c r="G33" s="3"/>
      <c r="H33" s="1"/>
      <c r="I33" s="2"/>
      <c r="J33" s="1"/>
      <c r="K33" s="1"/>
      <c r="L33" s="1"/>
      <c r="M33" s="1"/>
      <c r="N33" s="1"/>
    </row>
    <row r="34" spans="1:14" x14ac:dyDescent="0.25">
      <c r="A34" s="2"/>
      <c r="B34" s="1"/>
      <c r="C34" s="3"/>
      <c r="D34" s="3"/>
      <c r="E34" s="3"/>
      <c r="F34" s="3"/>
      <c r="G34" s="3"/>
      <c r="H34" s="1"/>
      <c r="I34" s="2"/>
      <c r="J34" s="1"/>
      <c r="K34" s="1"/>
      <c r="L34" s="1"/>
      <c r="M34" s="1"/>
      <c r="N34" s="1"/>
    </row>
    <row r="35" spans="1:14" x14ac:dyDescent="0.25">
      <c r="A35" s="2"/>
      <c r="B35" s="1"/>
      <c r="C35" s="3"/>
      <c r="D35" s="3"/>
      <c r="E35" s="3"/>
      <c r="F35" s="3"/>
      <c r="G35" s="3"/>
      <c r="H35" s="1"/>
      <c r="I35" s="2"/>
      <c r="J35" s="1"/>
      <c r="K35" s="1"/>
      <c r="L35" s="1"/>
      <c r="M35" s="1"/>
      <c r="N35" s="1"/>
    </row>
    <row r="36" spans="1:14" x14ac:dyDescent="0.25">
      <c r="A36" s="2"/>
      <c r="B36" s="1"/>
      <c r="C36" s="3"/>
      <c r="D36" s="3"/>
      <c r="E36" s="3"/>
      <c r="F36" s="3"/>
      <c r="G36" s="3"/>
      <c r="H36" s="1"/>
      <c r="I36" s="2"/>
      <c r="J36" s="1"/>
      <c r="K36" s="1"/>
      <c r="L36" s="1"/>
      <c r="M36" s="1"/>
      <c r="N36" s="1"/>
    </row>
    <row r="37" spans="1:14" x14ac:dyDescent="0.25">
      <c r="A37" s="2"/>
      <c r="B37" s="1"/>
      <c r="C37" s="3"/>
      <c r="D37" s="3"/>
      <c r="E37" s="3"/>
      <c r="F37" s="3"/>
      <c r="G37" s="3"/>
      <c r="H37" s="1"/>
      <c r="I37" s="2"/>
      <c r="J37" s="1"/>
      <c r="K37" s="1"/>
      <c r="L37" s="1"/>
      <c r="M37" s="1"/>
      <c r="N37" s="1"/>
    </row>
    <row r="38" spans="1:14" x14ac:dyDescent="0.25">
      <c r="A38" s="2"/>
      <c r="B38" s="1"/>
      <c r="C38" s="3"/>
      <c r="D38" s="3"/>
      <c r="E38" s="3"/>
      <c r="F38" s="3"/>
      <c r="G38" s="3"/>
      <c r="H38" s="1"/>
      <c r="I38" s="2"/>
      <c r="J38" s="1"/>
      <c r="K38" s="1"/>
      <c r="L38" s="1"/>
      <c r="M38" s="1"/>
      <c r="N38" s="1"/>
    </row>
    <row r="39" spans="1:14" x14ac:dyDescent="0.25">
      <c r="A39" s="2"/>
      <c r="B39" s="1"/>
      <c r="C39" s="3"/>
      <c r="D39" s="3"/>
      <c r="E39" s="3"/>
      <c r="F39" s="3"/>
      <c r="G39" s="3"/>
      <c r="H39" s="1"/>
      <c r="I39" s="2"/>
      <c r="J39" s="1"/>
      <c r="K39" s="1"/>
      <c r="L39" s="1"/>
      <c r="M39" s="1"/>
      <c r="N39" s="1"/>
    </row>
    <row r="40" spans="1:14" x14ac:dyDescent="0.25">
      <c r="A40" s="2"/>
      <c r="B40" s="1"/>
      <c r="C40" s="3"/>
      <c r="D40" s="3"/>
      <c r="E40" s="3"/>
      <c r="F40" s="3"/>
      <c r="G40" s="3"/>
      <c r="H40" s="1"/>
      <c r="I40" s="2"/>
      <c r="J40" s="1"/>
      <c r="K40" s="1"/>
      <c r="L40" s="1"/>
      <c r="M40" s="1"/>
      <c r="N40" s="1"/>
    </row>
    <row r="41" spans="1:14" x14ac:dyDescent="0.25">
      <c r="A41" s="2"/>
      <c r="B41" s="1"/>
      <c r="C41" s="3"/>
      <c r="D41" s="3"/>
      <c r="E41" s="3"/>
      <c r="F41" s="3"/>
      <c r="G41" s="3"/>
      <c r="H41" s="1"/>
      <c r="I41" s="2"/>
      <c r="J41" s="1"/>
      <c r="K41" s="1"/>
      <c r="L41" s="1"/>
      <c r="M41" s="1"/>
      <c r="N41" s="1"/>
    </row>
    <row r="42" spans="1:14" x14ac:dyDescent="0.25">
      <c r="A42" s="2"/>
      <c r="B42" s="1"/>
      <c r="C42" s="3"/>
      <c r="D42" s="3"/>
      <c r="E42" s="3"/>
      <c r="F42" s="3"/>
      <c r="G42" s="3"/>
      <c r="H42" s="1"/>
      <c r="I42" s="2"/>
      <c r="J42" s="1"/>
      <c r="K42" s="1"/>
      <c r="L42" s="1"/>
      <c r="M42" s="1"/>
      <c r="N42" s="1"/>
    </row>
  </sheetData>
  <autoFilter ref="I6:L6">
    <sortState ref="I3:L24">
      <sortCondition ref="I2"/>
    </sortState>
  </autoFilter>
  <mergeCells count="3">
    <mergeCell ref="A5:G5"/>
    <mergeCell ref="I5:L5"/>
    <mergeCell ref="B1:G1"/>
  </mergeCells>
  <conditionalFormatting sqref="J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Получено - отправлено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2017-03-17T05:23:15Z</dcterms:modified>
</cp:coreProperties>
</file>