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 a="1"/>
  <c r="K38" i="1" s="1"/>
  <c r="K39" i="1" a="1"/>
  <c r="K39" i="1" s="1"/>
  <c r="J33" i="1" a="1"/>
  <c r="J33" i="1" s="1"/>
  <c r="J34" i="1" a="1"/>
  <c r="J34" i="1"/>
  <c r="J35" i="1" a="1"/>
  <c r="J35" i="1" s="1"/>
  <c r="J36" i="1" a="1"/>
  <c r="J36" i="1"/>
  <c r="J37" i="1" a="1"/>
  <c r="J37" i="1" s="1"/>
  <c r="J38" i="1" a="1"/>
  <c r="J38" i="1"/>
  <c r="J39" i="1" a="1"/>
  <c r="J39" i="1" s="1"/>
  <c r="J40" i="1" a="1"/>
  <c r="J40" i="1"/>
  <c r="J41" i="1" a="1"/>
  <c r="J41" i="1" s="1"/>
  <c r="J42" i="1" a="1"/>
  <c r="J42" i="1" s="1"/>
  <c r="A38" i="1"/>
  <c r="A39" i="1"/>
  <c r="A40" i="1"/>
  <c r="A41" i="1"/>
  <c r="A42" i="1"/>
  <c r="K3" i="1" l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2" i="1" a="1"/>
  <c r="K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2" i="1" a="1"/>
  <c r="J2" i="1" s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sharedStrings.xml><?xml version="1.0" encoding="utf-8"?>
<sst xmlns="http://schemas.openxmlformats.org/spreadsheetml/2006/main" count="175" uniqueCount="71">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</sst>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3" fontId="2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9" workbookViewId="0">
      <selection activeCell="J47" sqref="J47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10" max="10" width="18.140625" customWidth="1"/>
    <col min="11" max="11" width="11.42578125" customWidth="1"/>
  </cols>
  <sheetData>
    <row r="1" spans="1:11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</row>
    <row r="2" spans="1:11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J2" s="7" t="str">
        <f t="array" ref="J2">IFERROR(INDEX(RIGHTB($B$2:$B$37,6),SMALL(IF($E$2:$E$37="ШТ",ROW($B$2:$B$37)-1),ROW(A1)))&amp;"_ST","")</f>
        <v>068325_ST</v>
      </c>
      <c r="K2" s="7" t="str">
        <f t="array" ref="K2">IFERROR(INDEX(RIGHTB($B$2:$B$37,6),SMALL(IF($E$2:$E$37="КГ",ROW($B$2:$B$37)-1),ROW(B1)))&amp;"_KG","")</f>
        <v>191197_KG</v>
      </c>
    </row>
    <row r="3" spans="1:11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J3" s="7" t="str">
        <f t="array" ref="J3">IFERROR(INDEX(RIGHTB($B$2:$B$37,6),SMALL(IF($E$2:$E$37="ШТ",ROW($B$2:$B$37)-1),ROW(A2)))&amp;"_ST","")</f>
        <v>068328_ST</v>
      </c>
      <c r="K3" s="7" t="str">
        <f t="array" ref="K3">IFERROR(INDEX(RIGHTB($B$2:$B$37,6),SMALL(IF($E$2:$E$37="КГ",ROW($B$2:$B$37)-1),ROW(B2)))&amp;"_KG","")</f>
        <v>011823_KG</v>
      </c>
    </row>
    <row r="4" spans="1:11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J4" s="7" t="str">
        <f t="array" ref="J4">IFERROR(INDEX(RIGHTB($B$2:$B$37,6),SMALL(IF($E$2:$E$37="ШТ",ROW($B$2:$B$37)-1),ROW(A3)))&amp;"_ST","")</f>
        <v>124115_ST</v>
      </c>
      <c r="K4" s="7" t="str">
        <f t="array" ref="K4">IFERROR(INDEX(RIGHTB($B$2:$B$37,6),SMALL(IF($E$2:$E$37="КГ",ROW($B$2:$B$37)-1),ROW(B3)))&amp;"_KG","")</f>
        <v>012251_KG</v>
      </c>
    </row>
    <row r="5" spans="1:11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J5" s="7" t="str">
        <f t="array" ref="J5">IFERROR(INDEX(RIGHTB($B$2:$B$37,6),SMALL(IF($E$2:$E$37="ШТ",ROW($B$2:$B$37)-1),ROW(A4)))&amp;"_ST","")</f>
        <v>141198_ST</v>
      </c>
      <c r="K5" s="7" t="str">
        <f t="array" ref="K5">IFERROR(INDEX(RIGHTB($B$2:$B$37,6),SMALL(IF($E$2:$E$37="КГ",ROW($B$2:$B$37)-1),ROW(B4)))&amp;"_KG","")</f>
        <v>035693_KG</v>
      </c>
    </row>
    <row r="6" spans="1:11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J6" s="7" t="str">
        <f t="array" ref="J6">IFERROR(INDEX(RIGHTB($B$2:$B$37,6),SMALL(IF($E$2:$E$37="ШТ",ROW($B$2:$B$37)-1),ROW(A5)))&amp;"_ST","")</f>
        <v>117099_ST</v>
      </c>
      <c r="K6" s="7" t="str">
        <f t="array" ref="K6">IFERROR(INDEX(RIGHTB($B$2:$B$37,6),SMALL(IF($E$2:$E$37="КГ",ROW($B$2:$B$37)-1),ROW(B5)))&amp;"_KG","")</f>
        <v>568115_KG</v>
      </c>
    </row>
    <row r="7" spans="1:11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J7" s="7" t="str">
        <f t="array" ref="J7">IFERROR(INDEX(RIGHTB($B$2:$B$37,6),SMALL(IF($E$2:$E$37="ШТ",ROW($B$2:$B$37)-1),ROW(A6)))&amp;"_ST","")</f>
        <v>650627_ST</v>
      </c>
      <c r="K7" s="7" t="str">
        <f t="array" ref="K7">IFERROR(INDEX(RIGHTB($B$2:$B$37,6),SMALL(IF($E$2:$E$37="КГ",ROW($B$2:$B$37)-1),ROW(B6)))&amp;"_KG","")</f>
        <v/>
      </c>
    </row>
    <row r="8" spans="1:11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J8" s="7" t="str">
        <f t="array" ref="J8">IFERROR(INDEX(RIGHTB($B$2:$B$37,6),SMALL(IF($E$2:$E$37="ШТ",ROW($B$2:$B$37)-1),ROW(A7)))&amp;"_ST","")</f>
        <v>546147_ST</v>
      </c>
      <c r="K8" s="7" t="str">
        <f t="array" ref="K8">IFERROR(INDEX(RIGHTB($B$2:$B$37,6),SMALL(IF($E$2:$E$37="КГ",ROW($B$2:$B$37)-1),ROW(B7)))&amp;"_KG","")</f>
        <v/>
      </c>
    </row>
    <row r="9" spans="1:11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J9" s="7" t="str">
        <f t="array" ref="J9">IFERROR(INDEX(RIGHTB($B$2:$B$37,6),SMALL(IF($E$2:$E$37="ШТ",ROW($B$2:$B$37)-1),ROW(A8)))&amp;"_ST","")</f>
        <v>315270_ST</v>
      </c>
      <c r="K9" s="7" t="str">
        <f t="array" ref="K9">IFERROR(INDEX(RIGHTB($B$2:$B$37,6),SMALL(IF($E$2:$E$37="КГ",ROW($B$2:$B$37)-1),ROW(B8)))&amp;"_KG","")</f>
        <v/>
      </c>
    </row>
    <row r="10" spans="1:11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J10" s="7" t="str">
        <f t="array" ref="J10">IFERROR(INDEX(RIGHTB($B$2:$B$37,6),SMALL(IF($E$2:$E$37="ШТ",ROW($B$2:$B$37)-1),ROW(A9)))&amp;"_ST","")</f>
        <v>235443_ST</v>
      </c>
      <c r="K10" s="7" t="str">
        <f t="array" ref="K10">IFERROR(INDEX(RIGHTB($B$2:$B$37,6),SMALL(IF($E$2:$E$37="КГ",ROW($B$2:$B$37)-1),ROW(B9)))&amp;"_KG","")</f>
        <v/>
      </c>
    </row>
    <row r="11" spans="1:11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J11" s="7" t="str">
        <f t="array" ref="J11">IFERROR(INDEX(RIGHTB($B$2:$B$37,6),SMALL(IF($E$2:$E$37="ШТ",ROW($B$2:$B$37)-1),ROW(A10)))&amp;"_ST","")</f>
        <v>333984_ST</v>
      </c>
      <c r="K11" s="7" t="str">
        <f t="array" ref="K11">IFERROR(INDEX(RIGHTB($B$2:$B$37,6),SMALL(IF($E$2:$E$37="КГ",ROW($B$2:$B$37)-1),ROW(B10)))&amp;"_KG","")</f>
        <v/>
      </c>
    </row>
    <row r="12" spans="1:11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J12" s="7" t="str">
        <f t="array" ref="J12">IFERROR(INDEX(RIGHTB($B$2:$B$37,6),SMALL(IF($E$2:$E$37="ШТ",ROW($B$2:$B$37)-1),ROW(A11)))&amp;"_ST","")</f>
        <v>374137_ST</v>
      </c>
      <c r="K12" s="7" t="str">
        <f t="array" ref="K12">IFERROR(INDEX(RIGHTB($B$2:$B$37,6),SMALL(IF($E$2:$E$37="КГ",ROW($B$2:$B$37)-1),ROW(B11)))&amp;"_KG","")</f>
        <v/>
      </c>
    </row>
    <row r="13" spans="1:11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J13" s="7" t="str">
        <f t="array" ref="J13">IFERROR(INDEX(RIGHTB($B$2:$B$37,6),SMALL(IF($E$2:$E$37="ШТ",ROW($B$2:$B$37)-1),ROW(A12)))&amp;"_ST","")</f>
        <v>222148_ST</v>
      </c>
      <c r="K13" s="7" t="str">
        <f t="array" ref="K13">IFERROR(INDEX(RIGHTB($B$2:$B$37,6),SMALL(IF($E$2:$E$37="КГ",ROW($B$2:$B$37)-1),ROW(B12)))&amp;"_KG","")</f>
        <v/>
      </c>
    </row>
    <row r="14" spans="1:11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J14" s="7" t="str">
        <f t="array" ref="J14">IFERROR(INDEX(RIGHTB($B$2:$B$37,6),SMALL(IF($E$2:$E$37="ШТ",ROW($B$2:$B$37)-1),ROW(A13)))&amp;"_ST","")</f>
        <v>377824_ST</v>
      </c>
      <c r="K14" s="7" t="str">
        <f t="array" ref="K14">IFERROR(INDEX(RIGHTB($B$2:$B$37,6),SMALL(IF($E$2:$E$37="КГ",ROW($B$2:$B$37)-1),ROW(B13)))&amp;"_KG","")</f>
        <v/>
      </c>
    </row>
    <row r="15" spans="1:11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J15" s="7" t="str">
        <f t="array" ref="J15">IFERROR(INDEX(RIGHTB($B$2:$B$37,6),SMALL(IF($E$2:$E$37="ШТ",ROW($B$2:$B$37)-1),ROW(A14)))&amp;"_ST","")</f>
        <v>331512_ST</v>
      </c>
      <c r="K15" s="7" t="str">
        <f t="array" ref="K15">IFERROR(INDEX(RIGHTB($B$2:$B$37,6),SMALL(IF($E$2:$E$37="КГ",ROW($B$2:$B$37)-1),ROW(B14)))&amp;"_KG","")</f>
        <v/>
      </c>
    </row>
    <row r="16" spans="1:11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J16" s="7" t="str">
        <f t="array" ref="J16">IFERROR(INDEX(RIGHTB($B$2:$B$37,6),SMALL(IF($E$2:$E$37="ШТ",ROW($B$2:$B$37)-1),ROW(A15)))&amp;"_ST","")</f>
        <v>636915_ST</v>
      </c>
      <c r="K16" s="7" t="str">
        <f t="array" ref="K16">IFERROR(INDEX(RIGHTB($B$2:$B$37,6),SMALL(IF($E$2:$E$37="КГ",ROW($B$2:$B$37)-1),ROW(B15)))&amp;"_KG","")</f>
        <v/>
      </c>
    </row>
    <row r="17" spans="1:11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J17" s="7" t="str">
        <f t="array" ref="J17">IFERROR(INDEX(RIGHTB($B$2:$B$37,6),SMALL(IF($E$2:$E$37="ШТ",ROW($B$2:$B$37)-1),ROW(A16)))&amp;"_ST","")</f>
        <v>249568_ST</v>
      </c>
      <c r="K17" s="7" t="str">
        <f t="array" ref="K17">IFERROR(INDEX(RIGHTB($B$2:$B$37,6),SMALL(IF($E$2:$E$37="КГ",ROW($B$2:$B$37)-1),ROW(B16)))&amp;"_KG","")</f>
        <v/>
      </c>
    </row>
    <row r="18" spans="1:11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J18" s="7" t="str">
        <f t="array" ref="J18">IFERROR(INDEX(RIGHTB($B$2:$B$37,6),SMALL(IF($E$2:$E$37="ШТ",ROW($B$2:$B$37)-1),ROW(A17)))&amp;"_ST","")</f>
        <v>052796_ST</v>
      </c>
      <c r="K18" s="7" t="str">
        <f t="array" ref="K18">IFERROR(INDEX(RIGHTB($B$2:$B$37,6),SMALL(IF($E$2:$E$37="КГ",ROW($B$2:$B$37)-1),ROW(B17)))&amp;"_KG","")</f>
        <v/>
      </c>
    </row>
    <row r="19" spans="1:11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J19" s="7" t="str">
        <f t="array" ref="J19">IFERROR(INDEX(RIGHTB($B$2:$B$37,6),SMALL(IF($E$2:$E$37="ШТ",ROW($B$2:$B$37)-1),ROW(A18)))&amp;"_ST","")</f>
        <v>633320_ST</v>
      </c>
      <c r="K19" s="7" t="str">
        <f t="array" ref="K19">IFERROR(INDEX(RIGHTB($B$2:$B$37,6),SMALL(IF($E$2:$E$37="КГ",ROW($B$2:$B$37)-1),ROW(B18)))&amp;"_KG","")</f>
        <v/>
      </c>
    </row>
    <row r="20" spans="1:11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J20" s="7" t="str">
        <f t="array" ref="J20">IFERROR(INDEX(RIGHTB($B$2:$B$37,6),SMALL(IF($E$2:$E$37="ШТ",ROW($B$2:$B$37)-1),ROW(A19)))&amp;"_ST","")</f>
        <v>897830_ST</v>
      </c>
      <c r="K20" s="7" t="str">
        <f t="array" ref="K20">IFERROR(INDEX(RIGHTB($B$2:$B$37,6),SMALL(IF($E$2:$E$37="КГ",ROW($B$2:$B$37)-1),ROW(B19)))&amp;"_KG","")</f>
        <v/>
      </c>
    </row>
    <row r="21" spans="1:11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J21" s="7" t="str">
        <f t="array" ref="J21">IFERROR(INDEX(RIGHTB($B$2:$B$37,6),SMALL(IF($E$2:$E$37="ШТ",ROW($B$2:$B$37)-1),ROW(A20)))&amp;"_ST","")</f>
        <v>158735_ST</v>
      </c>
      <c r="K21" s="7" t="str">
        <f t="array" ref="K21">IFERROR(INDEX(RIGHTB($B$2:$B$37,6),SMALL(IF($E$2:$E$37="КГ",ROW($B$2:$B$37)-1),ROW(B20)))&amp;"_KG","")</f>
        <v/>
      </c>
    </row>
    <row r="22" spans="1:11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J22" s="7" t="str">
        <f t="array" ref="J22">IFERROR(INDEX(RIGHTB($B$2:$B$37,6),SMALL(IF($E$2:$E$37="ШТ",ROW($B$2:$B$37)-1),ROW(A21)))&amp;"_ST","")</f>
        <v>149109_ST</v>
      </c>
      <c r="K22" s="7" t="str">
        <f t="array" ref="K22">IFERROR(INDEX(RIGHTB($B$2:$B$37,6),SMALL(IF($E$2:$E$37="КГ",ROW($B$2:$B$37)-1),ROW(B21)))&amp;"_KG","")</f>
        <v/>
      </c>
    </row>
    <row r="23" spans="1:11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J23" s="7" t="str">
        <f t="array" ref="J23">IFERROR(INDEX(RIGHTB($B$2:$B$37,6),SMALL(IF($E$2:$E$37="ШТ",ROW($B$2:$B$37)-1),ROW(A22)))&amp;"_ST","")</f>
        <v>159562_ST</v>
      </c>
      <c r="K23" s="7" t="str">
        <f t="array" ref="K23">IFERROR(INDEX(RIGHTB($B$2:$B$37,6),SMALL(IF($E$2:$E$37="КГ",ROW($B$2:$B$37)-1),ROW(B22)))&amp;"_KG","")</f>
        <v/>
      </c>
    </row>
    <row r="24" spans="1:11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J24" s="7" t="str">
        <f t="array" ref="J24">IFERROR(INDEX(RIGHTB($B$2:$B$37,6),SMALL(IF($E$2:$E$37="ШТ",ROW($B$2:$B$37)-1),ROW(A23)))&amp;"_ST","")</f>
        <v>167394_ST</v>
      </c>
      <c r="K24" s="7" t="str">
        <f t="array" ref="K24">IFERROR(INDEX(RIGHTB($B$2:$B$37,6),SMALL(IF($E$2:$E$37="КГ",ROW($B$2:$B$37)-1),ROW(B23)))&amp;"_KG","")</f>
        <v/>
      </c>
    </row>
    <row r="25" spans="1:11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J25" s="7" t="str">
        <f t="array" ref="J25">IFERROR(INDEX(RIGHTB($B$2:$B$37,6),SMALL(IF($E$2:$E$37="ШТ",ROW($B$2:$B$37)-1),ROW(A24)))&amp;"_ST","")</f>
        <v>275044_ST</v>
      </c>
      <c r="K25" s="7" t="str">
        <f t="array" ref="K25">IFERROR(INDEX(RIGHTB($B$2:$B$37,6),SMALL(IF($E$2:$E$37="КГ",ROW($B$2:$B$37)-1),ROW(B24)))&amp;"_KG","")</f>
        <v/>
      </c>
    </row>
    <row r="26" spans="1:11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J26" s="7" t="str">
        <f t="array" ref="J26">IFERROR(INDEX(RIGHTB($B$2:$B$37,6),SMALL(IF($E$2:$E$37="ШТ",ROW($B$2:$B$37)-1),ROW(A25)))&amp;"_ST","")</f>
        <v>287398_ST</v>
      </c>
      <c r="K26" s="7" t="str">
        <f t="array" ref="K26">IFERROR(INDEX(RIGHTB($B$2:$B$37,6),SMALL(IF($E$2:$E$37="КГ",ROW($B$2:$B$37)-1),ROW(B25)))&amp;"_KG","")</f>
        <v/>
      </c>
    </row>
    <row r="27" spans="1:11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J27" s="7" t="str">
        <f t="array" ref="J27">IFERROR(INDEX(RIGHTB($B$2:$B$37,6),SMALL(IF($E$2:$E$37="ШТ",ROW($B$2:$B$37)-1),ROW(A26)))&amp;"_ST","")</f>
        <v>287459_ST</v>
      </c>
      <c r="K27" s="7" t="str">
        <f t="array" ref="K27">IFERROR(INDEX(RIGHTB($B$2:$B$37,6),SMALL(IF($E$2:$E$37="КГ",ROW($B$2:$B$37)-1),ROW(B26)))&amp;"_KG","")</f>
        <v/>
      </c>
    </row>
    <row r="28" spans="1:11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J28" s="7" t="str">
        <f t="array" ref="J28">IFERROR(INDEX(RIGHTB($B$2:$B$37,6),SMALL(IF($E$2:$E$37="ШТ",ROW($B$2:$B$37)-1),ROW(A27)))&amp;"_ST","")</f>
        <v>295218_ST</v>
      </c>
      <c r="K28" s="7" t="str">
        <f t="array" ref="K28">IFERROR(INDEX(RIGHTB($B$2:$B$37,6),SMALL(IF($E$2:$E$37="КГ",ROW($B$2:$B$37)-1),ROW(B27)))&amp;"_KG","")</f>
        <v/>
      </c>
    </row>
    <row r="29" spans="1:11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J29" s="7" t="str">
        <f t="array" ref="J29">IFERROR(INDEX(RIGHTB($B$2:$B$37,6),SMALL(IF($E$2:$E$37="ШТ",ROW($B$2:$B$37)-1),ROW(A28)))&amp;"_ST","")</f>
        <v>299426_ST</v>
      </c>
      <c r="K29" s="7" t="str">
        <f t="array" ref="K29">IFERROR(INDEX(RIGHTB($B$2:$B$37,6),SMALL(IF($E$2:$E$37="КГ",ROW($B$2:$B$37)-1),ROW(B28)))&amp;"_KG","")</f>
        <v/>
      </c>
    </row>
    <row r="30" spans="1:11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J30" s="7" t="str">
        <f t="array" ref="J30">IFERROR(INDEX(RIGHTB($B$2:$B$37,6),SMALL(IF($E$2:$E$37="ШТ",ROW($B$2:$B$37)-1),ROW(A29)))&amp;"_ST","")</f>
        <v>338028_ST</v>
      </c>
      <c r="K30" s="7" t="str">
        <f t="array" ref="K30">IFERROR(INDEX(RIGHTB($B$2:$B$37,6),SMALL(IF($E$2:$E$37="КГ",ROW($B$2:$B$37)-1),ROW(B29)))&amp;"_KG","")</f>
        <v/>
      </c>
    </row>
    <row r="31" spans="1:11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J31" s="7" t="str">
        <f t="array" ref="J31">IFERROR(INDEX(RIGHTB($B$2:$B$37,6),SMALL(IF($E$2:$E$37="ШТ",ROW($B$2:$B$37)-1),ROW(A30)))&amp;"_ST","")</f>
        <v>343839_ST</v>
      </c>
      <c r="K31" s="7" t="str">
        <f t="array" ref="K31">IFERROR(INDEX(RIGHTB($B$2:$B$37,6),SMALL(IF($E$2:$E$37="КГ",ROW($B$2:$B$37)-1),ROW(B30)))&amp;"_KG","")</f>
        <v/>
      </c>
    </row>
    <row r="32" spans="1:11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J32" s="7" t="str">
        <f t="array" ref="J32">IFERROR(INDEX(RIGHTB($B$2:$B$37,6),SMALL(IF($E$2:$E$37="ШТ",ROW($B$2:$B$37)-1),ROW(A31)))&amp;"_ST","")</f>
        <v>011485_ST</v>
      </c>
      <c r="K32" s="7" t="str">
        <f t="array" ref="K32">IFERROR(INDEX(RIGHTB($B$2:$B$37,6),SMALL(IF($E$2:$E$37="КГ",ROW($B$2:$B$37)-1),ROW(B31)))&amp;"_KG","")</f>
        <v/>
      </c>
    </row>
    <row r="33" spans="1:11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J33" s="7" t="str">
        <f t="array" ref="J33">IFERROR(INDEX(RIGHTB($B$2:$B$37,6),SMALL(IF($E$2:$E$37="ШТ",ROW($B$2:$B$37)-1),ROW(A32)))&amp;"_ST","")</f>
        <v/>
      </c>
      <c r="K33" s="7" t="str">
        <f t="array" ref="K33">IFERROR(INDEX(RIGHTB($B$2:$B$37,6),SMALL(IF($E$2:$E$37="КГ",ROW($B$2:$B$37)-1),ROW(B32)))&amp;"_KG","")</f>
        <v/>
      </c>
    </row>
    <row r="34" spans="1:11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1</v>
      </c>
      <c r="E34" s="8" t="s">
        <v>28</v>
      </c>
      <c r="F34" s="8" t="s">
        <v>33</v>
      </c>
      <c r="G34" s="8" t="s">
        <v>34</v>
      </c>
      <c r="J34" s="7" t="str">
        <f t="array" ref="J34">IFERROR(INDEX(RIGHTB($B$2:$B$37,6),SMALL(IF($E$2:$E$37="ШТ",ROW($B$2:$B$37)-1),ROW(A33)))&amp;"_ST","")</f>
        <v/>
      </c>
      <c r="K34" s="7" t="str">
        <f t="array" ref="K34">IFERROR(INDEX(RIGHTB($B$2:$B$37,6),SMALL(IF($E$2:$E$37="КГ",ROW($B$2:$B$37)-1),ROW(B33)))&amp;"_KG","")</f>
        <v/>
      </c>
    </row>
    <row r="35" spans="1:11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1</v>
      </c>
      <c r="E35" s="8" t="s">
        <v>28</v>
      </c>
      <c r="F35" s="8" t="s">
        <v>33</v>
      </c>
      <c r="G35" s="8" t="s">
        <v>34</v>
      </c>
      <c r="J35" s="7" t="str">
        <f t="array" ref="J35">IFERROR(INDEX(RIGHTB($B$2:$B$37,6),SMALL(IF($E$2:$E$37="ШТ",ROW($B$2:$B$37)-1),ROW(A34)))&amp;"_ST","")</f>
        <v/>
      </c>
      <c r="K35" s="7" t="str">
        <f t="array" ref="K35">IFERROR(INDEX(RIGHTB($B$2:$B$37,6),SMALL(IF($E$2:$E$37="КГ",ROW($B$2:$B$37)-1),ROW(B34)))&amp;"_KG","")</f>
        <v/>
      </c>
    </row>
    <row r="36" spans="1:11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1</v>
      </c>
      <c r="E36" s="8" t="s">
        <v>28</v>
      </c>
      <c r="F36" s="8" t="s">
        <v>33</v>
      </c>
      <c r="G36" s="8" t="s">
        <v>34</v>
      </c>
      <c r="J36" s="7" t="str">
        <f t="array" ref="J36">IFERROR(INDEX(RIGHTB($B$2:$B$37,6),SMALL(IF($E$2:$E$37="ШТ",ROW($B$2:$B$37)-1),ROW(A35)))&amp;"_ST","")</f>
        <v/>
      </c>
      <c r="K36" s="7" t="str">
        <f t="array" ref="K36">IFERROR(INDEX(RIGHTB($B$2:$B$37,6),SMALL(IF($E$2:$E$37="КГ",ROW($B$2:$B$37)-1),ROW(B35)))&amp;"_KG","")</f>
        <v/>
      </c>
    </row>
    <row r="37" spans="1:11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4</v>
      </c>
      <c r="E37" s="8" t="s">
        <v>28</v>
      </c>
      <c r="F37" s="8" t="s">
        <v>33</v>
      </c>
      <c r="G37" s="8" t="s">
        <v>34</v>
      </c>
      <c r="J37" s="7" t="str">
        <f t="array" ref="J37">IFERROR(INDEX(RIGHTB($B$2:$B$37,6),SMALL(IF($E$2:$E$37="ШТ",ROW($B$2:$B$37)-1),ROW(A36)))&amp;"_ST","")</f>
        <v/>
      </c>
      <c r="K37" s="7" t="str">
        <f t="array" ref="K37">IFERROR(INDEX(RIGHTB($B$2:$B$37,6),SMALL(IF($E$2:$E$37="КГ",ROW($B$2:$B$37)-1),ROW(B36)))&amp;"_KG","")</f>
        <v/>
      </c>
    </row>
    <row r="38" spans="1:11" x14ac:dyDescent="0.25">
      <c r="A38" s="5" t="str">
        <f>COUNTIF(F$2:F38,F38)&amp;F38</f>
        <v>6Овощи и Фрукты</v>
      </c>
      <c r="B38" s="8" t="s">
        <v>52</v>
      </c>
      <c r="C38" s="8" t="s">
        <v>70</v>
      </c>
      <c r="D38" s="11">
        <v>2</v>
      </c>
      <c r="E38" s="8" t="s">
        <v>28</v>
      </c>
      <c r="F38" s="8" t="s">
        <v>33</v>
      </c>
      <c r="G38" s="8" t="s">
        <v>34</v>
      </c>
      <c r="J38" s="7" t="str">
        <f t="array" ref="J38">IFERROR(INDEX(RIGHTB($B$2:$B$37,6),SMALL(IF($E$2:$E$37="ШТ",ROW($B$2:$B$37)-1),ROW(A37)))&amp;"_ST","")</f>
        <v/>
      </c>
      <c r="K38" s="7" t="str">
        <f t="array" ref="K38">IFERROR(INDEX(RIGHTB($B$2:$B$37,6),SMALL(IF($E$2:$E$37="КГ",ROW($B$2:$B$37)-1),ROW(B37)))&amp;"_KG","")</f>
        <v/>
      </c>
    </row>
    <row r="39" spans="1:11" x14ac:dyDescent="0.25">
      <c r="A39" s="5" t="str">
        <f>COUNTIF(F$2:F39,F39)&amp;F39</f>
        <v>7Овощи и Фрукты</v>
      </c>
      <c r="B39" s="8" t="s">
        <v>52</v>
      </c>
      <c r="C39" s="8" t="s">
        <v>70</v>
      </c>
      <c r="D39" s="11">
        <v>5</v>
      </c>
      <c r="E39" s="8" t="s">
        <v>28</v>
      </c>
      <c r="F39" s="8" t="s">
        <v>33</v>
      </c>
      <c r="G39" s="8" t="s">
        <v>34</v>
      </c>
      <c r="J39" s="7" t="str">
        <f t="array" ref="J39">IFERROR(INDEX(RIGHTB($B$2:$B$37,6),SMALL(IF($E$2:$E$37="ШТ",ROW($B$2:$B$37)-1),ROW(A38)))&amp;"_ST","")</f>
        <v/>
      </c>
      <c r="K39" s="7" t="str">
        <f t="array" ref="K39">IFERROR(INDEX(RIGHTB($B$2:$B$37,6),SMALL(IF($E$2:$E$37="КГ",ROW($B$2:$B$37)-1),ROW(B38)))&amp;"_KG","")</f>
        <v/>
      </c>
    </row>
    <row r="40" spans="1:11" x14ac:dyDescent="0.25">
      <c r="A40" s="5" t="str">
        <f>COUNTIF(F$2:F40,F40)&amp;F40</f>
        <v>8Овощи и Фрукты</v>
      </c>
      <c r="B40" s="8" t="s">
        <v>52</v>
      </c>
      <c r="C40" s="8" t="s">
        <v>70</v>
      </c>
      <c r="D40" s="11">
        <v>25</v>
      </c>
      <c r="E40" s="8" t="s">
        <v>28</v>
      </c>
      <c r="F40" s="8" t="s">
        <v>33</v>
      </c>
      <c r="G40" s="8" t="s">
        <v>34</v>
      </c>
      <c r="J40" s="7" t="str">
        <f t="array" ref="J40">IFERROR(INDEX(RIGHTB($B$2:$B$37,6),SMALL(IF($E$2:$E$37="ШТ",ROW($B$2:$B$37)-1),ROW(A39)))&amp;"_ST","")</f>
        <v/>
      </c>
    </row>
    <row r="41" spans="1:11" x14ac:dyDescent="0.25">
      <c r="A41" s="5" t="str">
        <f>COUNTIF(F$2:F41,F41)&amp;F41</f>
        <v>9Овощи и Фрукты</v>
      </c>
      <c r="B41" s="8" t="s">
        <v>52</v>
      </c>
      <c r="C41" s="8" t="s">
        <v>70</v>
      </c>
      <c r="D41" s="11">
        <v>22</v>
      </c>
      <c r="E41" s="8" t="s">
        <v>28</v>
      </c>
      <c r="F41" s="8" t="s">
        <v>33</v>
      </c>
      <c r="G41" s="8" t="s">
        <v>34</v>
      </c>
      <c r="J41" s="7" t="str">
        <f t="array" ref="J41">IFERROR(INDEX(RIGHTB($B$2:$B$37,6),SMALL(IF($E$2:$E$37="ШТ",ROW($B$2:$B$37)-1),ROW(A40)))&amp;"_ST","")</f>
        <v/>
      </c>
    </row>
    <row r="42" spans="1:11" x14ac:dyDescent="0.25">
      <c r="A42" s="5" t="str">
        <f>COUNTIF(F$2:F42,F42)&amp;F42</f>
        <v>10Овощи и Фрукты</v>
      </c>
      <c r="B42" s="8" t="s">
        <v>52</v>
      </c>
      <c r="C42" s="8" t="s">
        <v>70</v>
      </c>
      <c r="D42" s="11">
        <v>3</v>
      </c>
      <c r="E42" s="8" t="s">
        <v>28</v>
      </c>
      <c r="F42" s="8" t="s">
        <v>33</v>
      </c>
      <c r="G42" s="8" t="s">
        <v>34</v>
      </c>
      <c r="J42" s="7" t="str">
        <f t="array" ref="J42">IFERROR(INDEX(RIGHTB($B$2:$B$37,6),SMALL(IF($E$2:$E$37="ШТ",ROW($B$2:$B$37)-1),ROW(A41)))&amp;"_ST","")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1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1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1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4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>180555568115</v>
      </c>
      <c r="B8" s="7" t="str">
        <f ca="1">IFERROR(VLOOKUP(ROW(B6)&amp;$A$1,Общий!$A:$G,COLUMN()+1,),"")</f>
        <v>Яблоки вес 1кг</v>
      </c>
      <c r="C8" s="7">
        <f ca="1">IFERROR(VLOOKUP(ROW(C6)&amp;$A$1,Общий!$A:$G,COLUMN()+1,),"")</f>
        <v>2</v>
      </c>
      <c r="D8" s="7" t="str">
        <f ca="1">IFERROR(VLOOKUP(ROW(D6)&amp;$A$1,Общий!$A:$G,COLUMN()+1,),"")</f>
        <v>КГ</v>
      </c>
      <c r="E8" s="7" t="str">
        <f ca="1">IFERROR(VLOOKUP(ROW(E6)&amp;$A$1,Общий!$A:$G,COLUMN()+1,),"")</f>
        <v>Овощи и Фрукты</v>
      </c>
      <c r="F8" s="7" t="str">
        <f ca="1">IFERROR(VLOOKUP(ROW(F6)&amp;$A$1,Общий!$A:$G,COLUMN()+1,),"")</f>
        <v>07</v>
      </c>
    </row>
    <row r="9" spans="1:6" x14ac:dyDescent="0.25">
      <c r="A9" s="6" t="str">
        <f ca="1">IFERROR(VLOOKUP(ROW(A7)&amp;$A$1,Общий!$A:$G,COLUMN()+1,),"")</f>
        <v>180555568115</v>
      </c>
      <c r="B9" s="7" t="str">
        <f ca="1">IFERROR(VLOOKUP(ROW(B7)&amp;$A$1,Общий!$A:$G,COLUMN()+1,),"")</f>
        <v>Яблоки вес 1кг</v>
      </c>
      <c r="C9" s="7">
        <f ca="1">IFERROR(VLOOKUP(ROW(C7)&amp;$A$1,Общий!$A:$G,COLUMN()+1,),"")</f>
        <v>5</v>
      </c>
      <c r="D9" s="7" t="str">
        <f ca="1">IFERROR(VLOOKUP(ROW(D7)&amp;$A$1,Общий!$A:$G,COLUMN()+1,),"")</f>
        <v>КГ</v>
      </c>
      <c r="E9" s="7" t="str">
        <f ca="1">IFERROR(VLOOKUP(ROW(E7)&amp;$A$1,Общий!$A:$G,COLUMN()+1,),"")</f>
        <v>Овощи и Фрукты</v>
      </c>
      <c r="F9" s="7" t="str">
        <f ca="1">IFERROR(VLOOKUP(ROW(F7)&amp;$A$1,Общий!$A:$G,COLUMN()+1,),"")</f>
        <v>07</v>
      </c>
    </row>
    <row r="10" spans="1:6" x14ac:dyDescent="0.25">
      <c r="A10" s="6" t="str">
        <f ca="1">IFERROR(VLOOKUP(ROW(A8)&amp;$A$1,Общий!$A:$G,COLUMN()+1,),"")</f>
        <v>180555568115</v>
      </c>
      <c r="B10" s="7" t="str">
        <f ca="1">IFERROR(VLOOKUP(ROW(B8)&amp;$A$1,Общий!$A:$G,COLUMN()+1,),"")</f>
        <v>Яблоки вес 1кг</v>
      </c>
      <c r="C10" s="7">
        <f ca="1">IFERROR(VLOOKUP(ROW(C8)&amp;$A$1,Общий!$A:$G,COLUMN()+1,),"")</f>
        <v>25</v>
      </c>
      <c r="D10" s="7" t="str">
        <f ca="1">IFERROR(VLOOKUP(ROW(D8)&amp;$A$1,Общий!$A:$G,COLUMN()+1,),"")</f>
        <v>КГ</v>
      </c>
      <c r="E10" s="7" t="str">
        <f ca="1">IFERROR(VLOOKUP(ROW(E8)&amp;$A$1,Общий!$A:$G,COLUMN()+1,),"")</f>
        <v>Овощи и Фрукты</v>
      </c>
      <c r="F10" s="7" t="str">
        <f ca="1">IFERROR(VLOOKUP(ROW(F8)&amp;$A$1,Общий!$A:$G,COLUMN()+1,),"")</f>
        <v>07</v>
      </c>
    </row>
    <row r="11" spans="1:6" x14ac:dyDescent="0.25">
      <c r="A11" s="6" t="str">
        <f ca="1">IFERROR(VLOOKUP(ROW(A9)&amp;$A$1,Общий!$A:$G,COLUMN()+1,),"")</f>
        <v>180555568115</v>
      </c>
      <c r="B11" s="7" t="str">
        <f ca="1">IFERROR(VLOOKUP(ROW(B9)&amp;$A$1,Общий!$A:$G,COLUMN()+1,),"")</f>
        <v>Яблоки вес 1кг</v>
      </c>
      <c r="C11" s="7">
        <f ca="1">IFERROR(VLOOKUP(ROW(C9)&amp;$A$1,Общий!$A:$G,COLUMN()+1,),"")</f>
        <v>22</v>
      </c>
      <c r="D11" s="7" t="str">
        <f ca="1">IFERROR(VLOOKUP(ROW(D9)&amp;$A$1,Общий!$A:$G,COLUMN()+1,),"")</f>
        <v>КГ</v>
      </c>
      <c r="E11" s="7" t="str">
        <f ca="1">IFERROR(VLOOKUP(ROW(E9)&amp;$A$1,Общий!$A:$G,COLUMN()+1,),"")</f>
        <v>Овощи и Фрукты</v>
      </c>
      <c r="F11" s="7" t="str">
        <f ca="1">IFERROR(VLOOKUP(ROW(F9)&amp;$A$1,Общий!$A:$G,COLUMN()+1,),"")</f>
        <v>07</v>
      </c>
    </row>
    <row r="12" spans="1:6" x14ac:dyDescent="0.25">
      <c r="A12" s="6" t="str">
        <f ca="1">IFERROR(VLOOKUP(ROW(A10)&amp;$A$1,Общий!$A:$G,COLUMN()+1,),"")</f>
        <v>180555568115</v>
      </c>
      <c r="B12" s="7" t="str">
        <f ca="1">IFERROR(VLOOKUP(ROW(B10)&amp;$A$1,Общий!$A:$G,COLUMN()+1,),"")</f>
        <v>Яблоки вес 1кг</v>
      </c>
      <c r="C12" s="7">
        <f ca="1">IFERROR(VLOOKUP(ROW(C10)&amp;$A$1,Общий!$A:$G,COLUMN()+1,),"")</f>
        <v>3</v>
      </c>
      <c r="D12" s="7" t="str">
        <f ca="1">IFERROR(VLOOKUP(ROW(D10)&amp;$A$1,Общий!$A:$G,COLUMN()+1,),"")</f>
        <v>КГ</v>
      </c>
      <c r="E12" s="7" t="str">
        <f ca="1">IFERROR(VLOOKUP(ROW(E10)&amp;$A$1,Общий!$A:$G,COLUMN()+1,),"")</f>
        <v>Овощи и Фрукты</v>
      </c>
      <c r="F12" s="7" t="str">
        <f ca="1">IFERROR(VLOOKUP(ROW(F10)&amp;$A$1,Общий!$A:$G,COLUMN()+1,),"")</f>
        <v>07</v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2017-03-21T09:52:05Z</dcterms:modified>
</cp:coreProperties>
</file>