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 activeTab="1"/>
  </bookViews>
  <sheets>
    <sheet name="Лист1" sheetId="1" r:id="rId1"/>
    <sheet name="Лист2" sheetId="3" r:id="rId2"/>
  </sheets>
  <definedNames>
    <definedName name="_xlnm._FilterDatabase" localSheetId="0" hidden="1">Лист1!$A$5:$L$675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4" i="3" l="1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M457" i="1"/>
  <c r="N457" i="1"/>
  <c r="M458" i="1"/>
  <c r="N458" i="1"/>
  <c r="M459" i="1"/>
  <c r="N459" i="1"/>
  <c r="M460" i="1"/>
  <c r="N460" i="1"/>
  <c r="M461" i="1"/>
  <c r="N461" i="1"/>
  <c r="M462" i="1"/>
  <c r="N462" i="1"/>
  <c r="M463" i="1"/>
  <c r="N463" i="1"/>
  <c r="M464" i="1"/>
  <c r="N464" i="1"/>
  <c r="M465" i="1"/>
  <c r="N465" i="1"/>
  <c r="M466" i="1"/>
  <c r="N466" i="1"/>
  <c r="M467" i="1"/>
  <c r="N467" i="1"/>
  <c r="M468" i="1"/>
  <c r="N468" i="1"/>
  <c r="M469" i="1"/>
  <c r="N469" i="1"/>
  <c r="M470" i="1"/>
  <c r="N470" i="1"/>
  <c r="M471" i="1"/>
  <c r="N471" i="1"/>
  <c r="M472" i="1"/>
  <c r="N472" i="1"/>
  <c r="M473" i="1"/>
  <c r="N473" i="1"/>
  <c r="M474" i="1"/>
  <c r="N474" i="1"/>
  <c r="M475" i="1"/>
  <c r="N475" i="1"/>
  <c r="M476" i="1"/>
  <c r="N476" i="1"/>
  <c r="M477" i="1"/>
  <c r="N477" i="1"/>
  <c r="M478" i="1"/>
  <c r="N478" i="1"/>
  <c r="M479" i="1"/>
  <c r="N479" i="1"/>
  <c r="M480" i="1"/>
  <c r="N480" i="1"/>
  <c r="M481" i="1"/>
  <c r="N481" i="1"/>
  <c r="M482" i="1"/>
  <c r="N482" i="1"/>
  <c r="M483" i="1"/>
  <c r="N483" i="1"/>
  <c r="M484" i="1"/>
  <c r="N484" i="1"/>
  <c r="M485" i="1"/>
  <c r="N485" i="1"/>
  <c r="M486" i="1"/>
  <c r="N486" i="1"/>
  <c r="M487" i="1"/>
  <c r="N487" i="1"/>
  <c r="M488" i="1"/>
  <c r="N488" i="1"/>
  <c r="M489" i="1"/>
  <c r="N489" i="1"/>
  <c r="M490" i="1"/>
  <c r="N490" i="1"/>
  <c r="M491" i="1"/>
  <c r="N491" i="1"/>
  <c r="M492" i="1"/>
  <c r="N492" i="1"/>
  <c r="M493" i="1"/>
  <c r="N493" i="1"/>
  <c r="M494" i="1"/>
  <c r="N494" i="1"/>
  <c r="M495" i="1"/>
  <c r="N495" i="1"/>
  <c r="M496" i="1"/>
  <c r="N496" i="1"/>
  <c r="M497" i="1"/>
  <c r="N497" i="1"/>
  <c r="M498" i="1"/>
  <c r="N498" i="1"/>
  <c r="M499" i="1"/>
  <c r="N499" i="1"/>
  <c r="M500" i="1"/>
  <c r="N500" i="1"/>
  <c r="M501" i="1"/>
  <c r="N501" i="1"/>
  <c r="M502" i="1"/>
  <c r="N502" i="1"/>
  <c r="M503" i="1"/>
  <c r="N503" i="1"/>
  <c r="M504" i="1"/>
  <c r="N504" i="1"/>
  <c r="M505" i="1"/>
  <c r="N505" i="1"/>
  <c r="M506" i="1"/>
  <c r="N506" i="1"/>
  <c r="M507" i="1"/>
  <c r="N507" i="1"/>
  <c r="M508" i="1"/>
  <c r="N508" i="1"/>
  <c r="M509" i="1"/>
  <c r="N509" i="1"/>
  <c r="M510" i="1"/>
  <c r="N510" i="1"/>
  <c r="M511" i="1"/>
  <c r="N511" i="1"/>
  <c r="M512" i="1"/>
  <c r="N512" i="1"/>
  <c r="M513" i="1"/>
  <c r="N513" i="1"/>
  <c r="M514" i="1"/>
  <c r="N514" i="1"/>
  <c r="M515" i="1"/>
  <c r="N515" i="1"/>
  <c r="M516" i="1"/>
  <c r="N516" i="1"/>
  <c r="M517" i="1"/>
  <c r="N517" i="1"/>
  <c r="M518" i="1"/>
  <c r="N518" i="1"/>
  <c r="M519" i="1"/>
  <c r="N519" i="1"/>
  <c r="M520" i="1"/>
  <c r="N520" i="1"/>
  <c r="M521" i="1"/>
  <c r="N521" i="1"/>
  <c r="M522" i="1"/>
  <c r="N522" i="1"/>
  <c r="M523" i="1"/>
  <c r="N523" i="1"/>
  <c r="M524" i="1"/>
  <c r="N524" i="1"/>
  <c r="M525" i="1"/>
  <c r="N525" i="1"/>
  <c r="M526" i="1"/>
  <c r="N526" i="1"/>
  <c r="M527" i="1"/>
  <c r="N527" i="1"/>
  <c r="M528" i="1"/>
  <c r="N528" i="1"/>
  <c r="M529" i="1"/>
  <c r="N529" i="1"/>
  <c r="M530" i="1"/>
  <c r="N530" i="1"/>
  <c r="M531" i="1"/>
  <c r="N531" i="1"/>
  <c r="M532" i="1"/>
  <c r="N532" i="1"/>
  <c r="M533" i="1"/>
  <c r="N533" i="1"/>
  <c r="M534" i="1"/>
  <c r="N534" i="1"/>
  <c r="M535" i="1"/>
  <c r="N535" i="1"/>
  <c r="M536" i="1"/>
  <c r="N536" i="1"/>
  <c r="M537" i="1"/>
  <c r="N537" i="1"/>
  <c r="M538" i="1"/>
  <c r="N538" i="1"/>
  <c r="M539" i="1"/>
  <c r="N539" i="1"/>
  <c r="M540" i="1"/>
  <c r="N540" i="1"/>
  <c r="M541" i="1"/>
  <c r="N541" i="1"/>
  <c r="M542" i="1"/>
  <c r="N542" i="1"/>
  <c r="M543" i="1"/>
  <c r="N543" i="1"/>
  <c r="M544" i="1"/>
  <c r="N544" i="1"/>
  <c r="M545" i="1"/>
  <c r="N545" i="1"/>
  <c r="M546" i="1"/>
  <c r="N546" i="1"/>
  <c r="M547" i="1"/>
  <c r="N547" i="1"/>
  <c r="M548" i="1"/>
  <c r="N548" i="1"/>
  <c r="M549" i="1"/>
  <c r="N549" i="1"/>
  <c r="M550" i="1"/>
  <c r="N550" i="1"/>
  <c r="M551" i="1"/>
  <c r="N551" i="1"/>
  <c r="M552" i="1"/>
  <c r="N552" i="1"/>
  <c r="M553" i="1"/>
  <c r="N553" i="1"/>
  <c r="M554" i="1"/>
  <c r="N554" i="1"/>
  <c r="M555" i="1"/>
  <c r="N555" i="1"/>
  <c r="M556" i="1"/>
  <c r="N556" i="1"/>
  <c r="M557" i="1"/>
  <c r="N557" i="1"/>
  <c r="M558" i="1"/>
  <c r="N558" i="1"/>
  <c r="M559" i="1"/>
  <c r="N559" i="1"/>
  <c r="M560" i="1"/>
  <c r="N560" i="1"/>
  <c r="M561" i="1"/>
  <c r="N561" i="1"/>
  <c r="M562" i="1"/>
  <c r="N562" i="1"/>
  <c r="M563" i="1"/>
  <c r="N563" i="1"/>
  <c r="M564" i="1"/>
  <c r="N564" i="1"/>
  <c r="M565" i="1"/>
  <c r="N565" i="1"/>
  <c r="M566" i="1"/>
  <c r="N566" i="1"/>
  <c r="M567" i="1"/>
  <c r="N567" i="1"/>
  <c r="M568" i="1"/>
  <c r="N568" i="1"/>
  <c r="M569" i="1"/>
  <c r="N569" i="1"/>
  <c r="M570" i="1"/>
  <c r="N570" i="1"/>
  <c r="M571" i="1"/>
  <c r="N571" i="1"/>
  <c r="M572" i="1"/>
  <c r="N572" i="1"/>
  <c r="M573" i="1"/>
  <c r="N573" i="1"/>
  <c r="M574" i="1"/>
  <c r="N574" i="1"/>
  <c r="M575" i="1"/>
  <c r="N575" i="1"/>
  <c r="M576" i="1"/>
  <c r="N576" i="1"/>
  <c r="M577" i="1"/>
  <c r="N577" i="1"/>
  <c r="M578" i="1"/>
  <c r="N578" i="1"/>
  <c r="M579" i="1"/>
  <c r="N579" i="1"/>
  <c r="M580" i="1"/>
  <c r="N580" i="1"/>
  <c r="M581" i="1"/>
  <c r="N581" i="1"/>
  <c r="M582" i="1"/>
  <c r="N582" i="1"/>
  <c r="M583" i="1"/>
  <c r="N583" i="1"/>
  <c r="M584" i="1"/>
  <c r="N584" i="1"/>
  <c r="M585" i="1"/>
  <c r="N585" i="1"/>
  <c r="M586" i="1"/>
  <c r="N586" i="1"/>
  <c r="M587" i="1"/>
  <c r="N587" i="1"/>
  <c r="M588" i="1"/>
  <c r="N588" i="1"/>
  <c r="M589" i="1"/>
  <c r="N589" i="1"/>
  <c r="M590" i="1"/>
  <c r="N590" i="1"/>
  <c r="M591" i="1"/>
  <c r="N591" i="1"/>
  <c r="M592" i="1"/>
  <c r="N592" i="1"/>
  <c r="M593" i="1"/>
  <c r="N593" i="1"/>
  <c r="M594" i="1"/>
  <c r="N594" i="1"/>
  <c r="M595" i="1"/>
  <c r="N595" i="1"/>
  <c r="M596" i="1"/>
  <c r="N596" i="1"/>
  <c r="M597" i="1"/>
  <c r="N597" i="1"/>
  <c r="M598" i="1"/>
  <c r="N598" i="1"/>
  <c r="M599" i="1"/>
  <c r="N599" i="1"/>
  <c r="M600" i="1"/>
  <c r="N600" i="1"/>
  <c r="M601" i="1"/>
  <c r="N601" i="1"/>
  <c r="M602" i="1"/>
  <c r="N602" i="1"/>
  <c r="M603" i="1"/>
  <c r="N603" i="1"/>
  <c r="M604" i="1"/>
  <c r="N604" i="1"/>
  <c r="M605" i="1"/>
  <c r="N605" i="1"/>
  <c r="M606" i="1"/>
  <c r="N606" i="1"/>
  <c r="M607" i="1"/>
  <c r="N607" i="1"/>
  <c r="M608" i="1"/>
  <c r="N608" i="1"/>
  <c r="M609" i="1"/>
  <c r="N609" i="1"/>
  <c r="M610" i="1"/>
  <c r="N610" i="1"/>
  <c r="M611" i="1"/>
  <c r="N611" i="1"/>
  <c r="M612" i="1"/>
  <c r="N612" i="1"/>
  <c r="M613" i="1"/>
  <c r="N613" i="1"/>
  <c r="M614" i="1"/>
  <c r="N614" i="1"/>
  <c r="M615" i="1"/>
  <c r="N615" i="1"/>
  <c r="M616" i="1"/>
  <c r="N616" i="1"/>
  <c r="M617" i="1"/>
  <c r="N617" i="1"/>
  <c r="M618" i="1"/>
  <c r="N618" i="1"/>
  <c r="M619" i="1"/>
  <c r="N619" i="1"/>
  <c r="M620" i="1"/>
  <c r="N620" i="1"/>
  <c r="M621" i="1"/>
  <c r="N621" i="1"/>
  <c r="M622" i="1"/>
  <c r="N622" i="1"/>
  <c r="M623" i="1"/>
  <c r="N623" i="1"/>
  <c r="M624" i="1"/>
  <c r="N624" i="1"/>
  <c r="M625" i="1"/>
  <c r="N625" i="1"/>
  <c r="M626" i="1"/>
  <c r="N626" i="1"/>
  <c r="M627" i="1"/>
  <c r="N627" i="1"/>
  <c r="M628" i="1"/>
  <c r="N628" i="1"/>
  <c r="M629" i="1"/>
  <c r="N629" i="1"/>
  <c r="M630" i="1"/>
  <c r="N630" i="1"/>
  <c r="M631" i="1"/>
  <c r="N631" i="1"/>
  <c r="M632" i="1"/>
  <c r="N632" i="1"/>
  <c r="M633" i="1"/>
  <c r="N633" i="1"/>
  <c r="M634" i="1"/>
  <c r="N634" i="1"/>
  <c r="M635" i="1"/>
  <c r="N635" i="1"/>
  <c r="M636" i="1"/>
  <c r="N636" i="1"/>
  <c r="M637" i="1"/>
  <c r="N637" i="1"/>
  <c r="M638" i="1"/>
  <c r="N638" i="1"/>
  <c r="M639" i="1"/>
  <c r="N639" i="1"/>
  <c r="M640" i="1"/>
  <c r="N640" i="1"/>
  <c r="M641" i="1"/>
  <c r="N641" i="1"/>
  <c r="M642" i="1"/>
  <c r="N642" i="1"/>
  <c r="M643" i="1"/>
  <c r="N643" i="1"/>
  <c r="M644" i="1"/>
  <c r="N644" i="1"/>
  <c r="M645" i="1"/>
  <c r="N645" i="1"/>
  <c r="M646" i="1"/>
  <c r="N646" i="1"/>
  <c r="M647" i="1"/>
  <c r="N647" i="1"/>
  <c r="M648" i="1"/>
  <c r="N648" i="1"/>
  <c r="M649" i="1"/>
  <c r="N649" i="1"/>
  <c r="M650" i="1"/>
  <c r="N650" i="1"/>
  <c r="M651" i="1"/>
  <c r="N651" i="1"/>
  <c r="M652" i="1"/>
  <c r="N652" i="1"/>
  <c r="M653" i="1"/>
  <c r="N653" i="1"/>
  <c r="M654" i="1"/>
  <c r="N654" i="1"/>
  <c r="M655" i="1"/>
  <c r="N655" i="1"/>
  <c r="M656" i="1"/>
  <c r="N656" i="1"/>
  <c r="M657" i="1"/>
  <c r="N657" i="1"/>
  <c r="M658" i="1"/>
  <c r="N658" i="1"/>
  <c r="M659" i="1"/>
  <c r="N659" i="1"/>
  <c r="M660" i="1"/>
  <c r="N660" i="1"/>
  <c r="M661" i="1"/>
  <c r="N661" i="1"/>
  <c r="M662" i="1"/>
  <c r="N662" i="1"/>
  <c r="M663" i="1"/>
  <c r="N663" i="1"/>
  <c r="M664" i="1"/>
  <c r="N664" i="1"/>
  <c r="M665" i="1"/>
  <c r="N665" i="1"/>
  <c r="M666" i="1"/>
  <c r="N666" i="1"/>
  <c r="M667" i="1"/>
  <c r="N667" i="1"/>
  <c r="M668" i="1"/>
  <c r="N668" i="1"/>
  <c r="M669" i="1"/>
  <c r="N669" i="1"/>
  <c r="M670" i="1"/>
  <c r="N670" i="1"/>
  <c r="M671" i="1"/>
  <c r="N671" i="1"/>
  <c r="M672" i="1"/>
  <c r="N672" i="1"/>
  <c r="M673" i="1"/>
  <c r="N673" i="1"/>
  <c r="M674" i="1"/>
  <c r="N674" i="1"/>
  <c r="M675" i="1"/>
  <c r="N675" i="1"/>
  <c r="N6" i="1"/>
  <c r="M6" i="1"/>
</calcChain>
</file>

<file path=xl/sharedStrings.xml><?xml version="1.0" encoding="utf-8"?>
<sst xmlns="http://schemas.openxmlformats.org/spreadsheetml/2006/main" count="4827" uniqueCount="1021">
  <si>
    <t>Отчет по продажам ТМЦ(руб.)</t>
  </si>
  <si>
    <t>С 01.01.03 по 27.03.17</t>
  </si>
  <si>
    <t>По всем фирмам. По всем юр. лицам. По всем упр. аналитикам. По номенклатурным позициям из списка. По всем поставщикам. По всем покупателям. По всем МОЛам (комиссионерам). По всем . По всем авторам документов. По всем проектам.</t>
  </si>
  <si>
    <t>Поступление</t>
  </si>
  <si>
    <t>Реализация</t>
  </si>
  <si>
    <t>Цена</t>
  </si>
  <si>
    <t>Сумма</t>
  </si>
  <si>
    <t>НДС</t>
  </si>
  <si>
    <t>Скидка, %</t>
  </si>
  <si>
    <t>Процент</t>
  </si>
  <si>
    <t>ИГЛЫ</t>
  </si>
  <si>
    <t xml:space="preserve"> </t>
  </si>
  <si>
    <t>-21'061.38</t>
  </si>
  <si>
    <t>-3'212.75</t>
  </si>
  <si>
    <t>60'703'633.58</t>
  </si>
  <si>
    <t>-288'322.49</t>
  </si>
  <si>
    <t>60'724'694.96</t>
  </si>
  <si>
    <t>&lt;&gt;</t>
  </si>
  <si>
    <t>ИГЛЫ ДЛЯ КРУГЛОВЯЗАЛЬНЫХ ТРИКОТАЖНЫХ МАШИН</t>
  </si>
  <si>
    <t>-10'335.65</t>
  </si>
  <si>
    <t>-1'576.62</t>
  </si>
  <si>
    <t>1'905'445.93</t>
  </si>
  <si>
    <t>-18'535.67</t>
  </si>
  <si>
    <t>1'915'781.58</t>
  </si>
  <si>
    <t>ИГЛЫ ДЛЯ "МАССИВНЫХ " ТРИКОТАЖНЫХ МАШИН</t>
  </si>
  <si>
    <t>1'156'201.29</t>
  </si>
  <si>
    <t>-11'286.54</t>
  </si>
  <si>
    <t>1'166'536.94</t>
  </si>
  <si>
    <t>ИГЛЫ КРЮЧКОВЫЕ ДЛЯ "МАССИВНЫХ " ТРИКОТАЖНЫХ МАШИН</t>
  </si>
  <si>
    <t>-7'110.96</t>
  </si>
  <si>
    <t>-1'084.72</t>
  </si>
  <si>
    <t>321'457.47</t>
  </si>
  <si>
    <t>-4'620.59</t>
  </si>
  <si>
    <t>328'568.43</t>
  </si>
  <si>
    <t>1-0452</t>
  </si>
  <si>
    <t>-0.45</t>
  </si>
  <si>
    <t>-3'773.26</t>
  </si>
  <si>
    <t>888.87</t>
  </si>
  <si>
    <t>2'275.14</t>
  </si>
  <si>
    <t>1'356.84</t>
  </si>
  <si>
    <t>9'727.29</t>
  </si>
  <si>
    <t>5'720.31</t>
  </si>
  <si>
    <t>11'385.00</t>
  </si>
  <si>
    <t>9'108.00</t>
  </si>
  <si>
    <t>1-0453</t>
  </si>
  <si>
    <t>548.78</t>
  </si>
  <si>
    <t>305.09</t>
  </si>
  <si>
    <t>554.03</t>
  </si>
  <si>
    <t>671.18</t>
  </si>
  <si>
    <t>661.95</t>
  </si>
  <si>
    <t>1'440.00</t>
  </si>
  <si>
    <t>721.80</t>
  </si>
  <si>
    <t>842.40</t>
  </si>
  <si>
    <t>1'681.20</t>
  </si>
  <si>
    <t>ИГЛЫ ЯЗЫЧКОВЫЕ ДЛЯ "МАССИВНЫХ " ТРИКОТАЖНЫХ МАШИН</t>
  </si>
  <si>
    <t>-3'224.69</t>
  </si>
  <si>
    <t>-491.90</t>
  </si>
  <si>
    <t>834'743.82</t>
  </si>
  <si>
    <t>-25'986.02</t>
  </si>
  <si>
    <t>837'968.51</t>
  </si>
  <si>
    <t>0-1366</t>
  </si>
  <si>
    <t>-90.08</t>
  </si>
  <si>
    <t>-3'927.58</t>
  </si>
  <si>
    <t>104.53</t>
  </si>
  <si>
    <t>411.15</t>
  </si>
  <si>
    <t>308.36</t>
  </si>
  <si>
    <t>205.57</t>
  </si>
  <si>
    <t>3'224.69</t>
  </si>
  <si>
    <t>491.90</t>
  </si>
  <si>
    <t>196.76</t>
  </si>
  <si>
    <t>432.87</t>
  </si>
  <si>
    <t>98.38</t>
  </si>
  <si>
    <t>393.52</t>
  </si>
  <si>
    <t>61.49</t>
  </si>
  <si>
    <t>122.98</t>
  </si>
  <si>
    <t>245.95</t>
  </si>
  <si>
    <t>472.23</t>
  </si>
  <si>
    <t>205.01</t>
  </si>
  <si>
    <t>410.01</t>
  </si>
  <si>
    <t>225.00</t>
  </si>
  <si>
    <t>461.26</t>
  </si>
  <si>
    <t>871.27</t>
  </si>
  <si>
    <t>489.02</t>
  </si>
  <si>
    <t>1'025.02</t>
  </si>
  <si>
    <t>435.64</t>
  </si>
  <si>
    <t>1'025.01</t>
  </si>
  <si>
    <t>958.40</t>
  </si>
  <si>
    <t>337.50</t>
  </si>
  <si>
    <t>1'350.00</t>
  </si>
  <si>
    <t>0-1367</t>
  </si>
  <si>
    <t>102.79</t>
  </si>
  <si>
    <t>403.48</t>
  </si>
  <si>
    <t>201.74</t>
  </si>
  <si>
    <t>0-1539</t>
  </si>
  <si>
    <t>346.50</t>
  </si>
  <si>
    <t>0-1613</t>
  </si>
  <si>
    <t>0-1696</t>
  </si>
  <si>
    <t>397.86</t>
  </si>
  <si>
    <t>497.33</t>
  </si>
  <si>
    <t>248.66</t>
  </si>
  <si>
    <t>447.59</t>
  </si>
  <si>
    <t>1'012.65</t>
  </si>
  <si>
    <t>882.00</t>
  </si>
  <si>
    <t>500.18</t>
  </si>
  <si>
    <t>540.00</t>
  </si>
  <si>
    <t>90.00</t>
  </si>
  <si>
    <t>4'752.00</t>
  </si>
  <si>
    <t>720.00</t>
  </si>
  <si>
    <t>0-1728</t>
  </si>
  <si>
    <t>747.90</t>
  </si>
  <si>
    <t>261.89</t>
  </si>
  <si>
    <t>267.23</t>
  </si>
  <si>
    <t>1'015.47</t>
  </si>
  <si>
    <t>534.46</t>
  </si>
  <si>
    <t>235.00</t>
  </si>
  <si>
    <t>1'081.52</t>
  </si>
  <si>
    <t>5'407.60</t>
  </si>
  <si>
    <t>3'893.47</t>
  </si>
  <si>
    <t>1'332.00</t>
  </si>
  <si>
    <t>646.02</t>
  </si>
  <si>
    <t>1'132.20</t>
  </si>
  <si>
    <t>333.00</t>
  </si>
  <si>
    <t>2'808.00</t>
  </si>
  <si>
    <t>666.00</t>
  </si>
  <si>
    <t>366.30</t>
  </si>
  <si>
    <t>1'831.50</t>
  </si>
  <si>
    <t>747.00</t>
  </si>
  <si>
    <t>0-1746</t>
  </si>
  <si>
    <t>39.60</t>
  </si>
  <si>
    <t>465.86</t>
  </si>
  <si>
    <t>395.98</t>
  </si>
  <si>
    <t>576.00</t>
  </si>
  <si>
    <t>315.00</t>
  </si>
  <si>
    <t>3'564.00</t>
  </si>
  <si>
    <t>1'134.00</t>
  </si>
  <si>
    <t>756.00</t>
  </si>
  <si>
    <t>0-1756</t>
  </si>
  <si>
    <t>1'099.54</t>
  </si>
  <si>
    <t>527.78</t>
  </si>
  <si>
    <t>549.77</t>
  </si>
  <si>
    <t>522.28</t>
  </si>
  <si>
    <t>607.50</t>
  </si>
  <si>
    <t>538.74</t>
  </si>
  <si>
    <t>373.50</t>
  </si>
  <si>
    <t>378.00</t>
  </si>
  <si>
    <t>1'842.89</t>
  </si>
  <si>
    <t>0-1757</t>
  </si>
  <si>
    <t>4'398.18</t>
  </si>
  <si>
    <t>1'649.32</t>
  </si>
  <si>
    <t>1'044.57</t>
  </si>
  <si>
    <t>3'067.73</t>
  </si>
  <si>
    <t>0-1759</t>
  </si>
  <si>
    <t>4'050.95</t>
  </si>
  <si>
    <t>2'825.54</t>
  </si>
  <si>
    <t>486.12</t>
  </si>
  <si>
    <t>506.37</t>
  </si>
  <si>
    <t>472.32</t>
  </si>
  <si>
    <t>538.56</t>
  </si>
  <si>
    <t>396.00</t>
  </si>
  <si>
    <t>0-1909</t>
  </si>
  <si>
    <t>1'260.00</t>
  </si>
  <si>
    <t>2'268.00</t>
  </si>
  <si>
    <t>ИГЛЫ ДЛЯ МЕХОВЫХ ТРИКОТАЖНЫХ МАШИН</t>
  </si>
  <si>
    <t>749'244.64</t>
  </si>
  <si>
    <t>0-1706</t>
  </si>
  <si>
    <t>6'076.42</t>
  </si>
  <si>
    <t>2'430.57</t>
  </si>
  <si>
    <t>3'038.21</t>
  </si>
  <si>
    <t>9'114.63</t>
  </si>
  <si>
    <t>303.82</t>
  </si>
  <si>
    <t>7'920.00</t>
  </si>
  <si>
    <t>1'407.02</t>
  </si>
  <si>
    <t>435.60</t>
  </si>
  <si>
    <t>1'872.00</t>
  </si>
  <si>
    <t>2'160.00</t>
  </si>
  <si>
    <t>1'080.00</t>
  </si>
  <si>
    <t>5'400.00</t>
  </si>
  <si>
    <t>ИГЛЫ ДЛЯ ПЛОСКОВЯЗАЛЬНЫХ ТРИКОТАЖНЫХ МАШИН</t>
  </si>
  <si>
    <t>-10'725.73</t>
  </si>
  <si>
    <t>-1'636.13</t>
  </si>
  <si>
    <t>23'617'544.97</t>
  </si>
  <si>
    <t>-220'295.22</t>
  </si>
  <si>
    <t>23'628'270.70</t>
  </si>
  <si>
    <t>ИГЛЫ ДЛЯ ГАРДИННО-ТЮЛЕВЫХ МАШИН</t>
  </si>
  <si>
    <t>-7'740.80</t>
  </si>
  <si>
    <t>-1'180.80</t>
  </si>
  <si>
    <t>2'094'336.87</t>
  </si>
  <si>
    <t>-27'155.82</t>
  </si>
  <si>
    <t>2'102'077.67</t>
  </si>
  <si>
    <t>0-1694</t>
  </si>
  <si>
    <t>2'025.48</t>
  </si>
  <si>
    <t>4'557.32</t>
  </si>
  <si>
    <t>1'519.11</t>
  </si>
  <si>
    <t>1'012.74</t>
  </si>
  <si>
    <t>2'835.67</t>
  </si>
  <si>
    <t>28'863.05</t>
  </si>
  <si>
    <t>810.19</t>
  </si>
  <si>
    <t>830.45</t>
  </si>
  <si>
    <t>1'660.89</t>
  </si>
  <si>
    <t>2'977.45</t>
  </si>
  <si>
    <t>5'164.96</t>
  </si>
  <si>
    <t>43.04</t>
  </si>
  <si>
    <t>2'582.48</t>
  </si>
  <si>
    <t>15'191.06</t>
  </si>
  <si>
    <t>4'347.45</t>
  </si>
  <si>
    <t>6'006.36</t>
  </si>
  <si>
    <t>18'019.07</t>
  </si>
  <si>
    <t>12'676.30</t>
  </si>
  <si>
    <t>15'211.56</t>
  </si>
  <si>
    <t>4'792.50</t>
  </si>
  <si>
    <t>6'040.68</t>
  </si>
  <si>
    <t>12'870.00</t>
  </si>
  <si>
    <t>15'336.00</t>
  </si>
  <si>
    <t>1'405.80</t>
  </si>
  <si>
    <t>4'217.40</t>
  </si>
  <si>
    <t>4'320.00</t>
  </si>
  <si>
    <t>2'361.60</t>
  </si>
  <si>
    <t>0-1818</t>
  </si>
  <si>
    <t>-107.74</t>
  </si>
  <si>
    <t>-7'328.12</t>
  </si>
  <si>
    <t>2'141.22</t>
  </si>
  <si>
    <t>3'147.60</t>
  </si>
  <si>
    <t>1'070.61</t>
  </si>
  <si>
    <t>1'201.27</t>
  </si>
  <si>
    <t>12'012.71</t>
  </si>
  <si>
    <t>2'402.54</t>
  </si>
  <si>
    <t>1'278.00</t>
  </si>
  <si>
    <t>2'108.70</t>
  </si>
  <si>
    <t>6'916.54</t>
  </si>
  <si>
    <t>2'880.00</t>
  </si>
  <si>
    <t>5'904.00</t>
  </si>
  <si>
    <t>7'740.80</t>
  </si>
  <si>
    <t>1'180.80</t>
  </si>
  <si>
    <t>-100.00</t>
  </si>
  <si>
    <t>7'200.00</t>
  </si>
  <si>
    <t>ИГЛЫ ДЛЯ МАШИН ВЕРХНЕГО ТРИКОТАЖА</t>
  </si>
  <si>
    <t>-584.24</t>
  </si>
  <si>
    <t>-89.12</t>
  </si>
  <si>
    <t>18'881'635.27</t>
  </si>
  <si>
    <t>-3'231'928.58</t>
  </si>
  <si>
    <t>18'882'219.51</t>
  </si>
  <si>
    <t>ИГЛЫ ДВУХГОЛОВОЧНЫЕ ДЛЯ ВЕРХНЕГО ТРИКОТАЖА</t>
  </si>
  <si>
    <t>121'981.58</t>
  </si>
  <si>
    <t>0-0558</t>
  </si>
  <si>
    <t>398.82</t>
  </si>
  <si>
    <t>868.06</t>
  </si>
  <si>
    <t>693.00</t>
  </si>
  <si>
    <t>ИГЛЫ ДЛЯ ВЕРХНЕГО ТРИКОТАЖА БЕЗ ПЕРЕНОСА ПЕТЕЛЬ</t>
  </si>
  <si>
    <t>4'200'195.95</t>
  </si>
  <si>
    <t>-719'016.19</t>
  </si>
  <si>
    <t>4'200'780.19</t>
  </si>
  <si>
    <t>0-0663</t>
  </si>
  <si>
    <t>288.98</t>
  </si>
  <si>
    <t>594.34</t>
  </si>
  <si>
    <t>89.15</t>
  </si>
  <si>
    <t>642.06</t>
  </si>
  <si>
    <t>356.60</t>
  </si>
  <si>
    <t>71.32</t>
  </si>
  <si>
    <t>454.67</t>
  </si>
  <si>
    <t>267.45</t>
  </si>
  <si>
    <t>285.28</t>
  </si>
  <si>
    <t>445.76</t>
  </si>
  <si>
    <t>292.42</t>
  </si>
  <si>
    <t>401.18</t>
  </si>
  <si>
    <t>636.54</t>
  </si>
  <si>
    <t>295.04</t>
  </si>
  <si>
    <t>285.91</t>
  </si>
  <si>
    <t>304.16</t>
  </si>
  <si>
    <t>912.49</t>
  </si>
  <si>
    <t>315.50</t>
  </si>
  <si>
    <t>760.40</t>
  </si>
  <si>
    <t>152.08</t>
  </si>
  <si>
    <t>714.78</t>
  </si>
  <si>
    <t>1'064.57</t>
  </si>
  <si>
    <t>1'169.24</t>
  </si>
  <si>
    <t>1'032.63</t>
  </si>
  <si>
    <t>302.03</t>
  </si>
  <si>
    <t>337.86</t>
  </si>
  <si>
    <t>335.59</t>
  </si>
  <si>
    <t>2'839.37</t>
  </si>
  <si>
    <t>872.95</t>
  </si>
  <si>
    <t>162.00</t>
  </si>
  <si>
    <t>3'367.08</t>
  </si>
  <si>
    <t>179.19</t>
  </si>
  <si>
    <t>1'137.01</t>
  </si>
  <si>
    <t>694.52</t>
  </si>
  <si>
    <t>1'013.59</t>
  </si>
  <si>
    <t>2'457.00</t>
  </si>
  <si>
    <t>168.93</t>
  </si>
  <si>
    <t>526.50</t>
  </si>
  <si>
    <t>453.05</t>
  </si>
  <si>
    <t>1'182.52</t>
  </si>
  <si>
    <t>2'381.68</t>
  </si>
  <si>
    <t>819.32</t>
  </si>
  <si>
    <t>2'267.78</t>
  </si>
  <si>
    <t>506.80</t>
  </si>
  <si>
    <t>169.47</t>
  </si>
  <si>
    <t>273.11</t>
  </si>
  <si>
    <t>18.00%</t>
  </si>
  <si>
    <t>844.66</t>
  </si>
  <si>
    <t>906.10</t>
  </si>
  <si>
    <t>172.82</t>
  </si>
  <si>
    <t>675.73</t>
  </si>
  <si>
    <t>345.60</t>
  </si>
  <si>
    <t>359.46</t>
  </si>
  <si>
    <t>2'196.11</t>
  </si>
  <si>
    <t>1'689.32</t>
  </si>
  <si>
    <t>604.04</t>
  </si>
  <si>
    <t>340.20</t>
  </si>
  <si>
    <t>680.05</t>
  </si>
  <si>
    <t>3'040.77</t>
  </si>
  <si>
    <t>574.37</t>
  </si>
  <si>
    <t>2'365.04</t>
  </si>
  <si>
    <t>359.14</t>
  </si>
  <si>
    <t>4'223.29</t>
  </si>
  <si>
    <t>5'743.68</t>
  </si>
  <si>
    <t>1'300.77</t>
  </si>
  <si>
    <t>743.30</t>
  </si>
  <si>
    <t>371.65</t>
  </si>
  <si>
    <t>1'884.60</t>
  </si>
  <si>
    <t>3'716.50</t>
  </si>
  <si>
    <t>2'601.55</t>
  </si>
  <si>
    <t>557.47</t>
  </si>
  <si>
    <t>6'194.16</t>
  </si>
  <si>
    <t>1'339.07</t>
  </si>
  <si>
    <t>2'871.05</t>
  </si>
  <si>
    <t>1'858.25</t>
  </si>
  <si>
    <t>1'238.83</t>
  </si>
  <si>
    <t>1'904.05</t>
  </si>
  <si>
    <t>185.82</t>
  </si>
  <si>
    <t>1'672.42</t>
  </si>
  <si>
    <t>2'229.90</t>
  </si>
  <si>
    <t>1'647.46</t>
  </si>
  <si>
    <t>189.43</t>
  </si>
  <si>
    <t>1'329.24</t>
  </si>
  <si>
    <t>4'459.80</t>
  </si>
  <si>
    <t>572.75</t>
  </si>
  <si>
    <t>3'344.85</t>
  </si>
  <si>
    <t>1'540.08</t>
  </si>
  <si>
    <t>929.12</t>
  </si>
  <si>
    <t>5'760.57</t>
  </si>
  <si>
    <t>1'114.95</t>
  </si>
  <si>
    <t>1'406.63</t>
  </si>
  <si>
    <t>1'114.97</t>
  </si>
  <si>
    <t>5'826.60</t>
  </si>
  <si>
    <t>2'241.00</t>
  </si>
  <si>
    <t>896.40</t>
  </si>
  <si>
    <t>688.50</t>
  </si>
  <si>
    <t>448.20</t>
  </si>
  <si>
    <t>1'568.70</t>
  </si>
  <si>
    <t>672.30</t>
  </si>
  <si>
    <t>1'120.50</t>
  </si>
  <si>
    <t>7'395.30</t>
  </si>
  <si>
    <t>224.10</t>
  </si>
  <si>
    <t>3'361.50</t>
  </si>
  <si>
    <t>2'016.90</t>
  </si>
  <si>
    <t>2'465.10</t>
  </si>
  <si>
    <t>1'344.60</t>
  </si>
  <si>
    <t>243.00</t>
  </si>
  <si>
    <t>1'944.00</t>
  </si>
  <si>
    <t>486.00</t>
  </si>
  <si>
    <t>2'430.00</t>
  </si>
  <si>
    <t>874.80</t>
  </si>
  <si>
    <t>1'701.00</t>
  </si>
  <si>
    <t>729.00</t>
  </si>
  <si>
    <t>2'673.00</t>
  </si>
  <si>
    <t>7'047.00</t>
  </si>
  <si>
    <t>972.00</t>
  </si>
  <si>
    <t>1'458.00</t>
  </si>
  <si>
    <t>3'645.00</t>
  </si>
  <si>
    <t>6'075.00</t>
  </si>
  <si>
    <t>1'620.00</t>
  </si>
  <si>
    <t>0-0664</t>
  </si>
  <si>
    <t>0-0818</t>
  </si>
  <si>
    <t>0-0821</t>
  </si>
  <si>
    <t>0-1850</t>
  </si>
  <si>
    <t>ИГЛЫ ДЛЯ ВЕРХНЕГО ТРИКОТАЖА С ПЕРЕНОСОМ ПЕТЕЛЬ</t>
  </si>
  <si>
    <t>14'559'457.74</t>
  </si>
  <si>
    <t>0-1593</t>
  </si>
  <si>
    <t>ИГЛЫ ДЛЯ ПЕРЧАТОЧНЫХ МАШИН</t>
  </si>
  <si>
    <t>-2'400.69</t>
  </si>
  <si>
    <t>-366.21</t>
  </si>
  <si>
    <t>2'641'572.83</t>
  </si>
  <si>
    <t>-110'133.90</t>
  </si>
  <si>
    <t>2'643'973.52</t>
  </si>
  <si>
    <t>0-1670</t>
  </si>
  <si>
    <t>0-1721</t>
  </si>
  <si>
    <t>0-1752</t>
  </si>
  <si>
    <t>0-1753</t>
  </si>
  <si>
    <t>ИГЛЫ ДЛЯ ЧУЛОЧНО-НОСОЧНЫХ МАШИН</t>
  </si>
  <si>
    <t>35'180'642.68</t>
  </si>
  <si>
    <t>ИГЛЫ ДЛЯ АВТОМАТОВ ВЫСОКИХ КЛАССОВ (28....34)</t>
  </si>
  <si>
    <t>24'177'689.40</t>
  </si>
  <si>
    <t>ИГЛЫ ДЛЯ КОЛГОТОЧНЫХ АВТОМАТОВ</t>
  </si>
  <si>
    <t>0-1653</t>
  </si>
  <si>
    <t>0-1654</t>
  </si>
  <si>
    <t>0-1933</t>
  </si>
  <si>
    <t>0-1935</t>
  </si>
  <si>
    <t>0-1938</t>
  </si>
  <si>
    <t>0-1939</t>
  </si>
  <si>
    <t>0-2033</t>
  </si>
  <si>
    <t>0-2034</t>
  </si>
  <si>
    <t>ИГЛЫ ДЛЯ ОДНОЦИЛИНДРОВЫХ ЧУЛОЧНО-НОСОЧНЫХ МАШИН</t>
  </si>
  <si>
    <t>11'002'953.28</t>
  </si>
  <si>
    <t>ИГЛЫ ДЛЯ ОДНОЦИЛИНДРОВЫХ МАШИН БЕЗ ПЕРЕНОСА ПЕТЕЛЬ</t>
  </si>
  <si>
    <t>0-1781</t>
  </si>
  <si>
    <t>0-1789</t>
  </si>
  <si>
    <t>0-1790</t>
  </si>
  <si>
    <t>0-1791</t>
  </si>
  <si>
    <t>0-1960</t>
  </si>
  <si>
    <t>0-1962</t>
  </si>
  <si>
    <t>0-1999</t>
  </si>
  <si>
    <t>0-2000</t>
  </si>
  <si>
    <t xml:space="preserve"> № 000002315 от 30.05.05 (Фозилов Мумин)</t>
  </si>
  <si>
    <t xml:space="preserve"> № 000006703 от 03.11.06 (Мастер)</t>
  </si>
  <si>
    <t xml:space="preserve"> № 000000083 от 19.01.07 (Мастер)</t>
  </si>
  <si>
    <t xml:space="preserve"> № 000000136 от 29.01.07 (Исмоилов Мухамаджон Идибоевич)</t>
  </si>
  <si>
    <t xml:space="preserve"> № 0000003534 от 26.04.13 (Outsjiogli Geder Achmedov)</t>
  </si>
  <si>
    <t xml:space="preserve"> № 0000004374 от 28.05.14 (Петоян Манвел)</t>
  </si>
  <si>
    <t xml:space="preserve"> № 0000006477 от 08.07.14 (Петоян Манвел)</t>
  </si>
  <si>
    <t xml:space="preserve"> № 000000875 от 11.03.04 (Покровское спец. ПУ)</t>
  </si>
  <si>
    <t xml:space="preserve"> № 000001725 от 20.05.04 (Покровское спец. ПУ)</t>
  </si>
  <si>
    <t xml:space="preserve"> № 000004350 от 12.11.04 (Цервадзе Серго)</t>
  </si>
  <si>
    <t xml:space="preserve"> № 000000884 от 10.03.05 (Покровское спец. ПУ)</t>
  </si>
  <si>
    <t xml:space="preserve"> № 000004745 от 15.09.05 (Покровское спец. ПУ)</t>
  </si>
  <si>
    <t xml:space="preserve"> № 000001488 от 16.03.07 (Покровское спец. ПУ)</t>
  </si>
  <si>
    <t xml:space="preserve"> № 000005396 от 13.08.07 (Покровское спец. ПУ)</t>
  </si>
  <si>
    <t xml:space="preserve"> № 000006664 от 03.10.07 (Покровское спец. ПУ)</t>
  </si>
  <si>
    <t xml:space="preserve"> № 000005029 от 07.07.08 (Покровское спец. ПУ)</t>
  </si>
  <si>
    <t xml:space="preserve"> № 000008722 от 28.11.08 (Покровское спец. ПУ)</t>
  </si>
  <si>
    <t xml:space="preserve"> № 000004787 от 07.08.09 (Покровское спец. ПУ)</t>
  </si>
  <si>
    <t xml:space="preserve"> № 000006141 от 02.10.09 (Покровское спец. ПУ)</t>
  </si>
  <si>
    <t xml:space="preserve"> № 0000000056 от 15.01.04 (Чебоксарский трикотаж ЗАО (НЕ ВЫБИРАТЬ))</t>
  </si>
  <si>
    <t xml:space="preserve"> № 000000441 от 11.02.04 (Чебоксарский трикотаж ЗАО (НЕ ВЫБИРАТЬ))</t>
  </si>
  <si>
    <t xml:space="preserve"> № 000000919 от 17.03.04 (Чебоксарский трикотаж ЗАО (НЕ ВЫБИРАТЬ))</t>
  </si>
  <si>
    <t xml:space="preserve"> № 000001359 от 28.04.04 (Чебоксарский трикотаж ЗАО (НЕ ВЫБИРАТЬ))</t>
  </si>
  <si>
    <t xml:space="preserve"> № 000002724 от 03.08.04 (ФГУП Производственно-коммерческий центр (закрылись)</t>
  </si>
  <si>
    <t xml:space="preserve"> № 000003195 от 07.09.04 (Чебоксарский трикотаж ЗАО (НЕ ВЫБИРАТЬ))</t>
  </si>
  <si>
    <t xml:space="preserve"> № 000003498 от 30.09.04 (Чебоксарский трикотаж ЗАО (НЕ ВЫБИРАТЬ))</t>
  </si>
  <si>
    <t xml:space="preserve"> № 000003841 от 21.10.04 (Чебоксарский трикотаж ЗАО (НЕ ВЫБИРАТЬ))</t>
  </si>
  <si>
    <t xml:space="preserve"> № 000004282 от 04.11.04 (Чебоксарский трикотаж ЗАО (НЕ ВЫБИРАТЬ))</t>
  </si>
  <si>
    <t xml:space="preserve"> № 000004885 от 09.12.04 (Качалов Е.А. (Тула))</t>
  </si>
  <si>
    <t xml:space="preserve"> № 000005059 от 21.12.04 (Чебоксарский трикотаж ЗАО (НЕ ВЫБИРАТЬ))</t>
  </si>
  <si>
    <t xml:space="preserve"> № 000000249 от 04.02.05 (Чебоксарский трикотаж ЗАО (НЕ ВЫБИРАТЬ))</t>
  </si>
  <si>
    <t xml:space="preserve"> № 000000848 от 03.03.05 (Чебоксарский трикотаж ЗАО (НЕ ВЫБИРАТЬ))</t>
  </si>
  <si>
    <t xml:space="preserve"> № 000001567 от 06.04.05 (Чебоксарский трикотаж ЗАО (НЕ ВЫБИРАТЬ))</t>
  </si>
  <si>
    <t xml:space="preserve"> № 000002150 от 12.05.05 (Чебоксарский трикотаж ЗАО (НЕ ВЫБИРАТЬ))</t>
  </si>
  <si>
    <t xml:space="preserve"> № 000002294 от 27.05.05 (Чебоксарский трикотаж ЗАО (НЕ ВЫБИРАТЬ))</t>
  </si>
  <si>
    <t xml:space="preserve"> № 000002875 от 29.06.05 (Чебоксарский трикотаж ЗАО (НЕ ВЫБИРАТЬ))</t>
  </si>
  <si>
    <t xml:space="preserve"> № 000003496 от 28.07.05 (Чебоксарский трикотаж ЗАО (НЕ ВЫБИРАТЬ))</t>
  </si>
  <si>
    <t xml:space="preserve"> № 000005039 от 26.09.05 (Рассвет)</t>
  </si>
  <si>
    <t xml:space="preserve"> № 000007038 от 02.12.05 (Чебоксарский трикотаж ЗАО (НЕ ВЫБИРАТЬ))</t>
  </si>
  <si>
    <t xml:space="preserve"> № 000007091 от 08.12.05 (Тритекс г. Иваново)</t>
  </si>
  <si>
    <t xml:space="preserve"> № 000007149 от 15.12.05 (Чебоксарский трикотаж ЗАО (НЕ ВЫБИРАТЬ))</t>
  </si>
  <si>
    <t xml:space="preserve"> № 000002899 от 31.05.06 (Чебоксарский трикотаж ЗАО (НЕ ВЫБИРАТЬ))</t>
  </si>
  <si>
    <t xml:space="preserve"> № 000003420 от 14.06.06 (Чебоксарский трикотаж ЗАО (НЕ ВЫБИРАТЬ))</t>
  </si>
  <si>
    <t xml:space="preserve"> № 000003517 от 27.06.06 (Чебоксарский трикотаж ЗАО (НЕ ВЫБИРАТЬ))</t>
  </si>
  <si>
    <t xml:space="preserve"> № 000004325 от 26.07.06 (Чебоксарский трикотаж ЗАО (НЕ ВЫБИРАТЬ))</t>
  </si>
  <si>
    <t xml:space="preserve"> № 000005311 от 14.09.06 (Чебоксарский трикотаж ОАО (НЕ ВЫБИРАТЬ))</t>
  </si>
  <si>
    <t xml:space="preserve"> № 000005317 от 14.09.06 (Тритекс г. Иваново)</t>
  </si>
  <si>
    <t xml:space="preserve"> № 000005423 от 28.09.06 (Чебоксарский трикотаж ОАО (НЕ ВЫБИРАТЬ))</t>
  </si>
  <si>
    <t xml:space="preserve"> № 000005978 от 12.10.06 (Чебоксарский трикотаж ОАО (НЕ ВЫБИРАТЬ))</t>
  </si>
  <si>
    <t xml:space="preserve"> № 000006665 от 31.10.06 (Чебоксарский трикотаж ОАО (НЕ ВЫБИРАТЬ))</t>
  </si>
  <si>
    <t xml:space="preserve"> № 000006892 от 24.11.06 (Ивановский трикотаж)</t>
  </si>
  <si>
    <t xml:space="preserve"> № 000007443 от 30.11.06 (Чебоксарский трикотаж ОАО (НЕ ВЫБИРАТЬ))</t>
  </si>
  <si>
    <t xml:space="preserve"> № 000007615 от 20.12.06 (Чебоксарский трикотаж ОАО (НЕ ВЫБИРАТЬ))</t>
  </si>
  <si>
    <t xml:space="preserve"> № 000007675 от 27.12.06 (Чебоксарский трикотаж ОАО (НЕ ВЫБИРАТЬ))</t>
  </si>
  <si>
    <t xml:space="preserve"> № 000000089 от 22.01.07 (Рассвет)</t>
  </si>
  <si>
    <t xml:space="preserve"> № 000000685 от 31.01.07 (Чебоксарский трикотаж ОАО (НЕ ВЫБИРАТЬ))</t>
  </si>
  <si>
    <t xml:space="preserve"> № 000000764 от 13.02.07 (Волжская Текстильная Компания ОАО  (НЕ ВЫБИРАТЬ))</t>
  </si>
  <si>
    <t xml:space="preserve"> № 000000851 от 28.02.07 (Чебоксарский трикотаж ОАО (НЕ ВЫБИРАТЬ))</t>
  </si>
  <si>
    <t xml:space="preserve"> № 000001450 от 12.03.07 (Волжская Текстильная Компания ОАО  (НЕ ВЫБИРАТЬ))</t>
  </si>
  <si>
    <t xml:space="preserve"> № 000001799 от 27.03.07 (Волжская Текстильная Компания ОАО  (НЕ ВЫБИРАТЬ))</t>
  </si>
  <si>
    <t xml:space="preserve"> № 000002204 от 11.04.07 (Волжская Текстильная Компания ОАО  (НЕ ВЫБИРАТЬ))</t>
  </si>
  <si>
    <t xml:space="preserve"> № 000002940 от 07.05.07 (Волжская Текстильная Компания ОАО  (НЕ ВЫБИРАТЬ))</t>
  </si>
  <si>
    <t xml:space="preserve"> № 000003037 от 24.05.07 (Волжская Текстильная Компания ОАО  (НЕ ВЫБИРАТЬ))</t>
  </si>
  <si>
    <t xml:space="preserve"> № 000003072 от 31.05.07 (Волжская Текстильная Компания ОАО  (НЕ ВЫБИРАТЬ))</t>
  </si>
  <si>
    <t xml:space="preserve"> № 000004619 от 11.07.07 (Волжская Текстильная Компания ОАО  (НЕ ВЫБИРАТЬ))</t>
  </si>
  <si>
    <t xml:space="preserve"> № 000005483 от 28.08.07 (Волжская Текстильная Компания ОАО  (НЕ ВЫБИРАТЬ))</t>
  </si>
  <si>
    <t xml:space="preserve"> № 000006596 от 25.09.07 (Волжская Текстильная Компания ОАО  (НЕ ВЫБИРАТЬ))</t>
  </si>
  <si>
    <t xml:space="preserve"> № 000008124 от 28.11.07 (Волжская Текстильная Компания ОАО  (НЕ ВЫБИРАТЬ))</t>
  </si>
  <si>
    <t xml:space="preserve"> № 000008934 от 24.12.07 (Волжская Текстильная Компания ОАО  (НЕ ВЫБИРАТЬ))</t>
  </si>
  <si>
    <t xml:space="preserve"> № 000000121 от 29.01.08 (Волжская Текстильная Компания ОАО  (НЕ ВЫБИРАТЬ))</t>
  </si>
  <si>
    <t xml:space="preserve"> № 000000970 от 27.02.08 (Волжская Текстильная Компания ОАО  (НЕ ВЫБИРАТЬ))</t>
  </si>
  <si>
    <t xml:space="preserve"> № 000001808 от 26.03.08 (Волжская Текстильная Компания ОАО  (НЕ ВЫБИРАТЬ))</t>
  </si>
  <si>
    <t xml:space="preserve"> № 000002625 от 22.04.08 (Рассвет)</t>
  </si>
  <si>
    <t xml:space="preserve"> № 000008673 от 20.11.08 (Рассвет)</t>
  </si>
  <si>
    <t xml:space="preserve"> № 000001681 от 05.03.09 (Производственно-научный центр)</t>
  </si>
  <si>
    <t xml:space="preserve"> № 000000832 от 11.02.10 (Смирнов Сергей Дмитриевич)</t>
  </si>
  <si>
    <t xml:space="preserve"> № 000003302 от 13.05.10 (Смирнов Сергей Дмитриевич)</t>
  </si>
  <si>
    <t xml:space="preserve"> № 000007691 от 11.10.10 (Рассвет)</t>
  </si>
  <si>
    <t xml:space="preserve"> № 000005242 от 01.07.11 (Производственно-научный центр)</t>
  </si>
  <si>
    <t xml:space="preserve"> № 000006336 от 23.08.11 (Рассвет)</t>
  </si>
  <si>
    <t xml:space="preserve"> № 0000000142 от 27.01.12 (Производственно-научный центр)</t>
  </si>
  <si>
    <t xml:space="preserve"> № 0000000023 от 14.01.13 (Производственно-научный центр)</t>
  </si>
  <si>
    <t xml:space="preserve"> № 0000005683 от 18.06.15 (Смирнов Сергей Дмитриевич)</t>
  </si>
  <si>
    <t xml:space="preserve"> № 0000009098 от 14.09.15 (Рассвет)</t>
  </si>
  <si>
    <t xml:space="preserve"> № 000000756 от 04.03.04 (Чебоксарский трикотаж ЗАО (НЕ ВЫБИРАТЬ))</t>
  </si>
  <si>
    <t xml:space="preserve"> № 000001218 от 08.04.04 (Чебоксарский трикотаж ЗАО (НЕ ВЫБИРАТЬ))</t>
  </si>
  <si>
    <t xml:space="preserve"> № 000001546 от 28.03.06 (Чебоксарский трикотаж ЗАО (НЕ ВЫБИРАТЬ))</t>
  </si>
  <si>
    <t xml:space="preserve"> № 0000003411 от 08.04.13 (Лён Зауралья)</t>
  </si>
  <si>
    <t xml:space="preserve"> № 000004311 от 24.07.06 (Сенатекс-Негин Насадж Азия)</t>
  </si>
  <si>
    <t xml:space="preserve"> № 000002166 от 24.06.04 (Март)</t>
  </si>
  <si>
    <t xml:space="preserve"> № 000005068 от 22.12.04 (Кировская трикотажная фабрика)</t>
  </si>
  <si>
    <t xml:space="preserve"> № 000001138 от 31.03.05 (Кировская трикотажная фабрика)</t>
  </si>
  <si>
    <t xml:space="preserve"> № 000002179 от 14.05.05 (Балткимас)</t>
  </si>
  <si>
    <t xml:space="preserve"> № 000002749 от 10.06.05 (Заречье-Сервис (НЕ ВЫБИРАТЬ))</t>
  </si>
  <si>
    <t xml:space="preserve"> № 000000097 от 23.01.06 (Вариант-М)</t>
  </si>
  <si>
    <t xml:space="preserve"> № 000003344 от 01.06.06 (Астраханское стекловолокно)</t>
  </si>
  <si>
    <t xml:space="preserve"> № 000003963 от 06.07.06 (Заречье-Сервис (НЕ ВЫБИРАТЬ))</t>
  </si>
  <si>
    <t xml:space="preserve"> № 000006088 от 20.10.06 (Астраханское стекловолокно)</t>
  </si>
  <si>
    <t xml:space="preserve"> № 000006886 от 23.11.06 (Рассказовская трикотажная фабрика)</t>
  </si>
  <si>
    <t xml:space="preserve"> № 000004647 от 16.07.07 (Астраханское стекловолокно)</t>
  </si>
  <si>
    <t xml:space="preserve"> № 000000859 от 11.02.08 (Астраханское стекловолокно)</t>
  </si>
  <si>
    <t xml:space="preserve"> № 000008543 от 05.11.08 (Астраханское стекловолокно)</t>
  </si>
  <si>
    <t xml:space="preserve"> № 000001826 от 20.03.09 (Талисман-К)</t>
  </si>
  <si>
    <t xml:space="preserve"> № 000005011 от 08.07.10 (Гейдаров А. М.)</t>
  </si>
  <si>
    <t xml:space="preserve"> № 000009526 от 17.12.10 (Текстильтрейд)</t>
  </si>
  <si>
    <t xml:space="preserve"> № 000003505 от 11.05.11 (Астраханское стекловолокно)</t>
  </si>
  <si>
    <t xml:space="preserve"> № 0000006651 от 23.07.13 (КИМ)</t>
  </si>
  <si>
    <t xml:space="preserve"> № 0000012230 от 24.12.14 (Термолайн)</t>
  </si>
  <si>
    <t xml:space="preserve"> № 0000010464 от 10.10.16 (Лентекс)</t>
  </si>
  <si>
    <t xml:space="preserve"> № 000002719 от 07.06.05 (Кричевский Л. С.)</t>
  </si>
  <si>
    <t xml:space="preserve"> № 000004032 от 15.08.05 (Кричевский Л. С.)</t>
  </si>
  <si>
    <t xml:space="preserve"> № 000004566 от 02.09.05 (Ахмедов Г.А.)</t>
  </si>
  <si>
    <t xml:space="preserve"> № 000006380 от 11.11.05 (Ахмедов Г.А.)</t>
  </si>
  <si>
    <t xml:space="preserve"> № 000000065 от 18.01.06 (Кричевский Л. С.)</t>
  </si>
  <si>
    <t xml:space="preserve"> № 000004554 от 02.08.06 (Щербаков Н.Н.(Ейск Краснодарский))</t>
  </si>
  <si>
    <t xml:space="preserve"> № 000004750 от 25.08.06 (Кричевский Л. С.)</t>
  </si>
  <si>
    <t xml:space="preserve"> № 000005335 от 18.09.06 (Женский трикотаж (закрылись))</t>
  </si>
  <si>
    <t xml:space="preserve"> № 000006699 от 03.11.06 (Планета ИПИ)</t>
  </si>
  <si>
    <t xml:space="preserve"> № 000000046 от 16.01.07 (Кричевский Л. С.)</t>
  </si>
  <si>
    <t xml:space="preserve"> № 000000700 от 02.02.07 (Кричевский Л. С.)</t>
  </si>
  <si>
    <t xml:space="preserve"> № 000000744 от 08.02.07 (Кричевский Л. С.)</t>
  </si>
  <si>
    <t xml:space="preserve"> № 000002929 от 03.05.07 (Тверской трикотаж)</t>
  </si>
  <si>
    <t xml:space="preserve"> № 000006312 от 24.09.07 (Сервис)</t>
  </si>
  <si>
    <t xml:space="preserve"> № 000000827 от 05.02.08 (Балткимас)</t>
  </si>
  <si>
    <t xml:space="preserve"> № 000000841 от 06.02.08 (Дружба (Москва))</t>
  </si>
  <si>
    <t xml:space="preserve"> № 000001716 от 11.03.08 (Балткимас)</t>
  </si>
  <si>
    <t xml:space="preserve"> № 000005950 от 19.08.08 (Балткимас)</t>
  </si>
  <si>
    <t xml:space="preserve"> № 000009517 от 16.12.08 (Балткимас)</t>
  </si>
  <si>
    <t xml:space="preserve"> № 000000080 от 27.01.09 (Елена ПО 2)</t>
  </si>
  <si>
    <t xml:space="preserve"> № 000003576 от 30.06.09 (Балткимас)</t>
  </si>
  <si>
    <t xml:space="preserve"> № 000005433 от 01.09.09 (Балткимас)</t>
  </si>
  <si>
    <t xml:space="preserve"> № 000006189 от 07.10.09 (Ардамина Любовь Викторовна)</t>
  </si>
  <si>
    <t xml:space="preserve"> № 000004141 от 09.06.10 (Рагаускас Альгис)</t>
  </si>
  <si>
    <t xml:space="preserve"> № 000005071 от 19.07.10 (Добрыднева Лира Ивановна)</t>
  </si>
  <si>
    <t xml:space="preserve"> № 000006009 от 30.08.10 (Нгуен Нян)</t>
  </si>
  <si>
    <t xml:space="preserve"> № 000001764 от 17.03.11 (Шальмиев Д.И.)</t>
  </si>
  <si>
    <t xml:space="preserve"> № 000008146 от 17.10.11 (Биробиджан-Трикотаж)</t>
  </si>
  <si>
    <t xml:space="preserve"> № 000008195 от 21.10.11 (Димиденко О.Г.)</t>
  </si>
  <si>
    <t xml:space="preserve"> № 0000000023 от 13.01.12 (Нгуен Хыу Лам)</t>
  </si>
  <si>
    <t xml:space="preserve"> № 0000005398 от 16.06.14 (Чан Ф Ыонг Лиэн)</t>
  </si>
  <si>
    <t xml:space="preserve"> № 0000009947 от 24.10.14 (Добрыднева Лира Ивановна)</t>
  </si>
  <si>
    <t xml:space="preserve"> № 0000005612 от 08.06.15 (Маслова Анна Александровна  ИП)</t>
  </si>
  <si>
    <t xml:space="preserve"> № 000003485 от 23.06.06 (Teebi Tex)</t>
  </si>
  <si>
    <t xml:space="preserve"> № 000004050 от 18.07.06 (Марченко А.Е.)</t>
  </si>
  <si>
    <t xml:space="preserve"> № 000006629 от 28.09.07 (Абрамян Б.Е. (Армения))</t>
  </si>
  <si>
    <t xml:space="preserve"> № 000005114 от 24.07.08 (Юлдашев Мадаминжон Махамаджонович)</t>
  </si>
  <si>
    <t xml:space="preserve"> № 000003644 от 30.05.11 (Рахматов Улугбек Саидмурадович)</t>
  </si>
  <si>
    <t xml:space="preserve"> № 0000007021 от 16.08.12 (Султанов Саидбой Содукович)</t>
  </si>
  <si>
    <t xml:space="preserve"> № 0000005558 от 18.06.13 (Рахматов Улугбек Саидмурадович)</t>
  </si>
  <si>
    <t xml:space="preserve"> № 0000007680 от 15.08.13 (Рахматов Саидмурад)</t>
  </si>
  <si>
    <t xml:space="preserve"> № 000000929 от 17.03.04 (Женский трикотаж (закрылись))</t>
  </si>
  <si>
    <t xml:space="preserve"> № 000003941 от 25.10.04 (Мода С)</t>
  </si>
  <si>
    <t xml:space="preserve"> № 000004686 от 08.09.05 (Волков В. Б.)</t>
  </si>
  <si>
    <t xml:space="preserve"> № 000005020 от 22.09.05 (Женский трикотаж (закрылись))</t>
  </si>
  <si>
    <t xml:space="preserve"> № 000007223 от 22.12.05 (Женский трикотаж (закрылись))</t>
  </si>
  <si>
    <t xml:space="preserve"> № 000002753 от 11.05.06 (Волков В. Б.)</t>
  </si>
  <si>
    <t xml:space="preserve"> № 000005362 от 21.09.06 (Кучинский А.К.)</t>
  </si>
  <si>
    <t xml:space="preserve"> № 000008841 от 07.12.07 (Волков В. Б.)</t>
  </si>
  <si>
    <t xml:space="preserve"> № 000000008 от 12.01.10 (Дзюник Александр Владимирович)</t>
  </si>
  <si>
    <t xml:space="preserve"> № 0000005963 от 05.07.12 (Рахматов Саидмурад)</t>
  </si>
  <si>
    <t xml:space="preserve"> № 0000001062 от 07.02.14 (Абгарян С.В.)</t>
  </si>
  <si>
    <t xml:space="preserve"> № 000002502 от 16.07.04 (Искож)</t>
  </si>
  <si>
    <t xml:space="preserve"> № 000004769 от 30.11.04 (Кучинский А.К.)</t>
  </si>
  <si>
    <t xml:space="preserve"> № 000001070 от 22.03.05 (Искож)</t>
  </si>
  <si>
    <t xml:space="preserve"> № 0000008686 от 09.09.13 (Рахматов Саидмурад)</t>
  </si>
  <si>
    <t xml:space="preserve"> № 000005811 от 21.10.05 (Волков В. Б.)</t>
  </si>
  <si>
    <t xml:space="preserve"> № 000006437 от 17.11.05 (Волков В. Б.)</t>
  </si>
  <si>
    <t xml:space="preserve"> № 000000806 от 19.02.07 (Волков В. Б.)</t>
  </si>
  <si>
    <t xml:space="preserve"> № 000004662 от 18.07.07 (Волков В. Б.)</t>
  </si>
  <si>
    <t xml:space="preserve"> № 0000006490 от 09.07.14 (Абгарян С.В.)</t>
  </si>
  <si>
    <t xml:space="preserve"> № 0000002124 от 01.03.16 (Долгов Е.Н.)</t>
  </si>
  <si>
    <t xml:space="preserve"> № 0000004479 от 12.05.16 (Кадет)</t>
  </si>
  <si>
    <t xml:space="preserve"> № 000001186 от 06.04.04 (Барков А.Н.(Тула))</t>
  </si>
  <si>
    <t xml:space="preserve"> № 000002840 от 12.08.04 (Барков А.Н.(Тула))</t>
  </si>
  <si>
    <t xml:space="preserve"> № 000004182 от 01.11.04 (REFACCIONES TEXTILES Y BANDAS INDUSTRIALES, S.A. D)</t>
  </si>
  <si>
    <t xml:space="preserve"> № 000005087 от 23.12.04 (Барков А.Н.(Тула))</t>
  </si>
  <si>
    <t xml:space="preserve"> № 000003482 от 27.07.05 (Барков А.Н.(Тула))</t>
  </si>
  <si>
    <t xml:space="preserve"> № 000006378 от 10.11.05 (Барков А.Н.(Тула))</t>
  </si>
  <si>
    <t xml:space="preserve"> № 000002137 от 19.04.06 (Караре А.)</t>
  </si>
  <si>
    <t xml:space="preserve"> № 000002725 от 04.05.06 (Барков А.Н.(Тула))</t>
  </si>
  <si>
    <t xml:space="preserve"> № 000004055 от 18.07.06 (Барков А.Н.(Тула))</t>
  </si>
  <si>
    <t xml:space="preserve"> № 000005418 от 28.09.06 (Барков А.Н.(Тула))</t>
  </si>
  <si>
    <t xml:space="preserve"> № 000007479 от 05.12.06 (Барков А.Н.(Тула))</t>
  </si>
  <si>
    <t xml:space="preserve"> № 000001505 от 19.03.07 (Барков А.Н.(Тула))</t>
  </si>
  <si>
    <t xml:space="preserve"> № 000002937 от 04.05.07 (Искусственный мех)</t>
  </si>
  <si>
    <t xml:space="preserve"> № 000003846 от 19.06.07 (Барков А.Н.(Тула))</t>
  </si>
  <si>
    <t xml:space="preserve"> № 000007192 от 12.10.07 (Бец Р.И.)</t>
  </si>
  <si>
    <t xml:space="preserve"> № 000002614 от 21.04.08 (Искусственный мех)</t>
  </si>
  <si>
    <t xml:space="preserve"> № 000004403 от 10.06.11 (DEALTASK PTY LTD)</t>
  </si>
  <si>
    <t xml:space="preserve"> № 000005342 от 15.07.11 (DEALTASK PTY LTD)</t>
  </si>
  <si>
    <t xml:space="preserve"> № 0000000136 от 03.02.14 (Гусев С.М.)</t>
  </si>
  <si>
    <t xml:space="preserve"> № 0000011442 от 26.11.15 (Тексалана, ООО)</t>
  </si>
  <si>
    <t xml:space="preserve"> № 0000003458 от 22.04.16 (Тексалана, ООО)</t>
  </si>
  <si>
    <t xml:space="preserve"> № 0000008016 от 10.08.16 (Дунчич Игорь)</t>
  </si>
  <si>
    <t xml:space="preserve"> № 0000008107 от 22.08.16 (Дунчич Игорь)</t>
  </si>
  <si>
    <t xml:space="preserve"> № 000001003 от 25.03.04 (Гардтекс (закрылись))</t>
  </si>
  <si>
    <t xml:space="preserve"> № 000001355 от 28.04.04 (Валери-ЛТД  ПКФ)</t>
  </si>
  <si>
    <t xml:space="preserve"> № 000003322 от 16.09.04 (Зыков В.А.)</t>
  </si>
  <si>
    <t xml:space="preserve"> № 000003769 от 18.10.04 (Гардтекс (закрылись))</t>
  </si>
  <si>
    <t xml:space="preserve"> № 000004308 от 09.11.04 (Айкаев В.)</t>
  </si>
  <si>
    <t xml:space="preserve"> № 000004339 от 11.11.04 (Гардтекс (закрылись))</t>
  </si>
  <si>
    <t xml:space="preserve"> № 000004468 от 26.11.04 (Элькор ООО)</t>
  </si>
  <si>
    <t xml:space="preserve"> № 000005037 от 20.12.04 (Оптрон)</t>
  </si>
  <si>
    <t xml:space="preserve"> № 000005085 от 23.12.04 (Барановский А.Н.)</t>
  </si>
  <si>
    <t xml:space="preserve"> № 000005092 от 24.12.04 (Борищук В.В)</t>
  </si>
  <si>
    <t xml:space="preserve"> № 000005110 от 27.12.04 (Гардтекс (закрылись))</t>
  </si>
  <si>
    <t xml:space="preserve"> № 000000657 от 18.02.05 (Элькор ООО)</t>
  </si>
  <si>
    <t xml:space="preserve"> № 000000896 от 10.03.05 (Элькор ООО)</t>
  </si>
  <si>
    <t xml:space="preserve"> № 000001668 от 18.04.05 (Техоснастка НТК, (Инари) не использовать !)</t>
  </si>
  <si>
    <t xml:space="preserve"> № 000001700 от 21.04.05 (Гардтекс (закрылись))</t>
  </si>
  <si>
    <t xml:space="preserve"> № 000002797 от 17.06.05 (Радэр ЛТД (не выбирать))</t>
  </si>
  <si>
    <t xml:space="preserve"> № 000003920 от 29.07.05 (Радэр ЛТД (не выбирать))</t>
  </si>
  <si>
    <t xml:space="preserve"> № 000003983 от 09.08.05 (Криста)</t>
  </si>
  <si>
    <t xml:space="preserve"> № 000004701 от 09.09.05 (Радэр ЛТД (не выбирать))</t>
  </si>
  <si>
    <t xml:space="preserve"> № 000005009 от 21.09.05 (Гардтекс (закрылись))</t>
  </si>
  <si>
    <t xml:space="preserve"> № 000005082 от 30.09.05 (Радэр ЛТД (не выбирать))</t>
  </si>
  <si>
    <t xml:space="preserve"> № 000000718 от 10.02.06 (Куземко Н.Е)</t>
  </si>
  <si>
    <t xml:space="preserve"> № 000000809 от 21.02.06 (Криста)</t>
  </si>
  <si>
    <t xml:space="preserve"> № 000002110 от 14.04.06 (Радэр ЛТД (не выбирать))</t>
  </si>
  <si>
    <t xml:space="preserve"> № 000002816 от 18.05.06 (Дайстрим)</t>
  </si>
  <si>
    <t xml:space="preserve"> № 000003325 от 31.05.06 (Криста С (НЕ ВЫБИРАТЬ))</t>
  </si>
  <si>
    <t xml:space="preserve"> № 000004580 от 08.08.06 (Дайстрим)</t>
  </si>
  <si>
    <t xml:space="preserve"> № 000005965 от 10.10.06 (Криста)</t>
  </si>
  <si>
    <t xml:space="preserve"> № 000000080 от 19.01.07 (Эталонопт)</t>
  </si>
  <si>
    <t xml:space="preserve"> № 000001852 от 05.04.07 (Юхнель Владислав Тадеушевич)</t>
  </si>
  <si>
    <t xml:space="preserve"> № 000002992 от 17.05.07 (Криста)</t>
  </si>
  <si>
    <t xml:space="preserve"> № 000007235 от 22.10.07 (Рубикон)</t>
  </si>
  <si>
    <t xml:space="preserve"> № 000003412 от 19.05.08 (Монолит (Осетия))</t>
  </si>
  <si>
    <t xml:space="preserve"> № 000006910 от 24.09.08 (Пластик (Самара))</t>
  </si>
  <si>
    <t xml:space="preserve"> № 000001774 от 11.03.09 (Гифт)</t>
  </si>
  <si>
    <t xml:space="preserve"> № 000006318 от 27.10.09 (Верум)</t>
  </si>
  <si>
    <t xml:space="preserve"> № 000003415 от 31.05.10 (Верум)</t>
  </si>
  <si>
    <t xml:space="preserve"> № 000005108 от 23.07.10 (Моздокские узоры)</t>
  </si>
  <si>
    <t xml:space="preserve"> № 000005997 от 26.08.10 (Пластик (Самара))</t>
  </si>
  <si>
    <t xml:space="preserve"> № 000000058 от 18.01.11 (Верум)</t>
  </si>
  <si>
    <t xml:space="preserve"> № 000005269 от 05.07.11 (Верум)</t>
  </si>
  <si>
    <t xml:space="preserve"> № 0000000107 от 24.01.12 (Вега (Москва))</t>
  </si>
  <si>
    <t xml:space="preserve"> № 0000010061 от 08.11.12 (Вега (Москва))</t>
  </si>
  <si>
    <t xml:space="preserve"> № 0000011909 от 19.12.13 (Ржеутская Ирина Михайловна)</t>
  </si>
  <si>
    <t xml:space="preserve"> № 0000000086 от 24.01.14 (Дик-Лайн)</t>
  </si>
  <si>
    <t xml:space="preserve"> № 0000009402 от 29.09.16 (Моздокские узоры)</t>
  </si>
  <si>
    <t xml:space="preserve"> № 0000011821 от 25.11.16 (Технотекстиль, Частное предприятие)</t>
  </si>
  <si>
    <t xml:space="preserve"> № 0000002350 от 06.03.17 (БУЛАВКИ)</t>
  </si>
  <si>
    <t xml:space="preserve"> № 000003768 от 18.10.04 (Гардтекс (закрылись))</t>
  </si>
  <si>
    <t xml:space="preserve"> № 000003474 от 22.06.06 (Колечков Николай Александрович)</t>
  </si>
  <si>
    <t xml:space="preserve"> № 000005265 от 07.09.06 (Колечков Николай Александрович)</t>
  </si>
  <si>
    <t xml:space="preserve"> № 000001442 от 12.03.07 (Колечков Николай Александрович)</t>
  </si>
  <si>
    <t xml:space="preserve"> № 000003803 от 08.06.07 (Колечков Николай Александрович)</t>
  </si>
  <si>
    <t xml:space="preserve"> № 000008609 от 14.11.08 (Колечков Николай Александрович)</t>
  </si>
  <si>
    <t xml:space="preserve"> № 000005491 от 10.09.09 (Колечков Николай Александрович)</t>
  </si>
  <si>
    <t xml:space="preserve"> № 000001666 от 18.03.10 (Колечков Николай Александрович)</t>
  </si>
  <si>
    <t xml:space="preserve"> № 000004104 от 03.06.10 (Радэр)</t>
  </si>
  <si>
    <t xml:space="preserve"> № 000008582 от 12.11.10 (Радэр)</t>
  </si>
  <si>
    <t xml:space="preserve"> № 000001672 от 01.03.11 (Радэр)</t>
  </si>
  <si>
    <t xml:space="preserve"> № 000006286 от 15.08.11 (Радэр)</t>
  </si>
  <si>
    <t xml:space="preserve"> № 0000001042 от 15.02.12 (Радэр)</t>
  </si>
  <si>
    <t xml:space="preserve"> № 0000004034 от 23.05.12 (Радэр)</t>
  </si>
  <si>
    <t xml:space="preserve"> № 0000006072 от 25.07.12 (Радэр)</t>
  </si>
  <si>
    <t xml:space="preserve"> № 0000010151 от 20.11.12 (Радэр)</t>
  </si>
  <si>
    <t xml:space="preserve"> № 0000001152 от 21.02.13 (Радэр)</t>
  </si>
  <si>
    <t xml:space="preserve"> № 0000002380 от 27.03.13 (Радэр)</t>
  </si>
  <si>
    <t xml:space="preserve"> № 0000004528 от 22.05.13 (Радэр)</t>
  </si>
  <si>
    <t xml:space="preserve"> № 0000006588 от 10.07.13 (Радэр)</t>
  </si>
  <si>
    <t xml:space="preserve"> № 0000009743 от 09.10.13 (Соловьев Владимир Иванович)</t>
  </si>
  <si>
    <t xml:space="preserve"> № 0000011843 от 03.12.13 (Вега (Москва))</t>
  </si>
  <si>
    <t xml:space="preserve"> № 0000001198 от 19.02.15 (Колечков А. А. (Комайпродкут))</t>
  </si>
  <si>
    <t xml:space="preserve"> № 0000009096 от 14.09.15 (БУЛАВКИ)</t>
  </si>
  <si>
    <t xml:space="preserve"> № 0000009185 от 24.09.15 (Колечков А. А. (Комайпродкут))</t>
  </si>
  <si>
    <t xml:space="preserve"> № 0000003496 от 28.04.16 (Колечков А. А. (Комайпродкут))</t>
  </si>
  <si>
    <t xml:space="preserve"> № 0000006979 от 29.07.16 (БУЛАВКИ)</t>
  </si>
  <si>
    <t xml:space="preserve"> № 0000009181 от 01.09.16 (Янчиленко Н.Г.)</t>
  </si>
  <si>
    <t xml:space="preserve"> № 000001022 от 29.03.04 (CIHAN TICARET)</t>
  </si>
  <si>
    <t xml:space="preserve"> № 000002505 от 19.07.04 (Лирес)</t>
  </si>
  <si>
    <t xml:space="preserve"> № 000002843 от 12.08.04 (Гамаль Махмуд)</t>
  </si>
  <si>
    <t xml:space="preserve"> № 000003131 от 01.09.04 (El-Wady S.A IMP.&amp;Exp. Company)</t>
  </si>
  <si>
    <t xml:space="preserve"> № 000001071 от 22.03.05 (Чотчаев М.Д. (КЧР))</t>
  </si>
  <si>
    <t xml:space="preserve"> № 000001085 от 24.03.05 (TOLIDI AZIM MAHMODZADEH)</t>
  </si>
  <si>
    <t xml:space="preserve"> № 000004676 от 19.07.07 (TOLIDI AZIM MAHMODZADEH)</t>
  </si>
  <si>
    <t xml:space="preserve"> № 0000000043 от 17.01.14 (Михеева Е. С.)</t>
  </si>
  <si>
    <t xml:space="preserve"> № 000000517 от 18.02.04 (Проектстройсервис)</t>
  </si>
  <si>
    <t xml:space="preserve"> № 000000932 от 18.03.04 (УВИКОМ)</t>
  </si>
  <si>
    <t xml:space="preserve"> № 000001286 от 19.04.04 (Химпэк   (для пр-ва в Московск. обл.))</t>
  </si>
  <si>
    <t xml:space="preserve"> № 000002701 от 30.07.04 (Росттехнострой)</t>
  </si>
  <si>
    <t xml:space="preserve"> № 000003252 от 10.09.04 (ЧП Михеева)</t>
  </si>
  <si>
    <t xml:space="preserve"> № 000003795 от 20.10.04 (Велторг)</t>
  </si>
  <si>
    <t xml:space="preserve"> № 000004795 от 01.12.04 (Приходько Н.И. ИП)</t>
  </si>
  <si>
    <t xml:space="preserve"> № 000004889 от 09.12.04 (Барановский А.Н.)</t>
  </si>
  <si>
    <t xml:space="preserve"> № 000005030 от 17.12.04 (Мастер)</t>
  </si>
  <si>
    <t xml:space="preserve"> № 000001547 от 04.04.05 (Приходько Н.И. ИП)</t>
  </si>
  <si>
    <t xml:space="preserve"> № 000001752 от 28.04.05 (Радэр ЛТД (не выбирать))</t>
  </si>
  <si>
    <t xml:space="preserve"> № 000002678 от 01.06.05 (Ждан Василий Михайлович)</t>
  </si>
  <si>
    <t xml:space="preserve"> № 000004983 от 19.09.05 (Санжаков В.)</t>
  </si>
  <si>
    <t xml:space="preserve"> № 000005504 от 06.10.05 (Радэр ЛТД (не выбирать))</t>
  </si>
  <si>
    <t xml:space="preserve"> № 000005527 от 07.10.05 (Балткимас)</t>
  </si>
  <si>
    <t xml:space="preserve"> № 000006508 от 23.11.05 (Ждан Василий Михайлович)</t>
  </si>
  <si>
    <t xml:space="preserve"> № 000000830 от 22.02.06 (Ладудько Вячеслав Леонидович)</t>
  </si>
  <si>
    <t xml:space="preserve"> № 000001429 от 14.03.06 (Рудковская Марина Владимировна)</t>
  </si>
  <si>
    <t xml:space="preserve"> № 000003336 от 01.06.06 (Ждан Василий Михайлович)</t>
  </si>
  <si>
    <t xml:space="preserve"> № 000005371 от 21.09.06 (Мастер)</t>
  </si>
  <si>
    <t xml:space="preserve"> № 000005397 от 25.09.06 (Ладудько Вячеслав Леонидович)</t>
  </si>
  <si>
    <t xml:space="preserve"> № 000006074 от 19.10.06 (Ждан Василий Михайлович)</t>
  </si>
  <si>
    <t xml:space="preserve"> № 000006752 от 10.11.06 (Дайстрим)</t>
  </si>
  <si>
    <t xml:space="preserve"> № 000007672 от 26.12.06 (Лаврентьев Игорь Леонидович (Беларусь))</t>
  </si>
  <si>
    <t xml:space="preserve"> № 000007680 от 27.12.06 (Экзотик Ситти)</t>
  </si>
  <si>
    <t xml:space="preserve"> № 000002221 от 13.04.07 (Ждан Василий Михайлович)</t>
  </si>
  <si>
    <t xml:space="preserve"> № 000003824 от 13.06.07 (Огаджанян Сейран Сергеевич)</t>
  </si>
  <si>
    <t xml:space="preserve"> № 000003852 от 19.06.07 (Булгаков А. С. (Рязань))</t>
  </si>
  <si>
    <t xml:space="preserve"> № 000005474 от 24.08.07 (Иванов Виталий Анатольевич (Ждан))</t>
  </si>
  <si>
    <t xml:space="preserve"> № 000005501 от 30.08.07 (Радэр ЛТД (не выбирать))</t>
  </si>
  <si>
    <t xml:space="preserve"> № 000006293 от 20.09.07 (Приходько Н.И. ИП)</t>
  </si>
  <si>
    <t xml:space="preserve"> № 000006644 от 02.10.07 (Вятекс)</t>
  </si>
  <si>
    <t xml:space="preserve"> № 000006677 от 08.10.07 (Шишкин П.В.)</t>
  </si>
  <si>
    <t xml:space="preserve"> № 000007176 от 12.10.07 (Сергутко В.К.)</t>
  </si>
  <si>
    <t xml:space="preserve"> № 000007183 от 12.10.07 (Партнер (Саратов))</t>
  </si>
  <si>
    <t xml:space="preserve"> № 000007938 от 02.11.07 (Иванов Виталий Анатольевич (Ждан))</t>
  </si>
  <si>
    <t xml:space="preserve"> № 000007944 от 06.11.07 (Хасанов У.С.)</t>
  </si>
  <si>
    <t xml:space="preserve"> № 000000077 от 22.01.08 (Радэр)</t>
  </si>
  <si>
    <t xml:space="preserve"> № 000000110 от 28.01.08 (Шишкин П.В.)</t>
  </si>
  <si>
    <t xml:space="preserve"> № 000000138 от 30.01.08 (Сантехмонтаж)</t>
  </si>
  <si>
    <t xml:space="preserve"> № 000000823 от 04.02.08 (Сергиево-Посадское трикотажное производство)</t>
  </si>
  <si>
    <t xml:space="preserve"> № 000002594 от 16.04.08 (Рудковская Марина Владимировна)</t>
  </si>
  <si>
    <t xml:space="preserve"> № 000003424 от 20.05.08 (Ждан Василий Михайлович)</t>
  </si>
  <si>
    <t xml:space="preserve"> № 000004263 от 18.06.08 (Сергутко В.К.)</t>
  </si>
  <si>
    <t xml:space="preserve"> № 000005030 от 07.07.08 (Арутюнян Э. А. (Саратов))</t>
  </si>
  <si>
    <t xml:space="preserve"> № 000005878 от 08.08.08 (Радэр)</t>
  </si>
  <si>
    <t xml:space="preserve"> № 000006025 от 02.09.08 (Арутюнян Э. А. (Саратов))</t>
  </si>
  <si>
    <t xml:space="preserve"> № 000006829 от 17.09.08 (Рудковская Марина Владимировна)</t>
  </si>
  <si>
    <t xml:space="preserve"> № 000007690 от 08.10.08 (Радэр)</t>
  </si>
  <si>
    <t xml:space="preserve"> № 000007776 от 22.10.08 (Радэр)</t>
  </si>
  <si>
    <t xml:space="preserve"> № 000008580 от 10.11.08 (Дзюник Александр Владимирович)</t>
  </si>
  <si>
    <t xml:space="preserve"> № 000008614 от 14.11.08 (Зыза Александр Александрович)</t>
  </si>
  <si>
    <t xml:space="preserve"> № 000008632 от 18.11.08 (Дзюник Александр Владимирович)</t>
  </si>
  <si>
    <t xml:space="preserve"> № 000008647 от 19.11.08 (Максимов С.Б.ИП (Ставрополь))</t>
  </si>
  <si>
    <t xml:space="preserve"> № 000008721 от 28.11.08 (Факел (Балаково)(НЕ ВЫБИРАТЬ))</t>
  </si>
  <si>
    <t xml:space="preserve"> № 000009500 от 15.12.08 (Максимов С.Б.ИП (Ставрополь))</t>
  </si>
  <si>
    <t xml:space="preserve"> № 000000044 от 21.01.09 (Акулич  Александр Викторович)</t>
  </si>
  <si>
    <t xml:space="preserve"> № 000000060 от 22.01.09 (Радэр)</t>
  </si>
  <si>
    <t xml:space="preserve"> № 000000862 от 10.02.09 (Максимов С.Б.ИП (Ставрополь))</t>
  </si>
  <si>
    <t xml:space="preserve"> № 000001655 от 02.03.09 (УВИКОМ)</t>
  </si>
  <si>
    <t xml:space="preserve"> № 000001764 от 10.03.09 (Галиханова Е.А. ИП)</t>
  </si>
  <si>
    <t xml:space="preserve"> № 000001793 от 16.03.09 (Кардашян А.Д.  ИП (Саратов))</t>
  </si>
  <si>
    <t xml:space="preserve"> № 000001804 от 17.03.09 (Акопян А.С. (Саратов))</t>
  </si>
  <si>
    <t xml:space="preserve"> № 000001859 от 27.03.09 (Сергутко В.К.)</t>
  </si>
  <si>
    <t xml:space="preserve"> № 000002261 от 08.04.09 (Сибшнур)</t>
  </si>
  <si>
    <t xml:space="preserve"> № 000002874 от 27.05.09 (Факел ПКФ(Балаково))</t>
  </si>
  <si>
    <t xml:space="preserve"> № 000003446 от 02.06.09 (Огаджанян Сейран Сергеевич)</t>
  </si>
  <si>
    <t xml:space="preserve"> № 000003448 от 02.06.09 (Гейдаров А. М.)</t>
  </si>
  <si>
    <t xml:space="preserve"> № 000003525 от 16.06.09 (Мосточлегмаш-Бел (иглы))</t>
  </si>
  <si>
    <t xml:space="preserve"> № 000004094 от 02.07.09 (Акулич  Александр Викторович)</t>
  </si>
  <si>
    <t xml:space="preserve"> № 000004176 от 17.07.09 (Мосточлегмаш-Бел (иглы))</t>
  </si>
  <si>
    <t xml:space="preserve"> № 000004227 от 30.07.09 (Радэр)</t>
  </si>
  <si>
    <t xml:space="preserve"> № 000004779 от 06.08.09 (Мосточлегмаш-Бел (иглы))</t>
  </si>
  <si>
    <t xml:space="preserve"> № 000005531 от 15.09.09 (Мирзоян Г.А. ИП)</t>
  </si>
  <si>
    <t xml:space="preserve"> № 000005557 от 18.09.09 (Есаян Н.Г. (Саратов))</t>
  </si>
  <si>
    <t xml:space="preserve"> № 000005622 от 29.09.09 (Арутюнян Э. А. (Саратов))</t>
  </si>
  <si>
    <t xml:space="preserve"> № 000006192 от 07.10.09 (Мосточлегмаш-Бел (иглы))</t>
  </si>
  <si>
    <t xml:space="preserve"> № 000006201 от 09.10.09 (Арутюнян Э. А. (Саратов))</t>
  </si>
  <si>
    <t xml:space="preserve"> № 000006332 от 30.10.09 (Мосточлегмаш-Бел (иглы))</t>
  </si>
  <si>
    <t xml:space="preserve"> № 000006922 от 12.11.09 (Огаджанян Сейран Сергеевич)</t>
  </si>
  <si>
    <t xml:space="preserve"> № 000007673 от 15.12.09 (Радэр)</t>
  </si>
  <si>
    <t xml:space="preserve"> № 000007743 от 28.12.09 (Петросянц Р.Г.(Балаково))</t>
  </si>
  <si>
    <t xml:space="preserve"> № 000007745 от 28.12.09 (Арутюнян Э. А. (Саратов))</t>
  </si>
  <si>
    <t xml:space="preserve"> № 000000765 от 01.02.10 (Мамулян С.Г.(Саратов))</t>
  </si>
  <si>
    <t xml:space="preserve"> № 000001553 от 01.03.10 (Ануфриев Е.Н.(Оренбург))</t>
  </si>
  <si>
    <t xml:space="preserve"> № 000001637 от 15.03.10 (Огаджанян Сейран Сергеевич)</t>
  </si>
  <si>
    <t xml:space="preserve"> № 000001660 от 17.03.10 (Радэр)</t>
  </si>
  <si>
    <t xml:space="preserve"> № 000001674 от 18.03.10 (Мосточлегмаш-Бел (иглы))</t>
  </si>
  <si>
    <t xml:space="preserve"> № 000002433 от 09.04.10 (Петросянц Р.Г.(Балаково))</t>
  </si>
  <si>
    <t xml:space="preserve"> № 000002451 от 13.04.10 (Мирзоян Г.А. ИП)</t>
  </si>
  <si>
    <t xml:space="preserve"> № 000002510 от 21.04.10 (Егорьевский Завод РТИ (не грузить))</t>
  </si>
  <si>
    <t xml:space="preserve"> № 000003250 от 04.05.10 (Мохаммад К.А.М.(Рязань))</t>
  </si>
  <si>
    <t xml:space="preserve"> № 000003366 от 24.05.10 (Сергутко В.К.)</t>
  </si>
  <si>
    <t xml:space="preserve"> № 000003391 от 27.05.10 (Мосточлегмаш-Бел (иглы))</t>
  </si>
  <si>
    <t xml:space="preserve"> № 000004156 от 11.06.10 (Баньковский О.Е.)</t>
  </si>
  <si>
    <t xml:space="preserve"> № 000004169 от 15.06.10 (Акопян А.С. (Саратов))</t>
  </si>
  <si>
    <t xml:space="preserve"> № 000004976 от 02.07.10 (Акопян А.С. (Саратов))</t>
  </si>
  <si>
    <t xml:space="preserve"> № 000004990 от 06.07.10 (НОВОПРО)</t>
  </si>
  <si>
    <t xml:space="preserve"> № 000005045 от 14.07.10 (Петросянц Р.Г.(Балаково))</t>
  </si>
  <si>
    <t xml:space="preserve"> № 000005094 от 22.07.10 (Мосточлегмаш-Бел (иглы))</t>
  </si>
  <si>
    <t xml:space="preserve"> № 000005845 от 02.08.10 (Егорьевский Завод РТИ (не грузить))</t>
  </si>
  <si>
    <t xml:space="preserve"> № 000005908 от 13.08.10 (Петросянц Р.Г.(Балаково))</t>
  </si>
  <si>
    <t xml:space="preserve"> № 000005938 от 18.08.10 (Шамордин В.В. ИП)</t>
  </si>
  <si>
    <t xml:space="preserve"> № 000005980 от 25.08.10 (Максимов С.Б.ИП (Ставрополь))</t>
  </si>
  <si>
    <t xml:space="preserve"> № 000005986 от 25.08.10 (Шевченко В.А.)</t>
  </si>
  <si>
    <t xml:space="preserve"> № 000006011 от 30.08.10 (Петросянц Р.Г.(Балаково))</t>
  </si>
  <si>
    <t xml:space="preserve"> № 000006724 от 01.09.10 (Арутюнян Э. А. (Саратов))</t>
  </si>
  <si>
    <t xml:space="preserve"> № 000006788 от 08.09.10 (Радэр)</t>
  </si>
  <si>
    <t xml:space="preserve"> № 000006794 от 09.09.10 (Мосточлегмаш-Бел (иглы))</t>
  </si>
  <si>
    <t xml:space="preserve"> № 000006856 от 16.09.10 (Тринц Ю.А. (Тула))</t>
  </si>
  <si>
    <t xml:space="preserve"> № 000007635 от 04.10.10 (Акопян А.С. (Саратов))</t>
  </si>
  <si>
    <t xml:space="preserve"> № 000007645 от 05.10.10 (Петросянц Р.Г.(Балаково))</t>
  </si>
  <si>
    <t xml:space="preserve"> № 000008539 от 03.11.10 (Ануфриев Е.Н.(Оренбург))</t>
  </si>
  <si>
    <t xml:space="preserve"> № 000008549 от 08.11.10 (Подольская трикотажная фабрика Пред-е ООО)</t>
  </si>
  <si>
    <t xml:space="preserve"> № 000008683 от 24.11.10 (Погосян Д.А. ИП (Саратов))</t>
  </si>
  <si>
    <t xml:space="preserve"> № 000008719 от 30.11.10 (Мирзоян Г.А. ИП)</t>
  </si>
  <si>
    <t xml:space="preserve"> № 000009446 от 07.12.10 (Петросянц Р.Г.(Балаково))</t>
  </si>
  <si>
    <t xml:space="preserve"> № 000009595 от 28.12.10 (Рудковская Марина Владимировна)</t>
  </si>
  <si>
    <t xml:space="preserve"> № 000000152 от 31.01.11 (ПВТ)</t>
  </si>
  <si>
    <t xml:space="preserve"> № 000000950 от 17.02.11 (КрасТекс)</t>
  </si>
  <si>
    <t xml:space="preserve"> № 000000962 от 21.02.11 (Ждан Василий Михайлович)</t>
  </si>
  <si>
    <t xml:space="preserve"> № 000000966 от 21.02.11 (Акопян А.С. (Саратов))</t>
  </si>
  <si>
    <t xml:space="preserve"> № 000001674 от 01.03.11 (Ахлямов Р.Н. (Татарстан))</t>
  </si>
  <si>
    <t xml:space="preserve"> № 000001692 от 03.03.11 (Сергутко В.К.)</t>
  </si>
  <si>
    <t xml:space="preserve"> № 000001724 от 11.03.11 (Огаджанян Сейран Сергеевич)</t>
  </si>
  <si>
    <t xml:space="preserve"> № 000001754 от 15.03.11 (Петросянц Р.Г.(Балаково))</t>
  </si>
  <si>
    <t xml:space="preserve"> № 000001835 от 28.03.11 (Кондраков А.В.)</t>
  </si>
  <si>
    <t xml:space="preserve"> № 000002560 от 06.04.11 (Абдалла Муса А.С.(Саратов))</t>
  </si>
  <si>
    <t xml:space="preserve"> № 000002704 от 22.04.11 (Светлогорское Химволокно)</t>
  </si>
  <si>
    <t xml:space="preserve"> № 000002753 от 27.04.11 (Егорьевский Завод РТИ (не грузить))</t>
  </si>
  <si>
    <t xml:space="preserve"> № 000003545 от 17.05.11 (Савин И.В, ИП)</t>
  </si>
  <si>
    <t xml:space="preserve"> № 000003550 от 17.05.11 (ПВТ)</t>
  </si>
  <si>
    <t xml:space="preserve"> № 000003611 от 26.05.11 (Погосян Д.А. ИП (Саратов))</t>
  </si>
  <si>
    <t xml:space="preserve"> № 000004337 от 01.06.11 (Рудковская Марина Владимировна)</t>
  </si>
  <si>
    <t xml:space="preserve"> № 000004347 от 02.06.11 (Мирзоян Г.А. ИП)</t>
  </si>
  <si>
    <t xml:space="preserve"> № 000004434 от 16.06.11 (Радэр)</t>
  </si>
  <si>
    <t xml:space="preserve"> № 000005253 от 01.07.11 (КрасТекс)</t>
  </si>
  <si>
    <t xml:space="preserve"> № 000006232 от 08.08.11 (Текстильщик  ПКФ (Балаково))</t>
  </si>
  <si>
    <t xml:space="preserve"> № 000007237 от 20.09.11 (Абдалла Муса А.С.(Саратов))</t>
  </si>
  <si>
    <t xml:space="preserve"> № 000008097 от 10.10.11 (Техоснастка НТК, (Инари) не использовать !)</t>
  </si>
  <si>
    <t xml:space="preserve"> № 000008125 от 13.10.11 (Болдовский С.Е)</t>
  </si>
  <si>
    <t xml:space="preserve"> № 000008165 от 18.10.11 (Жуков С.К.)</t>
  </si>
  <si>
    <t xml:space="preserve"> № 0000010004 от 12.12.11 (Сенат)</t>
  </si>
  <si>
    <t xml:space="preserve"> № 0000010067 от 19.12.11 (Сергутко В.К.)</t>
  </si>
  <si>
    <t xml:space="preserve"> № 0000001005 от 08.02.12 (Кардашян А.Д.  ИП (Саратов))</t>
  </si>
  <si>
    <t xml:space="preserve"> № 0000001029 от 13.02.12 (Ахлямов Р.Н. (Татарстан))</t>
  </si>
  <si>
    <t xml:space="preserve"> № 0000001985 от 13.03.12 (Рудковская Марина Владимировна)</t>
  </si>
  <si>
    <t xml:space="preserve"> № 0000003019 от 13.04.12 (Ждан Василий Михайлович)</t>
  </si>
  <si>
    <t xml:space="preserve"> № 0000003119 от 02.05.12 (Радэр)</t>
  </si>
  <si>
    <t xml:space="preserve"> № 0000003916 от 03.05.12 (Мансуров Р.Р. (Саратов))</t>
  </si>
  <si>
    <t xml:space="preserve"> № 0000003958 от 12.05.12 (Погосян Д.А. ИП (Саратов))</t>
  </si>
  <si>
    <t xml:space="preserve"> № 0000003971 от 14.05.12 (Григорьев Г.Г.(Ростов))</t>
  </si>
  <si>
    <t xml:space="preserve"> № 0000004952 от 06.06.12 (Чуяшов Сергей Константинович)</t>
  </si>
  <si>
    <t xml:space="preserve"> № 0000005000 от 15.06.12 (Иванов Виталий Анатольевич (Ждан))</t>
  </si>
  <si>
    <t xml:space="preserve"> № 0000005010 от 18.06.12 (СПЕЦМАШ)</t>
  </si>
  <si>
    <t xml:space="preserve"> № 0000005051 от 22.06.12 (Кардашян А.Д.  ИП (Саратов))</t>
  </si>
  <si>
    <t xml:space="preserve"> № 0000005088 от 27.06.12 (Осттекс)</t>
  </si>
  <si>
    <t xml:space="preserve"> № 0000006017 от 13.07.12 (Сергутко В.К.)</t>
  </si>
  <si>
    <t xml:space="preserve"> № 0000006942 от 03.08.12 (Никифоров В.Н. ИП)</t>
  </si>
  <si>
    <t xml:space="preserve"> № 0000006946 от 03.08.12 (ПВТ)</t>
  </si>
  <si>
    <t xml:space="preserve"> № 0000007049 от 22.08.12 (Савин И.В, ИП)</t>
  </si>
  <si>
    <t xml:space="preserve"> № 0000007091 от 28.08.12 (Радэр)</t>
  </si>
  <si>
    <t xml:space="preserve"> № 0000007966 от 05.09.12 (Мансуров Р.Р. (Саратов))</t>
  </si>
  <si>
    <t xml:space="preserve"> № 0000008066 от 20.09.12 (Болдовский С.Е)</t>
  </si>
  <si>
    <t xml:space="preserve"> № 0000009026 от 10.10.12 (Рудковская Марина Владимировна)</t>
  </si>
  <si>
    <t xml:space="preserve"> № 0000009029 от 10.10.12 (Радэр)</t>
  </si>
  <si>
    <t xml:space="preserve"> № 0000009172 от 29.10.12 (МиСТ ООО)</t>
  </si>
  <si>
    <t xml:space="preserve"> № 0000010066 от 08.11.12 (Факел ПКФ(Балаково))</t>
  </si>
  <si>
    <t xml:space="preserve"> № 0000010186 от 23.11.12 (Огаджанян Сейран Сергеевич)</t>
  </si>
  <si>
    <t xml:space="preserve"> № 0000011070 от 04.12.12 (Радэр)</t>
  </si>
  <si>
    <t xml:space="preserve"> № 0000011111 от 12.12.12 (РесурсОпт)</t>
  </si>
  <si>
    <t xml:space="preserve"> № 0000011127 от 13.12.12 (Радэр)</t>
  </si>
  <si>
    <t xml:space="preserve"> № 0000011149 от 18.12.12 (Факел ПКФ(Балаково))</t>
  </si>
  <si>
    <t xml:space="preserve"> № 0000011219 от 26.12.12 (Светлогорское Химволокно)</t>
  </si>
  <si>
    <t xml:space="preserve"> № 0000000021 от 14.01.13 (ПВТ)</t>
  </si>
  <si>
    <t xml:space="preserve"> № 0000000054 от 18.01.13 (ПВТ)</t>
  </si>
  <si>
    <t xml:space="preserve"> № 0000000110 от 25.01.13 (Сараев Антон Валерьевич)</t>
  </si>
  <si>
    <t xml:space="preserve"> № 0000000139 от 30.01.13 (Радэр)</t>
  </si>
  <si>
    <t xml:space="preserve"> № 0000000151 от 31.01.13 (СомИнвест)</t>
  </si>
  <si>
    <t xml:space="preserve"> № 0000001084 от 11.02.13 (Нерсесян Артур Санвелович ИП)</t>
  </si>
  <si>
    <t xml:space="preserve"> № 0000002251 от 05.03.13 (Ибрахим Абдул)</t>
  </si>
  <si>
    <t xml:space="preserve"> № 0000002264 от 06.03.13 (Бабаев С.С. ИП)</t>
  </si>
  <si>
    <t xml:space="preserve"> № 0000002293 от 12.03.13 (Рудковская Марина Владимировна)</t>
  </si>
  <si>
    <t xml:space="preserve"> № 0000003412 от 08.04.13 (Факел ПКФ(Балаково))</t>
  </si>
  <si>
    <t xml:space="preserve"> № 0000003517 от 25.04.13 (Сергутко В.К.)</t>
  </si>
  <si>
    <t xml:space="preserve"> № 0000004573 от 29.05.13 (Мансуров Р.Р. (Саратов))</t>
  </si>
  <si>
    <t xml:space="preserve"> № 0000006624 от 17.07.13 (Барановский А.Н.)</t>
  </si>
  <si>
    <t xml:space="preserve"> № 0000007614 от 06.08.13 (Факел ПКФ(Балаково))</t>
  </si>
  <si>
    <t xml:space="preserve"> № 0000007659 от 13.08.13 (Радэр)</t>
  </si>
  <si>
    <t xml:space="preserve"> № 0000007663 от 14.08.13 (А-ТОЛ)</t>
  </si>
  <si>
    <t xml:space="preserve"> № 0000007666 от 14.08.13 (Интерпак)</t>
  </si>
  <si>
    <t xml:space="preserve"> № 0000007678 от 15.08.13 (Климков Олег Эдуардович)</t>
  </si>
  <si>
    <t xml:space="preserve"> № 0000007735 от 28.08.13 (Поливер)</t>
  </si>
  <si>
    <t xml:space="preserve"> № 0000007740 от 28.08.13 (Рудковская Марина Владимировна)</t>
  </si>
  <si>
    <t xml:space="preserve"> № 0000008666 от 05.09.13 (КрасТекс)</t>
  </si>
  <si>
    <t xml:space="preserve"> № 0000008744 от 18.09.13 (Иванов Виталий Анатольевич (Ждан))</t>
  </si>
  <si>
    <t xml:space="preserve"> № 0000008779 от 24.09.13 (Радэр)</t>
  </si>
  <si>
    <t xml:space="preserve"> № 0000008784 от 25.09.13 (Мансуров Р.Р. (Саратов))</t>
  </si>
  <si>
    <t xml:space="preserve"> № 0000009721 от 04.10.13 (РесурсОпт)</t>
  </si>
  <si>
    <t xml:space="preserve"> № 0000009745 от 09.10.13 (МиСТ ООО)</t>
  </si>
  <si>
    <t xml:space="preserve"> № 0000009794 от 16.10.13 (Текстильщик  ПКФ (Балаково))</t>
  </si>
  <si>
    <t xml:space="preserve"> № 0000009880 от 29.10.13 (Рудковская Марина Владимировна)</t>
  </si>
  <si>
    <t xml:space="preserve"> № 0000009914 от 05.11.13 (Болдовский С.Е)</t>
  </si>
  <si>
    <t xml:space="preserve"> № 0000010921 от 27.11.13 (Радэр)</t>
  </si>
  <si>
    <t xml:space="preserve"> № 0000011864 от 09.12.13 (Факел ПКФ(Балаково))</t>
  </si>
  <si>
    <t xml:space="preserve"> № 0000011938 от 26.12.13 (Радэр)</t>
  </si>
  <si>
    <t xml:space="preserve"> № 0000000031 от 16.01.14 (Радэр)</t>
  </si>
  <si>
    <t xml:space="preserve"> № 0000001059 от 06.02.14 (Нерсесян Артур Санвелович ИП)</t>
  </si>
  <si>
    <t xml:space="preserve"> № 0000001060 от 06.02.14 (Радэр)</t>
  </si>
  <si>
    <t xml:space="preserve"> № 0000001111 от 20.02.14 (Крупенко Вадим Юрьевич)</t>
  </si>
  <si>
    <t xml:space="preserve"> № 0000002085 от 11.03.14 (Рудковская Марина Владимировна)</t>
  </si>
  <si>
    <t xml:space="preserve"> № 0000002088 от 11.03.14 (Кардашян А.Д.  ИП (Саратов))</t>
  </si>
  <si>
    <t xml:space="preserve"> № 0000002103 от 12.03.14 (Болдовский С.Е)</t>
  </si>
  <si>
    <t xml:space="preserve"> № 0000002191 от 26.03.14 (Демидова Диана Сергеевна ИП)</t>
  </si>
  <si>
    <t xml:space="preserve"> № 0000003254 от 15.04.14 (Сергутко В.К.)</t>
  </si>
  <si>
    <t xml:space="preserve"> № 0000003305 от 24.04.14 (КрасТекс)</t>
  </si>
  <si>
    <t xml:space="preserve"> № 0000004283 от 05.05.14 (Факел ПКФ(Балаково))</t>
  </si>
  <si>
    <t xml:space="preserve"> № 0000004350 от 21.05.14 (Мухамад Касим)</t>
  </si>
  <si>
    <t xml:space="preserve"> № 0000005341 от 03.06.14 (Радэр)</t>
  </si>
  <si>
    <t xml:space="preserve"> № 0000005374 от 09.06.14 (Новиков В.В.)</t>
  </si>
  <si>
    <t xml:space="preserve"> № 0000005432 от 25.06.14 (Радэр)</t>
  </si>
  <si>
    <t xml:space="preserve"> № 0000005437 от 26.06.14 (Мансуров Р.Р. (Саратов))</t>
  </si>
  <si>
    <t xml:space="preserve"> № 0000006427 от 01.07.14 (МиСТ ООО)</t>
  </si>
  <si>
    <t xml:space="preserve"> № 0000006432 от 01.07.14 (Рудковская Марина Владимировна)</t>
  </si>
  <si>
    <t xml:space="preserve"> № 0000006468 от 07.07.14 (Плотников Сергей Николаевич ИП)</t>
  </si>
  <si>
    <t xml:space="preserve"> № 0000007648 от 21.08.14 (Демидова Диана Сергеевна ИП)</t>
  </si>
  <si>
    <t xml:space="preserve"> № 0000007679 от 26.08.14 (УВИКОМ)</t>
  </si>
  <si>
    <t xml:space="preserve"> № 0000007680 от 26.08.14 (Радэр)</t>
  </si>
  <si>
    <t xml:space="preserve"> № 0000008699 от 10.09.14 (Демидова Диана Сергеевна ИП)</t>
  </si>
  <si>
    <t xml:space="preserve"> № 0000008794 от 24.09.14 (Радэр)</t>
  </si>
  <si>
    <t xml:space="preserve"> № 0000009865 от 09.10.14 (Панфильцев С.Г. ИП)</t>
  </si>
  <si>
    <t xml:space="preserve"> № 0000011031 от 18.11.14 (Демидова Диана Сергеевна ИП)</t>
  </si>
  <si>
    <t xml:space="preserve"> № 0000011044 от 19.11.14 (Геворкян О. Х. (Саратов))</t>
  </si>
  <si>
    <t xml:space="preserve"> № 0000012100 от 02.12.14 (МиСТ ООО)</t>
  </si>
  <si>
    <t xml:space="preserve"> № 0000012131 от 09.12.14 (Рудковская Марина Владимировна)</t>
  </si>
  <si>
    <t xml:space="preserve"> № 0000000043 от 20.01.15 (Ахлямов Р.Н. (Татарстан))</t>
  </si>
  <si>
    <t xml:space="preserve"> № 0000000109 от 29.01.15 (Гази Саид.)</t>
  </si>
  <si>
    <t xml:space="preserve"> № 0000001131 от 06.02.15 (Радэр)</t>
  </si>
  <si>
    <t xml:space="preserve"> № 0000001176 от 17.02.15 (Кардашян А.Д.  ИП (Саратов))</t>
  </si>
  <si>
    <t xml:space="preserve"> № 0000002249 от 10.03.15 (Радэр)</t>
  </si>
  <si>
    <t xml:space="preserve"> № 0000002328 от 24.03.15 (Рудковская Марина Владимировна)</t>
  </si>
  <si>
    <t xml:space="preserve"> № 0000002332 от 25.03.15 (Виноградов И.А. ИП)</t>
  </si>
  <si>
    <t xml:space="preserve"> № 0000002335 от 25.03.15 (Факел ПКФ(Балаково))</t>
  </si>
  <si>
    <t xml:space="preserve"> № 0000003382 от 01.04.15 (Новицкий Иван Сергеевич (Ждан))</t>
  </si>
  <si>
    <t xml:space="preserve"> № 0000003395 от 02.04.15 (Болдовский С.Е)</t>
  </si>
  <si>
    <t xml:space="preserve"> № 0000003404 от 06.04.15 (Плотников Сергей Николаевич ИП)</t>
  </si>
  <si>
    <t xml:space="preserve"> № 0000003413 от 07.04.15 (МиСТ ООО)</t>
  </si>
  <si>
    <t xml:space="preserve"> № 0000003459 от 17.04.15 (ДАОТЕКС)</t>
  </si>
  <si>
    <t xml:space="preserve"> № 0000005657 от 16.06.15 (Радэр)</t>
  </si>
  <si>
    <t xml:space="preserve"> № 0000006787 от 14.07.15 (Кардашян А.Д.  ИП (Саратов))</t>
  </si>
  <si>
    <t xml:space="preserve"> № 0000006880 от 30.07.15 (КрасТекс)</t>
  </si>
  <si>
    <t xml:space="preserve"> № 0000007893 от 04.08.15 (Рудковская Марина Владимировна)</t>
  </si>
  <si>
    <t xml:space="preserve"> № 0000007896 от 05.08.15 (Концевая Анастасия Михайловна ИП)</t>
  </si>
  <si>
    <t xml:space="preserve"> № 0000007919 от 11.08.15 (Давоян О.А.)</t>
  </si>
  <si>
    <t xml:space="preserve"> № 0000008006 от 25.08.15 (Радэр)</t>
  </si>
  <si>
    <t xml:space="preserve"> № 0000009107 от 16.09.15 (М.Аисса М.Наим)</t>
  </si>
  <si>
    <t xml:space="preserve"> № 0000010187 от 08.10.15 (Болдовский С.Е)</t>
  </si>
  <si>
    <t xml:space="preserve"> № 0000010192 от 09.10.15 (Демидова Диана Сергеевна ИП)</t>
  </si>
  <si>
    <t xml:space="preserve"> № 0000010205 от 12.10.15 (Маслов Виктор Геннадьевич   ИП)</t>
  </si>
  <si>
    <t xml:space="preserve"> № 0000010228 от 14.10.15 (Подольская трикотажная фабрика)</t>
  </si>
  <si>
    <t xml:space="preserve"> № 0000010268 от 20.10.15 (Филиппов Александр Геннадьевич)</t>
  </si>
  <si>
    <t xml:space="preserve"> № 0000010269 от 21.10.15 (Демидова Диана Сергеевна ИП)</t>
  </si>
  <si>
    <t xml:space="preserve"> № 0000010285 от 22.10.15 (Факел ПКФ(Балаково))</t>
  </si>
  <si>
    <t xml:space="preserve"> № 0000011435 от 25.11.15 (Кардашян А.Д.  ИП (Саратов))</t>
  </si>
  <si>
    <t xml:space="preserve"> № 0000000065 от 25.01.16 (Хасанов У.С.)</t>
  </si>
  <si>
    <t xml:space="preserve"> № 0000001029 от 04.02.16 (Факел ПКФ(Балаково))</t>
  </si>
  <si>
    <t xml:space="preserve"> № 0000001036 от 05.02.16 (Плотников Сергей Николаевич ИП)</t>
  </si>
  <si>
    <t xml:space="preserve"> № 0000001039 от 05.02.16 (ДАОТЕКС)</t>
  </si>
  <si>
    <t xml:space="preserve"> № 0000001082 от 12.02.16 (Осттекс)</t>
  </si>
  <si>
    <t xml:space="preserve"> № 0000001126 от 19.02.16 (Христич Виктор Николаевич)</t>
  </si>
  <si>
    <t xml:space="preserve"> № 0000002314 от 29.03.16 (Виноградов И.А. ИП)</t>
  </si>
  <si>
    <t xml:space="preserve"> № 0000002326 от 30.03.16 (УВИКОМ)</t>
  </si>
  <si>
    <t xml:space="preserve"> № 0000003311 от 05.04.16 (КрасТекс)</t>
  </si>
  <si>
    <t xml:space="preserve"> № 0000003315 от 05.04.16 (Хиценко Татьяна Николаевна (Ждан))</t>
  </si>
  <si>
    <t xml:space="preserve"> № 0000003384 от 13.04.16 (Инари Бобруйск)</t>
  </si>
  <si>
    <t xml:space="preserve"> № 0000003436 от 20.04.16 (Рудковская Марина Владимировна)</t>
  </si>
  <si>
    <t xml:space="preserve"> № 0000003444 от 21.04.16 (АДАМАНТ)</t>
  </si>
  <si>
    <t xml:space="preserve"> № 0000003489 от 27.04.16 (Рудковская Марина Владимировна)</t>
  </si>
  <si>
    <t xml:space="preserve"> № 0000004504 от 17.05.16 (Панфильцев С.Г. ИП)</t>
  </si>
  <si>
    <t xml:space="preserve"> № 0000004533 от 19.05.16 (Болдовский С.Е)</t>
  </si>
  <si>
    <t xml:space="preserve"> № 0000004543 от 23.05.16 (Егорьевский завод РТИ)</t>
  </si>
  <si>
    <t xml:space="preserve"> № 0000004590 от 27.05.16 (АДАМАНТ)</t>
  </si>
  <si>
    <t xml:space="preserve"> № 0000004607 от 30.05.16 (Ждан Василий Михайлович)</t>
  </si>
  <si>
    <t xml:space="preserve"> № 0000005784 от 24.06.16 (Мансуров Р.Р. (Саратов))</t>
  </si>
  <si>
    <t xml:space="preserve"> № 0000005807 от 29.06.16 (Инари Бобруйск)</t>
  </si>
  <si>
    <t xml:space="preserve"> № 0000006818 от 06.07.16 (Плотников Сергей Николаевич ИП)</t>
  </si>
  <si>
    <t xml:space="preserve"> № 0000006826 от 07.07.16 (МиСТ ООО)</t>
  </si>
  <si>
    <t xml:space="preserve"> № 0000006846 от 12.07.16 (Чернявский Андрей Иванович ИП)</t>
  </si>
  <si>
    <t xml:space="preserve"> № 0000007975 от 03.08.16 (АДАМАНТ)</t>
  </si>
  <si>
    <t xml:space="preserve"> № 0000008063 от 16.08.16 (Беспалов В.В.)</t>
  </si>
  <si>
    <t xml:space="preserve"> № 0000008076 от 18.08.16 (Мансуров Р.Р. (Саратов))</t>
  </si>
  <si>
    <t xml:space="preserve"> № 0000008132 от 24.08.16 (Субат Ахмад Фавад)</t>
  </si>
  <si>
    <t xml:space="preserve"> № 0000008182 от 31.08.16 (Факел ПКФ(Балаково))</t>
  </si>
  <si>
    <t xml:space="preserve"> № 0000010485 от 12.10.16 (Инари Бобруйск)</t>
  </si>
  <si>
    <t xml:space="preserve"> № 0000010597 от 27.10.16 (Осттекс)</t>
  </si>
  <si>
    <t xml:space="preserve"> № 0000010598 от 27.10.16 (АДАМАНТ)</t>
  </si>
  <si>
    <t xml:space="preserve"> № 0000010606 от 27.10.16 (Мансуров Р.Р. (Саратов))</t>
  </si>
  <si>
    <t xml:space="preserve"> № 0000010624 от 31.10.16 (Давоян О.А.)</t>
  </si>
  <si>
    <t xml:space="preserve"> № 0000011812 от 24.11.16 (Факел ПКФ(Балаково))</t>
  </si>
  <si>
    <t xml:space="preserve"> № 0000013071 от 27.12.16 (КрасТекс)</t>
  </si>
  <si>
    <t xml:space="preserve"> № 0000000116 от 27.01.17 (Осттекс)</t>
  </si>
  <si>
    <t xml:space="preserve"> № 0000001147 от 03.02.17 (Кардашян А.Д.  ИП (Саратов))</t>
  </si>
  <si>
    <t xml:space="preserve"> № 0000001184 от 08.02.17 (Новицкий Иван Сергеевич (Ждан))</t>
  </si>
  <si>
    <t xml:space="preserve"> № 0000001209 от 10.02.17 (Бови В.М.)</t>
  </si>
  <si>
    <t xml:space="preserve"> № 0000002321 от 01.03.17 (Арутюнян Э. А. (Саратов))</t>
  </si>
  <si>
    <t xml:space="preserve"> № 0000002370 от 09.03.17 (Инари Бобруйск)</t>
  </si>
  <si>
    <t xml:space="preserve"> № 0000002421 от 15.03.17 (ДАОТЕКС)</t>
  </si>
  <si>
    <t xml:space="preserve"> № 0000002432 от 16.03.17 (СИБТЕК (Новосибирск))</t>
  </si>
  <si>
    <t xml:space="preserve"> № 0000002487 от 23.03.17 (Болдовский С.Е)</t>
  </si>
  <si>
    <t>Возврат № 0000000027 от 15.10.04 (Искож)</t>
  </si>
  <si>
    <t>Возврат № 0000000016 от 06.08.04 (ФГУП Производственно-коммерческий центр (закрылись)</t>
  </si>
  <si>
    <t>Возврат № 4 от 09.09.16 (БУЛАВКИ)</t>
  </si>
  <si>
    <t xml:space="preserve">Кол-во, </t>
  </si>
  <si>
    <t>Продажи</t>
  </si>
  <si>
    <t>Дата/
Наименование</t>
  </si>
  <si>
    <t>Итого:</t>
  </si>
  <si>
    <t>0-1911</t>
  </si>
  <si>
    <t>0-1910</t>
  </si>
  <si>
    <t>0-1869</t>
  </si>
  <si>
    <t>0-1868</t>
  </si>
  <si>
    <t>0-1689</t>
  </si>
  <si>
    <t>0-1369</t>
  </si>
  <si>
    <t>Кол - во</t>
  </si>
  <si>
    <t>Надбавка 18%
цена (руб.)</t>
  </si>
  <si>
    <t>ТМЦ</t>
  </si>
  <si>
    <t>По всем фирмам. По всем юр. лицам. По всем упр. аналитикам. По номенклатурным позициям из списка. По всем складам.</t>
  </si>
  <si>
    <t>На дату: 27.03.17</t>
  </si>
  <si>
    <t>Остатки ТМЦ на складах</t>
  </si>
  <si>
    <t>доп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</si>
</sst>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;[Red]\-#,##0.00"/>
    <numFmt numFmtId="166" formatCode="0.000;[Red]\-0.000"/>
    <numFmt numFmtId="168" formatCode="General\ &quot;г.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color indexed="10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i/>
      <u/>
      <sz val="16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165" fontId="0" fillId="3" borderId="2" xfId="0" applyNumberFormat="1" applyFont="1" applyFill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165" fontId="0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5" xfId="0" applyBorder="1" applyAlignment="1">
      <alignment vertical="top" wrapText="1"/>
    </xf>
    <xf numFmtId="3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/>
    <xf numFmtId="0" fontId="0" fillId="0" borderId="5" xfId="0" applyBorder="1" applyAlignment="1">
      <alignment vertical="top"/>
    </xf>
    <xf numFmtId="168" fontId="5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675"/>
  <sheetViews>
    <sheetView zoomScaleNormal="100" workbookViewId="0">
      <selection activeCell="M6" sqref="M6"/>
    </sheetView>
  </sheetViews>
  <sheetFormatPr defaultRowHeight="15" x14ac:dyDescent="0.25"/>
  <cols>
    <col min="1" max="1" width="11.42578125" style="1" customWidth="1"/>
    <col min="2" max="2" width="57" customWidth="1"/>
    <col min="3" max="3" width="12.42578125" style="13" customWidth="1"/>
    <col min="4" max="4" width="0.28515625" hidden="1" customWidth="1"/>
    <col min="5" max="5" width="13.140625" hidden="1" customWidth="1"/>
    <col min="6" max="6" width="9.7109375" hidden="1" customWidth="1"/>
    <col min="7" max="7" width="0.140625" style="16" customWidth="1"/>
    <col min="8" max="8" width="13.5703125" style="16" hidden="1" customWidth="1"/>
    <col min="9" max="9" width="10" hidden="1" customWidth="1"/>
    <col min="10" max="10" width="11.42578125" hidden="1" customWidth="1"/>
    <col min="11" max="11" width="12.140625" hidden="1" customWidth="1"/>
    <col min="12" max="12" width="13.5703125" style="16" bestFit="1" customWidth="1"/>
  </cols>
  <sheetData>
    <row r="1" spans="1:14" ht="26.25" customHeight="1" x14ac:dyDescent="0.4">
      <c r="A1" s="2" t="s">
        <v>0</v>
      </c>
    </row>
    <row r="2" spans="1:14" ht="20.25" customHeight="1" x14ac:dyDescent="0.25">
      <c r="A2" s="1" t="s">
        <v>1</v>
      </c>
    </row>
    <row r="3" spans="1:14" ht="15" customHeight="1" x14ac:dyDescent="0.25">
      <c r="A3" s="1" t="s">
        <v>2</v>
      </c>
    </row>
    <row r="4" spans="1:14" ht="15" customHeight="1" x14ac:dyDescent="0.25"/>
    <row r="5" spans="1:14" s="3" customFormat="1" ht="45" x14ac:dyDescent="0.25">
      <c r="A5" s="8" t="s">
        <v>1006</v>
      </c>
      <c r="B5" s="9" t="s">
        <v>1005</v>
      </c>
      <c r="C5" s="14" t="s">
        <v>1004</v>
      </c>
      <c r="D5" s="9" t="s">
        <v>5</v>
      </c>
      <c r="E5" s="9" t="s">
        <v>3</v>
      </c>
      <c r="F5" s="9" t="s">
        <v>7</v>
      </c>
      <c r="G5" s="15" t="s">
        <v>4</v>
      </c>
      <c r="H5" s="15" t="s">
        <v>6</v>
      </c>
      <c r="I5" s="9" t="s">
        <v>8</v>
      </c>
      <c r="J5" s="9" t="s">
        <v>7</v>
      </c>
      <c r="K5" s="9" t="s">
        <v>9</v>
      </c>
      <c r="L5" s="15" t="s">
        <v>6</v>
      </c>
      <c r="M5" s="3" t="s">
        <v>1020</v>
      </c>
      <c r="N5" s="3" t="s">
        <v>1020</v>
      </c>
    </row>
    <row r="6" spans="1:14" ht="15" customHeight="1" x14ac:dyDescent="0.25">
      <c r="A6" s="5" t="s">
        <v>10</v>
      </c>
      <c r="B6" s="6"/>
      <c r="C6" s="20">
        <v>31450331</v>
      </c>
      <c r="D6" s="6" t="s">
        <v>11</v>
      </c>
      <c r="E6" s="6" t="s">
        <v>12</v>
      </c>
      <c r="F6" s="6" t="s">
        <v>13</v>
      </c>
      <c r="G6" s="6" t="s">
        <v>11</v>
      </c>
      <c r="H6" s="6" t="s">
        <v>14</v>
      </c>
      <c r="I6" s="6" t="s">
        <v>11</v>
      </c>
      <c r="J6" s="6" t="s">
        <v>11</v>
      </c>
      <c r="K6" s="6" t="s">
        <v>15</v>
      </c>
      <c r="L6" s="6" t="s">
        <v>16</v>
      </c>
      <c r="M6" t="str">
        <f>IF(B6="",A6,M5)</f>
        <v>ИГЛЫ</v>
      </c>
      <c r="N6" t="e">
        <f>YEAR(A6)</f>
        <v>#VALUE!</v>
      </c>
    </row>
    <row r="7" spans="1:14" ht="15" customHeight="1" x14ac:dyDescent="0.25">
      <c r="A7" s="5" t="s">
        <v>17</v>
      </c>
      <c r="B7" s="6"/>
      <c r="C7" s="20">
        <v>31450331</v>
      </c>
      <c r="D7" s="6" t="s">
        <v>11</v>
      </c>
      <c r="E7" s="6" t="s">
        <v>12</v>
      </c>
      <c r="F7" s="6" t="s">
        <v>13</v>
      </c>
      <c r="G7" s="6" t="s">
        <v>11</v>
      </c>
      <c r="H7" s="6" t="s">
        <v>14</v>
      </c>
      <c r="I7" s="6" t="s">
        <v>11</v>
      </c>
      <c r="J7" s="6" t="s">
        <v>11</v>
      </c>
      <c r="K7" s="6" t="s">
        <v>15</v>
      </c>
      <c r="L7" s="6" t="s">
        <v>16</v>
      </c>
      <c r="M7" t="str">
        <f t="shared" ref="M7:M70" si="0">IF(B7="",A7,M6)</f>
        <v>&lt;&gt;</v>
      </c>
      <c r="N7" t="e">
        <f t="shared" ref="N7:N70" si="1">YEAR(A7)</f>
        <v>#VALUE!</v>
      </c>
    </row>
    <row r="8" spans="1:14" ht="15" customHeight="1" x14ac:dyDescent="0.25">
      <c r="A8" s="5" t="s">
        <v>18</v>
      </c>
      <c r="B8" s="6"/>
      <c r="C8" s="20">
        <v>19086696</v>
      </c>
      <c r="D8" s="6" t="s">
        <v>11</v>
      </c>
      <c r="E8" s="6" t="s">
        <v>19</v>
      </c>
      <c r="F8" s="6" t="s">
        <v>20</v>
      </c>
      <c r="G8" s="6" t="s">
        <v>11</v>
      </c>
      <c r="H8" s="6" t="s">
        <v>21</v>
      </c>
      <c r="I8" s="6" t="s">
        <v>11</v>
      </c>
      <c r="J8" s="6" t="s">
        <v>11</v>
      </c>
      <c r="K8" s="6" t="s">
        <v>22</v>
      </c>
      <c r="L8" s="6" t="s">
        <v>23</v>
      </c>
      <c r="M8" t="str">
        <f t="shared" si="0"/>
        <v>ИГЛЫ ДЛЯ КРУГЛОВЯЗАЛЬНЫХ ТРИКОТАЖНЫХ МАШИН</v>
      </c>
      <c r="N8" t="e">
        <f t="shared" si="1"/>
        <v>#VALUE!</v>
      </c>
    </row>
    <row r="9" spans="1:14" ht="15" customHeight="1" x14ac:dyDescent="0.25">
      <c r="A9" s="5" t="s">
        <v>24</v>
      </c>
      <c r="B9" s="6"/>
      <c r="C9" s="20">
        <v>18901896</v>
      </c>
      <c r="D9" s="6" t="s">
        <v>11</v>
      </c>
      <c r="E9" s="6" t="s">
        <v>19</v>
      </c>
      <c r="F9" s="6" t="s">
        <v>20</v>
      </c>
      <c r="G9" s="6" t="s">
        <v>11</v>
      </c>
      <c r="H9" s="6" t="s">
        <v>25</v>
      </c>
      <c r="I9" s="6" t="s">
        <v>11</v>
      </c>
      <c r="J9" s="6" t="s">
        <v>11</v>
      </c>
      <c r="K9" s="6" t="s">
        <v>26</v>
      </c>
      <c r="L9" s="6" t="s">
        <v>27</v>
      </c>
      <c r="M9" t="str">
        <f t="shared" si="0"/>
        <v>ИГЛЫ ДЛЯ "МАССИВНЫХ " ТРИКОТАЖНЫХ МАШИН</v>
      </c>
      <c r="N9" t="e">
        <f t="shared" si="1"/>
        <v>#VALUE!</v>
      </c>
    </row>
    <row r="10" spans="1:14" ht="15" customHeight="1" x14ac:dyDescent="0.25">
      <c r="A10" s="5" t="s">
        <v>28</v>
      </c>
      <c r="B10" s="6"/>
      <c r="C10" s="20">
        <v>18086750</v>
      </c>
      <c r="D10" s="6" t="s">
        <v>11</v>
      </c>
      <c r="E10" s="6" t="s">
        <v>29</v>
      </c>
      <c r="F10" s="6" t="s">
        <v>30</v>
      </c>
      <c r="G10" s="6" t="s">
        <v>11</v>
      </c>
      <c r="H10" s="6" t="s">
        <v>31</v>
      </c>
      <c r="I10" s="6" t="s">
        <v>11</v>
      </c>
      <c r="J10" s="6" t="s">
        <v>11</v>
      </c>
      <c r="K10" s="6" t="s">
        <v>32</v>
      </c>
      <c r="L10" s="6" t="s">
        <v>33</v>
      </c>
      <c r="M10" t="str">
        <f t="shared" si="0"/>
        <v>ИГЛЫ КРЮЧКОВЫЕ ДЛЯ "МАССИВНЫХ " ТРИКОТАЖНЫХ МАШИН</v>
      </c>
      <c r="N10" t="e">
        <f t="shared" si="1"/>
        <v>#VALUE!</v>
      </c>
    </row>
    <row r="11" spans="1:14" s="12" customFormat="1" x14ac:dyDescent="0.25">
      <c r="A11" s="10" t="s">
        <v>34</v>
      </c>
      <c r="B11" s="11"/>
      <c r="C11" s="20">
        <v>15787750</v>
      </c>
      <c r="D11" s="11" t="s">
        <v>35</v>
      </c>
      <c r="E11" s="11" t="s">
        <v>29</v>
      </c>
      <c r="F11" s="11" t="s">
        <v>30</v>
      </c>
      <c r="G11" s="17">
        <v>16.54</v>
      </c>
      <c r="H11" s="17">
        <v>261204.12</v>
      </c>
      <c r="I11" s="11" t="s">
        <v>11</v>
      </c>
      <c r="J11" s="11" t="s">
        <v>11</v>
      </c>
      <c r="K11" s="11" t="s">
        <v>36</v>
      </c>
      <c r="L11" s="17">
        <v>268315.08</v>
      </c>
      <c r="M11" t="str">
        <f t="shared" si="0"/>
        <v>1-0452</v>
      </c>
      <c r="N11" t="e">
        <f t="shared" si="1"/>
        <v>#VALUE!</v>
      </c>
    </row>
    <row r="12" spans="1:14" x14ac:dyDescent="0.25">
      <c r="A12" s="7">
        <v>38275</v>
      </c>
      <c r="B12" s="6" t="s">
        <v>1001</v>
      </c>
      <c r="C12" s="20">
        <v>-8000</v>
      </c>
      <c r="D12" s="6" t="s">
        <v>37</v>
      </c>
      <c r="E12" s="6" t="s">
        <v>29</v>
      </c>
      <c r="F12" s="6" t="s">
        <v>30</v>
      </c>
      <c r="G12" s="18">
        <v>753.28</v>
      </c>
      <c r="H12" s="18">
        <v>-7110.96</v>
      </c>
      <c r="I12" s="6" t="s">
        <v>11</v>
      </c>
      <c r="J12" s="6" t="s">
        <v>30</v>
      </c>
      <c r="K12" s="6" t="s">
        <v>11</v>
      </c>
      <c r="L12" s="18" t="s">
        <v>11</v>
      </c>
      <c r="M12" t="str">
        <f t="shared" si="0"/>
        <v>1-0452</v>
      </c>
      <c r="N12">
        <f t="shared" si="1"/>
        <v>2004</v>
      </c>
    </row>
    <row r="13" spans="1:14" x14ac:dyDescent="0.25">
      <c r="A13" s="7">
        <v>38502</v>
      </c>
      <c r="B13" s="6" t="s">
        <v>413</v>
      </c>
      <c r="C13" s="20">
        <v>22000</v>
      </c>
      <c r="D13" s="6" t="s">
        <v>11</v>
      </c>
      <c r="E13" s="6" t="s">
        <v>11</v>
      </c>
      <c r="F13" s="6" t="s">
        <v>11</v>
      </c>
      <c r="G13" s="18">
        <v>574.53</v>
      </c>
      <c r="H13" s="18">
        <v>14914.8</v>
      </c>
      <c r="I13" s="6" t="s">
        <v>11</v>
      </c>
      <c r="J13" s="6" t="s">
        <v>38</v>
      </c>
      <c r="K13" s="6" t="s">
        <v>11</v>
      </c>
      <c r="L13" s="18">
        <v>14914.8</v>
      </c>
      <c r="M13" t="str">
        <f t="shared" si="0"/>
        <v>1-0452</v>
      </c>
      <c r="N13">
        <f t="shared" si="1"/>
        <v>2005</v>
      </c>
    </row>
    <row r="14" spans="1:14" x14ac:dyDescent="0.25">
      <c r="A14" s="7">
        <v>39024</v>
      </c>
      <c r="B14" s="6" t="s">
        <v>414</v>
      </c>
      <c r="C14" s="20">
        <v>10000</v>
      </c>
      <c r="D14" s="6" t="s">
        <v>11</v>
      </c>
      <c r="E14" s="6" t="s">
        <v>11</v>
      </c>
      <c r="F14" s="6" t="s">
        <v>11</v>
      </c>
      <c r="G14" s="18">
        <v>753.8</v>
      </c>
      <c r="H14" s="18">
        <v>8894.84</v>
      </c>
      <c r="I14" s="6" t="s">
        <v>11</v>
      </c>
      <c r="J14" s="6" t="s">
        <v>39</v>
      </c>
      <c r="K14" s="6" t="s">
        <v>11</v>
      </c>
      <c r="L14" s="18">
        <v>8894.84</v>
      </c>
      <c r="M14" t="str">
        <f t="shared" si="0"/>
        <v>1-0452</v>
      </c>
      <c r="N14">
        <f t="shared" si="1"/>
        <v>2006</v>
      </c>
    </row>
    <row r="15" spans="1:14" x14ac:dyDescent="0.25">
      <c r="A15" s="7">
        <v>39101</v>
      </c>
      <c r="B15" s="6" t="s">
        <v>415</v>
      </c>
      <c r="C15" s="20">
        <v>10000</v>
      </c>
      <c r="D15" s="6" t="s">
        <v>11</v>
      </c>
      <c r="E15" s="6" t="s">
        <v>11</v>
      </c>
      <c r="F15" s="6" t="s">
        <v>11</v>
      </c>
      <c r="G15" s="18">
        <v>753.8</v>
      </c>
      <c r="H15" s="18">
        <v>8894.84</v>
      </c>
      <c r="I15" s="6" t="s">
        <v>11</v>
      </c>
      <c r="J15" s="6" t="s">
        <v>39</v>
      </c>
      <c r="K15" s="6" t="s">
        <v>11</v>
      </c>
      <c r="L15" s="18">
        <v>8894.84</v>
      </c>
      <c r="M15" t="str">
        <f t="shared" si="0"/>
        <v>1-0452</v>
      </c>
      <c r="N15">
        <f t="shared" si="1"/>
        <v>2007</v>
      </c>
    </row>
    <row r="16" spans="1:14" x14ac:dyDescent="0.25">
      <c r="A16" s="7">
        <v>39111</v>
      </c>
      <c r="B16" s="6" t="s">
        <v>416</v>
      </c>
      <c r="C16" s="20">
        <v>150000</v>
      </c>
      <c r="D16" s="6" t="s">
        <v>11</v>
      </c>
      <c r="E16" s="6" t="s">
        <v>11</v>
      </c>
      <c r="F16" s="6" t="s">
        <v>11</v>
      </c>
      <c r="G16" s="18">
        <v>360.27</v>
      </c>
      <c r="H16" s="18">
        <v>63767.79</v>
      </c>
      <c r="I16" s="6" t="s">
        <v>11</v>
      </c>
      <c r="J16" s="6" t="s">
        <v>40</v>
      </c>
      <c r="K16" s="6" t="s">
        <v>11</v>
      </c>
      <c r="L16" s="18">
        <v>63767.79</v>
      </c>
      <c r="M16" t="str">
        <f t="shared" si="0"/>
        <v>1-0452</v>
      </c>
      <c r="N16">
        <f t="shared" si="1"/>
        <v>2007</v>
      </c>
    </row>
    <row r="17" spans="1:14" x14ac:dyDescent="0.25">
      <c r="A17" s="7">
        <v>41390</v>
      </c>
      <c r="B17" s="6" t="s">
        <v>417</v>
      </c>
      <c r="C17" s="20">
        <v>50000</v>
      </c>
      <c r="D17" s="6" t="s">
        <v>11</v>
      </c>
      <c r="E17" s="6" t="s">
        <v>11</v>
      </c>
      <c r="F17" s="6" t="s">
        <v>11</v>
      </c>
      <c r="G17" s="18">
        <v>635.59</v>
      </c>
      <c r="H17" s="18">
        <v>37499.81</v>
      </c>
      <c r="I17" s="6" t="s">
        <v>11</v>
      </c>
      <c r="J17" s="6" t="s">
        <v>41</v>
      </c>
      <c r="K17" s="6" t="s">
        <v>11</v>
      </c>
      <c r="L17" s="18">
        <v>37499.81</v>
      </c>
      <c r="M17" t="str">
        <f t="shared" si="0"/>
        <v>1-0452</v>
      </c>
      <c r="N17">
        <f t="shared" si="1"/>
        <v>2013</v>
      </c>
    </row>
    <row r="18" spans="1:14" x14ac:dyDescent="0.25">
      <c r="A18" s="7">
        <v>41787</v>
      </c>
      <c r="B18" s="6" t="s">
        <v>418</v>
      </c>
      <c r="C18" s="20">
        <v>25000</v>
      </c>
      <c r="D18" s="6" t="s">
        <v>11</v>
      </c>
      <c r="E18" s="6" t="s">
        <v>11</v>
      </c>
      <c r="F18" s="6" t="s">
        <v>11</v>
      </c>
      <c r="G18" s="18">
        <v>2530</v>
      </c>
      <c r="H18" s="18">
        <v>74635</v>
      </c>
      <c r="I18" s="6" t="s">
        <v>11</v>
      </c>
      <c r="J18" s="6" t="s">
        <v>42</v>
      </c>
      <c r="K18" s="6" t="s">
        <v>11</v>
      </c>
      <c r="L18" s="18">
        <v>74635</v>
      </c>
      <c r="M18" t="str">
        <f t="shared" si="0"/>
        <v>1-0452</v>
      </c>
      <c r="N18">
        <f t="shared" si="1"/>
        <v>2014</v>
      </c>
    </row>
    <row r="19" spans="1:14" x14ac:dyDescent="0.25">
      <c r="A19" s="7">
        <v>41828</v>
      </c>
      <c r="B19" s="6" t="s">
        <v>419</v>
      </c>
      <c r="C19" s="20">
        <v>20000</v>
      </c>
      <c r="D19" s="6" t="s">
        <v>11</v>
      </c>
      <c r="E19" s="6" t="s">
        <v>11</v>
      </c>
      <c r="F19" s="6" t="s">
        <v>11</v>
      </c>
      <c r="G19" s="18">
        <v>2530</v>
      </c>
      <c r="H19" s="18">
        <v>59708</v>
      </c>
      <c r="I19" s="6" t="s">
        <v>11</v>
      </c>
      <c r="J19" s="6" t="s">
        <v>43</v>
      </c>
      <c r="K19" s="6" t="s">
        <v>11</v>
      </c>
      <c r="L19" s="18">
        <v>59708</v>
      </c>
      <c r="M19" t="str">
        <f t="shared" si="0"/>
        <v>1-0452</v>
      </c>
      <c r="N19">
        <f t="shared" si="1"/>
        <v>2014</v>
      </c>
    </row>
    <row r="20" spans="1:14" s="12" customFormat="1" x14ac:dyDescent="0.25">
      <c r="A20" s="10" t="s">
        <v>44</v>
      </c>
      <c r="B20" s="11"/>
      <c r="C20" s="20">
        <v>2299000</v>
      </c>
      <c r="D20" s="11" t="s">
        <v>11</v>
      </c>
      <c r="E20" s="11" t="s">
        <v>11</v>
      </c>
      <c r="F20" s="11" t="s">
        <v>11</v>
      </c>
      <c r="G20" s="17">
        <v>26.21</v>
      </c>
      <c r="H20" s="17">
        <v>60253.35</v>
      </c>
      <c r="I20" s="11" t="s">
        <v>11</v>
      </c>
      <c r="J20" s="11" t="s">
        <v>11</v>
      </c>
      <c r="K20" s="11" t="s">
        <v>11</v>
      </c>
      <c r="L20" s="17">
        <v>60253.35</v>
      </c>
      <c r="M20" t="str">
        <f t="shared" si="0"/>
        <v>1-0453</v>
      </c>
      <c r="N20" t="e">
        <f t="shared" si="1"/>
        <v>#VALUE!</v>
      </c>
    </row>
    <row r="21" spans="1:14" x14ac:dyDescent="0.25">
      <c r="A21" s="7">
        <v>38057</v>
      </c>
      <c r="B21" s="6" t="s">
        <v>420</v>
      </c>
      <c r="C21" s="20">
        <v>4000</v>
      </c>
      <c r="D21" s="6" t="s">
        <v>11</v>
      </c>
      <c r="E21" s="6" t="s">
        <v>11</v>
      </c>
      <c r="F21" s="6" t="s">
        <v>11</v>
      </c>
      <c r="G21" s="18">
        <v>899.39</v>
      </c>
      <c r="H21" s="18">
        <v>3597.56</v>
      </c>
      <c r="I21" s="6" t="s">
        <v>11</v>
      </c>
      <c r="J21" s="6" t="s">
        <v>45</v>
      </c>
      <c r="K21" s="6" t="s">
        <v>11</v>
      </c>
      <c r="L21" s="18">
        <v>3597.56</v>
      </c>
      <c r="M21" t="str">
        <f t="shared" si="0"/>
        <v>1-0453</v>
      </c>
      <c r="N21">
        <f t="shared" si="1"/>
        <v>2004</v>
      </c>
    </row>
    <row r="22" spans="1:14" x14ac:dyDescent="0.25">
      <c r="A22" s="7">
        <v>38127</v>
      </c>
      <c r="B22" s="6" t="s">
        <v>421</v>
      </c>
      <c r="C22" s="20">
        <v>4000</v>
      </c>
      <c r="D22" s="6" t="s">
        <v>11</v>
      </c>
      <c r="E22" s="6" t="s">
        <v>11</v>
      </c>
      <c r="F22" s="6" t="s">
        <v>11</v>
      </c>
      <c r="G22" s="18">
        <v>762.2</v>
      </c>
      <c r="H22" s="18">
        <v>3597.56</v>
      </c>
      <c r="I22" s="6" t="s">
        <v>11</v>
      </c>
      <c r="J22" s="6" t="s">
        <v>45</v>
      </c>
      <c r="K22" s="6" t="s">
        <v>11</v>
      </c>
      <c r="L22" s="18">
        <v>3597.56</v>
      </c>
      <c r="M22" t="str">
        <f t="shared" si="0"/>
        <v>1-0453</v>
      </c>
      <c r="N22">
        <f t="shared" si="1"/>
        <v>2004</v>
      </c>
    </row>
    <row r="23" spans="1:14" x14ac:dyDescent="0.25">
      <c r="A23" s="7">
        <v>38303</v>
      </c>
      <c r="B23" s="6" t="s">
        <v>422</v>
      </c>
      <c r="C23" s="20">
        <v>4000</v>
      </c>
      <c r="D23" s="6" t="s">
        <v>11</v>
      </c>
      <c r="E23" s="6" t="s">
        <v>11</v>
      </c>
      <c r="F23" s="6" t="s">
        <v>11</v>
      </c>
      <c r="G23" s="18">
        <v>423.73</v>
      </c>
      <c r="H23" s="18">
        <v>2000.01</v>
      </c>
      <c r="I23" s="6" t="s">
        <v>11</v>
      </c>
      <c r="J23" s="6" t="s">
        <v>46</v>
      </c>
      <c r="K23" s="6" t="s">
        <v>11</v>
      </c>
      <c r="L23" s="18">
        <v>2000.01</v>
      </c>
      <c r="M23" t="str">
        <f t="shared" si="0"/>
        <v>1-0453</v>
      </c>
      <c r="N23">
        <f t="shared" si="1"/>
        <v>2004</v>
      </c>
    </row>
    <row r="24" spans="1:14" x14ac:dyDescent="0.25">
      <c r="A24" s="7">
        <v>38421</v>
      </c>
      <c r="B24" s="6" t="s">
        <v>423</v>
      </c>
      <c r="C24" s="20">
        <v>4000</v>
      </c>
      <c r="D24" s="6" t="s">
        <v>11</v>
      </c>
      <c r="E24" s="6" t="s">
        <v>11</v>
      </c>
      <c r="F24" s="6" t="s">
        <v>11</v>
      </c>
      <c r="G24" s="18">
        <v>769.48</v>
      </c>
      <c r="H24" s="18">
        <v>3631.95</v>
      </c>
      <c r="I24" s="6" t="s">
        <v>11</v>
      </c>
      <c r="J24" s="6" t="s">
        <v>47</v>
      </c>
      <c r="K24" s="6" t="s">
        <v>11</v>
      </c>
      <c r="L24" s="18">
        <v>3631.95</v>
      </c>
      <c r="M24" t="str">
        <f t="shared" si="0"/>
        <v>1-0453</v>
      </c>
      <c r="N24">
        <f t="shared" si="1"/>
        <v>2005</v>
      </c>
    </row>
    <row r="25" spans="1:14" x14ac:dyDescent="0.25">
      <c r="A25" s="7">
        <v>38610</v>
      </c>
      <c r="B25" s="6" t="s">
        <v>424</v>
      </c>
      <c r="C25" s="20">
        <v>4000</v>
      </c>
      <c r="D25" s="6" t="s">
        <v>11</v>
      </c>
      <c r="E25" s="6" t="s">
        <v>11</v>
      </c>
      <c r="F25" s="6" t="s">
        <v>11</v>
      </c>
      <c r="G25" s="18">
        <v>769.48</v>
      </c>
      <c r="H25" s="18">
        <v>3631.95</v>
      </c>
      <c r="I25" s="6" t="s">
        <v>11</v>
      </c>
      <c r="J25" s="6" t="s">
        <v>47</v>
      </c>
      <c r="K25" s="6" t="s">
        <v>11</v>
      </c>
      <c r="L25" s="18">
        <v>3631.95</v>
      </c>
      <c r="M25" t="str">
        <f t="shared" si="0"/>
        <v>1-0453</v>
      </c>
      <c r="N25">
        <f t="shared" si="1"/>
        <v>2005</v>
      </c>
    </row>
    <row r="26" spans="1:14" x14ac:dyDescent="0.25">
      <c r="A26" s="7">
        <v>39157</v>
      </c>
      <c r="B26" s="6" t="s">
        <v>425</v>
      </c>
      <c r="C26" s="20">
        <v>4000</v>
      </c>
      <c r="D26" s="6" t="s">
        <v>11</v>
      </c>
      <c r="E26" s="6" t="s">
        <v>11</v>
      </c>
      <c r="F26" s="6" t="s">
        <v>11</v>
      </c>
      <c r="G26" s="18">
        <v>932.2</v>
      </c>
      <c r="H26" s="18">
        <v>4399.9799999999996</v>
      </c>
      <c r="I26" s="6" t="s">
        <v>11</v>
      </c>
      <c r="J26" s="6" t="s">
        <v>48</v>
      </c>
      <c r="K26" s="6" t="s">
        <v>11</v>
      </c>
      <c r="L26" s="18">
        <v>4399.9799999999996</v>
      </c>
      <c r="M26" t="str">
        <f t="shared" si="0"/>
        <v>1-0453</v>
      </c>
      <c r="N26">
        <f t="shared" si="1"/>
        <v>2007</v>
      </c>
    </row>
    <row r="27" spans="1:14" x14ac:dyDescent="0.25">
      <c r="A27" s="7">
        <v>39307</v>
      </c>
      <c r="B27" s="6" t="s">
        <v>426</v>
      </c>
      <c r="C27" s="20">
        <v>4000</v>
      </c>
      <c r="D27" s="6" t="s">
        <v>11</v>
      </c>
      <c r="E27" s="6" t="s">
        <v>11</v>
      </c>
      <c r="F27" s="6" t="s">
        <v>11</v>
      </c>
      <c r="G27" s="18">
        <v>919.38</v>
      </c>
      <c r="H27" s="18">
        <v>4339.47</v>
      </c>
      <c r="I27" s="6" t="s">
        <v>11</v>
      </c>
      <c r="J27" s="6" t="s">
        <v>49</v>
      </c>
      <c r="K27" s="6" t="s">
        <v>11</v>
      </c>
      <c r="L27" s="18">
        <v>4339.47</v>
      </c>
      <c r="M27" t="str">
        <f t="shared" si="0"/>
        <v>1-0453</v>
      </c>
      <c r="N27">
        <f t="shared" si="1"/>
        <v>2007</v>
      </c>
    </row>
    <row r="28" spans="1:14" x14ac:dyDescent="0.25">
      <c r="A28" s="7">
        <v>39358</v>
      </c>
      <c r="B28" s="6" t="s">
        <v>427</v>
      </c>
      <c r="C28" s="20">
        <v>4000</v>
      </c>
      <c r="D28" s="6" t="s">
        <v>11</v>
      </c>
      <c r="E28" s="6" t="s">
        <v>11</v>
      </c>
      <c r="F28" s="6" t="s">
        <v>11</v>
      </c>
      <c r="G28" s="18">
        <v>919.38</v>
      </c>
      <c r="H28" s="18">
        <v>4339.47</v>
      </c>
      <c r="I28" s="6" t="s">
        <v>11</v>
      </c>
      <c r="J28" s="6" t="s">
        <v>49</v>
      </c>
      <c r="K28" s="6" t="s">
        <v>11</v>
      </c>
      <c r="L28" s="18">
        <v>4339.47</v>
      </c>
      <c r="M28" t="str">
        <f t="shared" si="0"/>
        <v>1-0453</v>
      </c>
      <c r="N28">
        <f t="shared" si="1"/>
        <v>2007</v>
      </c>
    </row>
    <row r="29" spans="1:14" x14ac:dyDescent="0.25">
      <c r="A29" s="7">
        <v>39636</v>
      </c>
      <c r="B29" s="6" t="s">
        <v>428</v>
      </c>
      <c r="C29" s="20">
        <v>4000</v>
      </c>
      <c r="D29" s="6" t="s">
        <v>11</v>
      </c>
      <c r="E29" s="6" t="s">
        <v>11</v>
      </c>
      <c r="F29" s="6" t="s">
        <v>11</v>
      </c>
      <c r="G29" s="18">
        <v>2000</v>
      </c>
      <c r="H29" s="18">
        <v>9440</v>
      </c>
      <c r="I29" s="6" t="s">
        <v>11</v>
      </c>
      <c r="J29" s="6" t="s">
        <v>50</v>
      </c>
      <c r="K29" s="6" t="s">
        <v>11</v>
      </c>
      <c r="L29" s="18">
        <v>9440</v>
      </c>
      <c r="M29" t="str">
        <f t="shared" si="0"/>
        <v>1-0453</v>
      </c>
      <c r="N29">
        <f t="shared" si="1"/>
        <v>2008</v>
      </c>
    </row>
    <row r="30" spans="1:14" x14ac:dyDescent="0.25">
      <c r="A30" s="7">
        <v>39780</v>
      </c>
      <c r="B30" s="6" t="s">
        <v>429</v>
      </c>
      <c r="C30" s="20">
        <v>2000</v>
      </c>
      <c r="D30" s="6" t="s">
        <v>11</v>
      </c>
      <c r="E30" s="6" t="s">
        <v>11</v>
      </c>
      <c r="F30" s="6" t="s">
        <v>11</v>
      </c>
      <c r="G30" s="18">
        <v>2005</v>
      </c>
      <c r="H30" s="18">
        <v>4731.8</v>
      </c>
      <c r="I30" s="6" t="s">
        <v>11</v>
      </c>
      <c r="J30" s="6" t="s">
        <v>51</v>
      </c>
      <c r="K30" s="6" t="s">
        <v>11</v>
      </c>
      <c r="L30" s="18">
        <v>4731.8</v>
      </c>
      <c r="M30" t="str">
        <f t="shared" si="0"/>
        <v>1-0453</v>
      </c>
      <c r="N30">
        <f t="shared" si="1"/>
        <v>2008</v>
      </c>
    </row>
    <row r="31" spans="1:14" x14ac:dyDescent="0.25">
      <c r="A31" s="7">
        <v>40032</v>
      </c>
      <c r="B31" s="6" t="s">
        <v>430</v>
      </c>
      <c r="C31" s="20">
        <v>2000</v>
      </c>
      <c r="D31" s="6" t="s">
        <v>11</v>
      </c>
      <c r="E31" s="6" t="s">
        <v>11</v>
      </c>
      <c r="F31" s="6" t="s">
        <v>11</v>
      </c>
      <c r="G31" s="18">
        <v>2340</v>
      </c>
      <c r="H31" s="18">
        <v>5522.4</v>
      </c>
      <c r="I31" s="6" t="s">
        <v>11</v>
      </c>
      <c r="J31" s="6" t="s">
        <v>52</v>
      </c>
      <c r="K31" s="6" t="s">
        <v>11</v>
      </c>
      <c r="L31" s="18">
        <v>5522.4</v>
      </c>
      <c r="M31" t="str">
        <f t="shared" si="0"/>
        <v>1-0453</v>
      </c>
      <c r="N31">
        <f t="shared" si="1"/>
        <v>2009</v>
      </c>
    </row>
    <row r="32" spans="1:14" x14ac:dyDescent="0.25">
      <c r="A32" s="7">
        <v>40088</v>
      </c>
      <c r="B32" s="6" t="s">
        <v>431</v>
      </c>
      <c r="C32" s="20">
        <v>4000</v>
      </c>
      <c r="D32" s="6" t="s">
        <v>11</v>
      </c>
      <c r="E32" s="6" t="s">
        <v>11</v>
      </c>
      <c r="F32" s="6" t="s">
        <v>11</v>
      </c>
      <c r="G32" s="18">
        <v>2335</v>
      </c>
      <c r="H32" s="18">
        <v>11021.2</v>
      </c>
      <c r="I32" s="6" t="s">
        <v>11</v>
      </c>
      <c r="J32" s="6" t="s">
        <v>53</v>
      </c>
      <c r="K32" s="6" t="s">
        <v>11</v>
      </c>
      <c r="L32" s="18">
        <v>11021.2</v>
      </c>
      <c r="M32" t="str">
        <f t="shared" si="0"/>
        <v>1-0453</v>
      </c>
      <c r="N32">
        <f t="shared" si="1"/>
        <v>2009</v>
      </c>
    </row>
    <row r="33" spans="1:14" ht="15" customHeight="1" x14ac:dyDescent="0.25">
      <c r="A33" s="5" t="s">
        <v>54</v>
      </c>
      <c r="B33" s="6"/>
      <c r="C33" s="20">
        <v>815146</v>
      </c>
      <c r="D33" s="6" t="s">
        <v>11</v>
      </c>
      <c r="E33" s="6" t="s">
        <v>55</v>
      </c>
      <c r="F33" s="6" t="s">
        <v>56</v>
      </c>
      <c r="G33" s="6" t="s">
        <v>11</v>
      </c>
      <c r="H33" s="6" t="s">
        <v>57</v>
      </c>
      <c r="I33" s="6" t="s">
        <v>11</v>
      </c>
      <c r="J33" s="6" t="s">
        <v>11</v>
      </c>
      <c r="K33" s="6" t="s">
        <v>58</v>
      </c>
      <c r="L33" s="6" t="s">
        <v>59</v>
      </c>
      <c r="M33" t="str">
        <f t="shared" si="0"/>
        <v>ИГЛЫ ЯЗЫЧКОВЫЕ ДЛЯ "МАССИВНЫХ " ТРИКОТАЖНЫХ МАШИН</v>
      </c>
      <c r="N33" t="e">
        <f t="shared" si="1"/>
        <v>#VALUE!</v>
      </c>
    </row>
    <row r="34" spans="1:14" s="12" customFormat="1" x14ac:dyDescent="0.25">
      <c r="A34" s="10" t="s">
        <v>60</v>
      </c>
      <c r="B34" s="11"/>
      <c r="C34" s="20">
        <v>35800</v>
      </c>
      <c r="D34" s="11" t="s">
        <v>61</v>
      </c>
      <c r="E34" s="11" t="s">
        <v>55</v>
      </c>
      <c r="F34" s="11" t="s">
        <v>56</v>
      </c>
      <c r="G34" s="17">
        <v>3447.69</v>
      </c>
      <c r="H34" s="17">
        <v>123427.48</v>
      </c>
      <c r="I34" s="11" t="s">
        <v>11</v>
      </c>
      <c r="J34" s="11" t="s">
        <v>11</v>
      </c>
      <c r="K34" s="11" t="s">
        <v>62</v>
      </c>
      <c r="L34" s="17">
        <v>126652.17</v>
      </c>
      <c r="M34" t="str">
        <f t="shared" si="0"/>
        <v>0-1366</v>
      </c>
      <c r="N34" t="e">
        <f t="shared" si="1"/>
        <v>#VALUE!</v>
      </c>
    </row>
    <row r="35" spans="1:14" x14ac:dyDescent="0.25">
      <c r="A35" s="7">
        <v>38001</v>
      </c>
      <c r="B35" s="6" t="s">
        <v>432</v>
      </c>
      <c r="C35" s="21">
        <v>250</v>
      </c>
      <c r="D35" s="6" t="s">
        <v>11</v>
      </c>
      <c r="E35" s="6" t="s">
        <v>11</v>
      </c>
      <c r="F35" s="6" t="s">
        <v>11</v>
      </c>
      <c r="G35" s="18">
        <v>2322.88</v>
      </c>
      <c r="H35" s="18">
        <v>685.25</v>
      </c>
      <c r="I35" s="6" t="s">
        <v>11</v>
      </c>
      <c r="J35" s="6" t="s">
        <v>63</v>
      </c>
      <c r="K35" s="6" t="s">
        <v>11</v>
      </c>
      <c r="L35" s="18">
        <v>685.25</v>
      </c>
      <c r="M35" t="str">
        <f t="shared" si="0"/>
        <v>0-1366</v>
      </c>
      <c r="N35">
        <f t="shared" si="1"/>
        <v>2004</v>
      </c>
    </row>
    <row r="36" spans="1:14" x14ac:dyDescent="0.25">
      <c r="A36" s="7">
        <v>38028</v>
      </c>
      <c r="B36" s="6" t="s">
        <v>433</v>
      </c>
      <c r="C36" s="20">
        <v>1000</v>
      </c>
      <c r="D36" s="6" t="s">
        <v>11</v>
      </c>
      <c r="E36" s="6" t="s">
        <v>11</v>
      </c>
      <c r="F36" s="6" t="s">
        <v>11</v>
      </c>
      <c r="G36" s="18">
        <v>2284.15</v>
      </c>
      <c r="H36" s="18">
        <v>2695.3</v>
      </c>
      <c r="I36" s="6" t="s">
        <v>11</v>
      </c>
      <c r="J36" s="6" t="s">
        <v>64</v>
      </c>
      <c r="K36" s="6" t="s">
        <v>11</v>
      </c>
      <c r="L36" s="18">
        <v>2695.3</v>
      </c>
      <c r="M36" t="str">
        <f t="shared" si="0"/>
        <v>0-1366</v>
      </c>
      <c r="N36">
        <f t="shared" si="1"/>
        <v>2004</v>
      </c>
    </row>
    <row r="37" spans="1:14" x14ac:dyDescent="0.25">
      <c r="A37" s="7">
        <v>38063</v>
      </c>
      <c r="B37" s="6" t="s">
        <v>434</v>
      </c>
      <c r="C37" s="21">
        <v>750</v>
      </c>
      <c r="D37" s="6" t="s">
        <v>11</v>
      </c>
      <c r="E37" s="6" t="s">
        <v>11</v>
      </c>
      <c r="F37" s="6" t="s">
        <v>11</v>
      </c>
      <c r="G37" s="18">
        <v>2284.15</v>
      </c>
      <c r="H37" s="18">
        <v>2021.47</v>
      </c>
      <c r="I37" s="6" t="s">
        <v>11</v>
      </c>
      <c r="J37" s="6" t="s">
        <v>65</v>
      </c>
      <c r="K37" s="6" t="s">
        <v>11</v>
      </c>
      <c r="L37" s="18">
        <v>2021.47</v>
      </c>
      <c r="M37" t="str">
        <f t="shared" si="0"/>
        <v>0-1366</v>
      </c>
      <c r="N37">
        <f t="shared" si="1"/>
        <v>2004</v>
      </c>
    </row>
    <row r="38" spans="1:14" x14ac:dyDescent="0.25">
      <c r="A38" s="7">
        <v>38105</v>
      </c>
      <c r="B38" s="6" t="s">
        <v>435</v>
      </c>
      <c r="C38" s="21">
        <v>500</v>
      </c>
      <c r="D38" s="6" t="s">
        <v>11</v>
      </c>
      <c r="E38" s="6" t="s">
        <v>11</v>
      </c>
      <c r="F38" s="6" t="s">
        <v>11</v>
      </c>
      <c r="G38" s="18">
        <v>2284.16</v>
      </c>
      <c r="H38" s="18">
        <v>1347.65</v>
      </c>
      <c r="I38" s="6" t="s">
        <v>11</v>
      </c>
      <c r="J38" s="6" t="s">
        <v>66</v>
      </c>
      <c r="K38" s="6" t="s">
        <v>11</v>
      </c>
      <c r="L38" s="18">
        <v>1347.65</v>
      </c>
      <c r="M38" t="str">
        <f t="shared" si="0"/>
        <v>0-1366</v>
      </c>
      <c r="N38">
        <f t="shared" si="1"/>
        <v>2004</v>
      </c>
    </row>
    <row r="39" spans="1:14" x14ac:dyDescent="0.25">
      <c r="A39" s="7">
        <v>38202</v>
      </c>
      <c r="B39" s="6" t="s">
        <v>436</v>
      </c>
      <c r="C39" s="20">
        <v>1000</v>
      </c>
      <c r="D39" s="6" t="s">
        <v>11</v>
      </c>
      <c r="E39" s="6" t="s">
        <v>11</v>
      </c>
      <c r="F39" s="6" t="s">
        <v>11</v>
      </c>
      <c r="G39" s="18">
        <v>2732.79</v>
      </c>
      <c r="H39" s="18">
        <v>3224.69</v>
      </c>
      <c r="I39" s="6" t="s">
        <v>11</v>
      </c>
      <c r="J39" s="6" t="s">
        <v>68</v>
      </c>
      <c r="K39" s="6" t="s">
        <v>11</v>
      </c>
      <c r="L39" s="18">
        <v>3224.69</v>
      </c>
      <c r="M39" t="str">
        <f t="shared" si="0"/>
        <v>0-1366</v>
      </c>
      <c r="N39">
        <f t="shared" si="1"/>
        <v>2004</v>
      </c>
    </row>
    <row r="40" spans="1:14" x14ac:dyDescent="0.25">
      <c r="A40" s="7">
        <v>38205</v>
      </c>
      <c r="B40" s="6" t="s">
        <v>1002</v>
      </c>
      <c r="C40" s="20">
        <v>-1000</v>
      </c>
      <c r="D40" s="6" t="s">
        <v>67</v>
      </c>
      <c r="E40" s="6" t="s">
        <v>55</v>
      </c>
      <c r="F40" s="6" t="s">
        <v>56</v>
      </c>
      <c r="G40" s="18">
        <v>2732.79</v>
      </c>
      <c r="H40" s="18">
        <v>-3224.69</v>
      </c>
      <c r="I40" s="6" t="s">
        <v>11</v>
      </c>
      <c r="J40" s="6" t="s">
        <v>56</v>
      </c>
      <c r="K40" s="6" t="s">
        <v>11</v>
      </c>
      <c r="L40" s="18" t="s">
        <v>11</v>
      </c>
      <c r="M40" t="str">
        <f t="shared" si="0"/>
        <v>0-1366</v>
      </c>
      <c r="N40">
        <f t="shared" si="1"/>
        <v>2004</v>
      </c>
    </row>
    <row r="41" spans="1:14" x14ac:dyDescent="0.25">
      <c r="A41" s="7">
        <v>38237</v>
      </c>
      <c r="B41" s="6" t="s">
        <v>437</v>
      </c>
      <c r="C41" s="21">
        <v>500</v>
      </c>
      <c r="D41" s="6" t="s">
        <v>11</v>
      </c>
      <c r="E41" s="6" t="s">
        <v>11</v>
      </c>
      <c r="F41" s="6" t="s">
        <v>11</v>
      </c>
      <c r="G41" s="18">
        <v>2186.2399999999998</v>
      </c>
      <c r="H41" s="18">
        <v>1289.8800000000001</v>
      </c>
      <c r="I41" s="6" t="s">
        <v>11</v>
      </c>
      <c r="J41" s="6" t="s">
        <v>69</v>
      </c>
      <c r="K41" s="6" t="s">
        <v>11</v>
      </c>
      <c r="L41" s="18">
        <v>1289.8800000000001</v>
      </c>
      <c r="M41" t="str">
        <f t="shared" si="0"/>
        <v>0-1366</v>
      </c>
      <c r="N41">
        <f t="shared" si="1"/>
        <v>2004</v>
      </c>
    </row>
    <row r="42" spans="1:14" x14ac:dyDescent="0.25">
      <c r="A42" s="7">
        <v>38260</v>
      </c>
      <c r="B42" s="6" t="s">
        <v>438</v>
      </c>
      <c r="C42" s="21">
        <v>500</v>
      </c>
      <c r="D42" s="6" t="s">
        <v>11</v>
      </c>
      <c r="E42" s="6" t="s">
        <v>11</v>
      </c>
      <c r="F42" s="6" t="s">
        <v>11</v>
      </c>
      <c r="G42" s="18">
        <v>2186.2399999999998</v>
      </c>
      <c r="H42" s="18">
        <v>1289.8800000000001</v>
      </c>
      <c r="I42" s="6" t="s">
        <v>11</v>
      </c>
      <c r="J42" s="6" t="s">
        <v>69</v>
      </c>
      <c r="K42" s="6" t="s">
        <v>11</v>
      </c>
      <c r="L42" s="18">
        <v>1289.8800000000001</v>
      </c>
      <c r="M42" t="str">
        <f t="shared" si="0"/>
        <v>0-1366</v>
      </c>
      <c r="N42">
        <f t="shared" si="1"/>
        <v>2004</v>
      </c>
    </row>
    <row r="43" spans="1:14" x14ac:dyDescent="0.25">
      <c r="A43" s="7">
        <v>38281</v>
      </c>
      <c r="B43" s="6" t="s">
        <v>439</v>
      </c>
      <c r="C43" s="21">
        <v>500</v>
      </c>
      <c r="D43" s="6" t="s">
        <v>11</v>
      </c>
      <c r="E43" s="6" t="s">
        <v>11</v>
      </c>
      <c r="F43" s="6" t="s">
        <v>11</v>
      </c>
      <c r="G43" s="18">
        <v>2186.2399999999998</v>
      </c>
      <c r="H43" s="18">
        <v>1289.8800000000001</v>
      </c>
      <c r="I43" s="6" t="s">
        <v>11</v>
      </c>
      <c r="J43" s="6" t="s">
        <v>69</v>
      </c>
      <c r="K43" s="6" t="s">
        <v>11</v>
      </c>
      <c r="L43" s="18">
        <v>1289.8800000000001</v>
      </c>
      <c r="M43" t="str">
        <f t="shared" si="0"/>
        <v>0-1366</v>
      </c>
      <c r="N43">
        <f t="shared" si="1"/>
        <v>2004</v>
      </c>
    </row>
    <row r="44" spans="1:14" x14ac:dyDescent="0.25">
      <c r="A44" s="7">
        <v>38295</v>
      </c>
      <c r="B44" s="6" t="s">
        <v>440</v>
      </c>
      <c r="C44" s="21">
        <v>500</v>
      </c>
      <c r="D44" s="6" t="s">
        <v>11</v>
      </c>
      <c r="E44" s="6" t="s">
        <v>11</v>
      </c>
      <c r="F44" s="6" t="s">
        <v>11</v>
      </c>
      <c r="G44" s="18">
        <v>2186.2399999999998</v>
      </c>
      <c r="H44" s="18">
        <v>1289.8800000000001</v>
      </c>
      <c r="I44" s="6" t="s">
        <v>11</v>
      </c>
      <c r="J44" s="6" t="s">
        <v>69</v>
      </c>
      <c r="K44" s="6" t="s">
        <v>11</v>
      </c>
      <c r="L44" s="18">
        <v>1289.8800000000001</v>
      </c>
      <c r="M44" t="str">
        <f t="shared" si="0"/>
        <v>0-1366</v>
      </c>
      <c r="N44">
        <f t="shared" si="1"/>
        <v>2004</v>
      </c>
    </row>
    <row r="45" spans="1:14" x14ac:dyDescent="0.25">
      <c r="A45" s="7">
        <v>38330</v>
      </c>
      <c r="B45" s="6" t="s">
        <v>441</v>
      </c>
      <c r="C45" s="20">
        <v>1000</v>
      </c>
      <c r="D45" s="6" t="s">
        <v>11</v>
      </c>
      <c r="E45" s="6" t="s">
        <v>11</v>
      </c>
      <c r="F45" s="6" t="s">
        <v>11</v>
      </c>
      <c r="G45" s="18">
        <v>2404.86</v>
      </c>
      <c r="H45" s="18">
        <v>2837.73</v>
      </c>
      <c r="I45" s="6" t="s">
        <v>11</v>
      </c>
      <c r="J45" s="6" t="s">
        <v>70</v>
      </c>
      <c r="K45" s="6" t="s">
        <v>11</v>
      </c>
      <c r="L45" s="18">
        <v>2837.73</v>
      </c>
      <c r="M45" t="str">
        <f t="shared" si="0"/>
        <v>0-1366</v>
      </c>
      <c r="N45">
        <f t="shared" si="1"/>
        <v>2004</v>
      </c>
    </row>
    <row r="46" spans="1:14" x14ac:dyDescent="0.25">
      <c r="A46" s="7">
        <v>38342</v>
      </c>
      <c r="B46" s="6" t="s">
        <v>442</v>
      </c>
      <c r="C46" s="21">
        <v>500</v>
      </c>
      <c r="D46" s="6" t="s">
        <v>11</v>
      </c>
      <c r="E46" s="6" t="s">
        <v>11</v>
      </c>
      <c r="F46" s="6" t="s">
        <v>11</v>
      </c>
      <c r="G46" s="18">
        <v>2186.2399999999998</v>
      </c>
      <c r="H46" s="18">
        <v>1289.8800000000001</v>
      </c>
      <c r="I46" s="6" t="s">
        <v>11</v>
      </c>
      <c r="J46" s="6" t="s">
        <v>69</v>
      </c>
      <c r="K46" s="6" t="s">
        <v>11</v>
      </c>
      <c r="L46" s="18">
        <v>1289.8800000000001</v>
      </c>
      <c r="M46" t="str">
        <f t="shared" si="0"/>
        <v>0-1366</v>
      </c>
      <c r="N46">
        <f t="shared" si="1"/>
        <v>2004</v>
      </c>
    </row>
    <row r="47" spans="1:14" x14ac:dyDescent="0.25">
      <c r="A47" s="7">
        <v>38387</v>
      </c>
      <c r="B47" s="6" t="s">
        <v>443</v>
      </c>
      <c r="C47" s="21">
        <v>250</v>
      </c>
      <c r="D47" s="6" t="s">
        <v>11</v>
      </c>
      <c r="E47" s="6" t="s">
        <v>11</v>
      </c>
      <c r="F47" s="6" t="s">
        <v>11</v>
      </c>
      <c r="G47" s="18">
        <v>2186.2399999999998</v>
      </c>
      <c r="H47" s="18">
        <v>644.94000000000005</v>
      </c>
      <c r="I47" s="6" t="s">
        <v>11</v>
      </c>
      <c r="J47" s="6" t="s">
        <v>71</v>
      </c>
      <c r="K47" s="6" t="s">
        <v>11</v>
      </c>
      <c r="L47" s="18">
        <v>644.94000000000005</v>
      </c>
      <c r="M47" t="str">
        <f t="shared" si="0"/>
        <v>0-1366</v>
      </c>
      <c r="N47">
        <f t="shared" si="1"/>
        <v>2005</v>
      </c>
    </row>
    <row r="48" spans="1:14" x14ac:dyDescent="0.25">
      <c r="A48" s="7">
        <v>38414</v>
      </c>
      <c r="B48" s="6" t="s">
        <v>444</v>
      </c>
      <c r="C48" s="21">
        <v>500</v>
      </c>
      <c r="D48" s="6" t="s">
        <v>11</v>
      </c>
      <c r="E48" s="6" t="s">
        <v>11</v>
      </c>
      <c r="F48" s="6" t="s">
        <v>11</v>
      </c>
      <c r="G48" s="18">
        <v>2186.2399999999998</v>
      </c>
      <c r="H48" s="18">
        <v>1289.8800000000001</v>
      </c>
      <c r="I48" s="6" t="s">
        <v>11</v>
      </c>
      <c r="J48" s="6" t="s">
        <v>69</v>
      </c>
      <c r="K48" s="6" t="s">
        <v>11</v>
      </c>
      <c r="L48" s="18">
        <v>1289.8800000000001</v>
      </c>
      <c r="M48" t="str">
        <f t="shared" si="0"/>
        <v>0-1366</v>
      </c>
      <c r="N48">
        <f t="shared" si="1"/>
        <v>2005</v>
      </c>
    </row>
    <row r="49" spans="1:14" x14ac:dyDescent="0.25">
      <c r="A49" s="7">
        <v>38448</v>
      </c>
      <c r="B49" s="6" t="s">
        <v>445</v>
      </c>
      <c r="C49" s="20">
        <v>1000</v>
      </c>
      <c r="D49" s="6" t="s">
        <v>11</v>
      </c>
      <c r="E49" s="6" t="s">
        <v>11</v>
      </c>
      <c r="F49" s="6" t="s">
        <v>11</v>
      </c>
      <c r="G49" s="18">
        <v>2186.2399999999998</v>
      </c>
      <c r="H49" s="18">
        <v>2579.7600000000002</v>
      </c>
      <c r="I49" s="6" t="s">
        <v>11</v>
      </c>
      <c r="J49" s="6" t="s">
        <v>72</v>
      </c>
      <c r="K49" s="6" t="s">
        <v>11</v>
      </c>
      <c r="L49" s="18">
        <v>2579.7600000000002</v>
      </c>
      <c r="M49" t="str">
        <f t="shared" si="0"/>
        <v>0-1366</v>
      </c>
      <c r="N49">
        <f t="shared" si="1"/>
        <v>2005</v>
      </c>
    </row>
    <row r="50" spans="1:14" x14ac:dyDescent="0.25">
      <c r="A50" s="7">
        <v>38484</v>
      </c>
      <c r="B50" s="6" t="s">
        <v>446</v>
      </c>
      <c r="C50" s="21">
        <v>250</v>
      </c>
      <c r="D50" s="6" t="s">
        <v>11</v>
      </c>
      <c r="E50" s="6" t="s">
        <v>11</v>
      </c>
      <c r="F50" s="6" t="s">
        <v>11</v>
      </c>
      <c r="G50" s="18">
        <v>2186.2399999999998</v>
      </c>
      <c r="H50" s="18">
        <v>644.94000000000005</v>
      </c>
      <c r="I50" s="6" t="s">
        <v>11</v>
      </c>
      <c r="J50" s="6" t="s">
        <v>71</v>
      </c>
      <c r="K50" s="6" t="s">
        <v>11</v>
      </c>
      <c r="L50" s="18">
        <v>644.94000000000005</v>
      </c>
      <c r="M50" t="str">
        <f t="shared" si="0"/>
        <v>0-1366</v>
      </c>
      <c r="N50">
        <f t="shared" si="1"/>
        <v>2005</v>
      </c>
    </row>
    <row r="51" spans="1:14" x14ac:dyDescent="0.25">
      <c r="A51" s="7">
        <v>38499</v>
      </c>
      <c r="B51" s="6" t="s">
        <v>447</v>
      </c>
      <c r="C51" s="21">
        <v>250</v>
      </c>
      <c r="D51" s="6" t="s">
        <v>11</v>
      </c>
      <c r="E51" s="6" t="s">
        <v>11</v>
      </c>
      <c r="F51" s="6" t="s">
        <v>11</v>
      </c>
      <c r="G51" s="18">
        <v>1366.4</v>
      </c>
      <c r="H51" s="18">
        <v>403.09</v>
      </c>
      <c r="I51" s="6" t="s">
        <v>11</v>
      </c>
      <c r="J51" s="6" t="s">
        <v>73</v>
      </c>
      <c r="K51" s="6" t="s">
        <v>11</v>
      </c>
      <c r="L51" s="18">
        <v>403.09</v>
      </c>
      <c r="M51" t="str">
        <f t="shared" si="0"/>
        <v>0-1366</v>
      </c>
      <c r="N51">
        <f t="shared" si="1"/>
        <v>2005</v>
      </c>
    </row>
    <row r="52" spans="1:14" x14ac:dyDescent="0.25">
      <c r="A52" s="7">
        <v>38532</v>
      </c>
      <c r="B52" s="6" t="s">
        <v>448</v>
      </c>
      <c r="C52" s="21">
        <v>500</v>
      </c>
      <c r="D52" s="6" t="s">
        <v>11</v>
      </c>
      <c r="E52" s="6" t="s">
        <v>11</v>
      </c>
      <c r="F52" s="6" t="s">
        <v>11</v>
      </c>
      <c r="G52" s="18">
        <v>1366.4</v>
      </c>
      <c r="H52" s="18">
        <v>806.18</v>
      </c>
      <c r="I52" s="6" t="s">
        <v>11</v>
      </c>
      <c r="J52" s="6" t="s">
        <v>74</v>
      </c>
      <c r="K52" s="6" t="s">
        <v>11</v>
      </c>
      <c r="L52" s="18">
        <v>806.18</v>
      </c>
      <c r="M52" t="str">
        <f t="shared" si="0"/>
        <v>0-1366</v>
      </c>
      <c r="N52">
        <f t="shared" si="1"/>
        <v>2005</v>
      </c>
    </row>
    <row r="53" spans="1:14" x14ac:dyDescent="0.25">
      <c r="A53" s="7">
        <v>38561</v>
      </c>
      <c r="B53" s="6" t="s">
        <v>449</v>
      </c>
      <c r="C53" s="21">
        <v>250</v>
      </c>
      <c r="D53" s="6" t="s">
        <v>11</v>
      </c>
      <c r="E53" s="6" t="s">
        <v>11</v>
      </c>
      <c r="F53" s="6" t="s">
        <v>11</v>
      </c>
      <c r="G53" s="18">
        <v>1366.4</v>
      </c>
      <c r="H53" s="18">
        <v>403.09</v>
      </c>
      <c r="I53" s="6" t="s">
        <v>11</v>
      </c>
      <c r="J53" s="6" t="s">
        <v>73</v>
      </c>
      <c r="K53" s="6" t="s">
        <v>11</v>
      </c>
      <c r="L53" s="18">
        <v>403.09</v>
      </c>
      <c r="M53" t="str">
        <f t="shared" si="0"/>
        <v>0-1366</v>
      </c>
      <c r="N53">
        <f t="shared" si="1"/>
        <v>2005</v>
      </c>
    </row>
    <row r="54" spans="1:14" x14ac:dyDescent="0.25">
      <c r="A54" s="7">
        <v>38621</v>
      </c>
      <c r="B54" s="6" t="s">
        <v>450</v>
      </c>
      <c r="C54" s="20">
        <v>1000</v>
      </c>
      <c r="D54" s="6" t="s">
        <v>11</v>
      </c>
      <c r="E54" s="6" t="s">
        <v>11</v>
      </c>
      <c r="F54" s="6" t="s">
        <v>11</v>
      </c>
      <c r="G54" s="18">
        <v>2732.79</v>
      </c>
      <c r="H54" s="18">
        <v>3224.69</v>
      </c>
      <c r="I54" s="6" t="s">
        <v>11</v>
      </c>
      <c r="J54" s="6" t="s">
        <v>68</v>
      </c>
      <c r="K54" s="6" t="s">
        <v>11</v>
      </c>
      <c r="L54" s="18">
        <v>3224.69</v>
      </c>
      <c r="M54" t="str">
        <f t="shared" si="0"/>
        <v>0-1366</v>
      </c>
      <c r="N54">
        <f t="shared" si="1"/>
        <v>2005</v>
      </c>
    </row>
    <row r="55" spans="1:14" x14ac:dyDescent="0.25">
      <c r="A55" s="7">
        <v>38688</v>
      </c>
      <c r="B55" s="6" t="s">
        <v>451</v>
      </c>
      <c r="C55" s="21">
        <v>500</v>
      </c>
      <c r="D55" s="6" t="s">
        <v>11</v>
      </c>
      <c r="E55" s="6" t="s">
        <v>11</v>
      </c>
      <c r="F55" s="6" t="s">
        <v>11</v>
      </c>
      <c r="G55" s="18">
        <v>1366.4</v>
      </c>
      <c r="H55" s="18">
        <v>806.18</v>
      </c>
      <c r="I55" s="6" t="s">
        <v>11</v>
      </c>
      <c r="J55" s="6" t="s">
        <v>74</v>
      </c>
      <c r="K55" s="6" t="s">
        <v>11</v>
      </c>
      <c r="L55" s="18">
        <v>806.18</v>
      </c>
      <c r="M55" t="str">
        <f t="shared" si="0"/>
        <v>0-1366</v>
      </c>
      <c r="N55">
        <f t="shared" si="1"/>
        <v>2005</v>
      </c>
    </row>
    <row r="56" spans="1:14" x14ac:dyDescent="0.25">
      <c r="A56" s="7">
        <v>38694</v>
      </c>
      <c r="B56" s="6" t="s">
        <v>452</v>
      </c>
      <c r="C56" s="21">
        <v>500</v>
      </c>
      <c r="D56" s="6" t="s">
        <v>11</v>
      </c>
      <c r="E56" s="6" t="s">
        <v>11</v>
      </c>
      <c r="F56" s="6" t="s">
        <v>11</v>
      </c>
      <c r="G56" s="18">
        <v>2732.8</v>
      </c>
      <c r="H56" s="18">
        <v>1612.35</v>
      </c>
      <c r="I56" s="6" t="s">
        <v>11</v>
      </c>
      <c r="J56" s="6" t="s">
        <v>75</v>
      </c>
      <c r="K56" s="6" t="s">
        <v>11</v>
      </c>
      <c r="L56" s="18">
        <v>1612.35</v>
      </c>
      <c r="M56" t="str">
        <f t="shared" si="0"/>
        <v>0-1366</v>
      </c>
      <c r="N56">
        <f t="shared" si="1"/>
        <v>2005</v>
      </c>
    </row>
    <row r="57" spans="1:14" x14ac:dyDescent="0.25">
      <c r="A57" s="7">
        <v>38701</v>
      </c>
      <c r="B57" s="6" t="s">
        <v>453</v>
      </c>
      <c r="C57" s="21">
        <v>500</v>
      </c>
      <c r="D57" s="6" t="s">
        <v>11</v>
      </c>
      <c r="E57" s="6" t="s">
        <v>11</v>
      </c>
      <c r="F57" s="6" t="s">
        <v>11</v>
      </c>
      <c r="G57" s="18">
        <v>1366.4</v>
      </c>
      <c r="H57" s="18">
        <v>806.18</v>
      </c>
      <c r="I57" s="6" t="s">
        <v>11</v>
      </c>
      <c r="J57" s="6" t="s">
        <v>74</v>
      </c>
      <c r="K57" s="6" t="s">
        <v>11</v>
      </c>
      <c r="L57" s="18">
        <v>806.18</v>
      </c>
      <c r="M57" t="str">
        <f t="shared" si="0"/>
        <v>0-1366</v>
      </c>
      <c r="N57">
        <f t="shared" si="1"/>
        <v>2005</v>
      </c>
    </row>
    <row r="58" spans="1:14" x14ac:dyDescent="0.25">
      <c r="A58" s="7">
        <v>38868</v>
      </c>
      <c r="B58" s="6" t="s">
        <v>454</v>
      </c>
      <c r="C58" s="21">
        <v>500</v>
      </c>
      <c r="D58" s="6" t="s">
        <v>11</v>
      </c>
      <c r="E58" s="6" t="s">
        <v>11</v>
      </c>
      <c r="F58" s="6" t="s">
        <v>11</v>
      </c>
      <c r="G58" s="18">
        <v>1366.4</v>
      </c>
      <c r="H58" s="18">
        <v>806.18</v>
      </c>
      <c r="I58" s="6" t="s">
        <v>11</v>
      </c>
      <c r="J58" s="6" t="s">
        <v>74</v>
      </c>
      <c r="K58" s="6" t="s">
        <v>11</v>
      </c>
      <c r="L58" s="18">
        <v>806.18</v>
      </c>
      <c r="M58" t="str">
        <f t="shared" si="0"/>
        <v>0-1366</v>
      </c>
      <c r="N58">
        <f t="shared" si="1"/>
        <v>2006</v>
      </c>
    </row>
    <row r="59" spans="1:14" x14ac:dyDescent="0.25">
      <c r="A59" s="7">
        <v>38882</v>
      </c>
      <c r="B59" s="6" t="s">
        <v>455</v>
      </c>
      <c r="C59" s="21">
        <v>500</v>
      </c>
      <c r="D59" s="6" t="s">
        <v>11</v>
      </c>
      <c r="E59" s="6" t="s">
        <v>11</v>
      </c>
      <c r="F59" s="6" t="s">
        <v>11</v>
      </c>
      <c r="G59" s="18">
        <v>1366.4</v>
      </c>
      <c r="H59" s="18">
        <v>806.18</v>
      </c>
      <c r="I59" s="6" t="s">
        <v>11</v>
      </c>
      <c r="J59" s="6" t="s">
        <v>74</v>
      </c>
      <c r="K59" s="6" t="s">
        <v>11</v>
      </c>
      <c r="L59" s="18">
        <v>806.18</v>
      </c>
      <c r="M59" t="str">
        <f t="shared" si="0"/>
        <v>0-1366</v>
      </c>
      <c r="N59">
        <f t="shared" si="1"/>
        <v>2006</v>
      </c>
    </row>
    <row r="60" spans="1:14" x14ac:dyDescent="0.25">
      <c r="A60" s="7">
        <v>38895</v>
      </c>
      <c r="B60" s="6" t="s">
        <v>456</v>
      </c>
      <c r="C60" s="21">
        <v>500</v>
      </c>
      <c r="D60" s="6" t="s">
        <v>11</v>
      </c>
      <c r="E60" s="6" t="s">
        <v>11</v>
      </c>
      <c r="F60" s="6" t="s">
        <v>11</v>
      </c>
      <c r="G60" s="18">
        <v>1366.4</v>
      </c>
      <c r="H60" s="18">
        <v>806.18</v>
      </c>
      <c r="I60" s="6" t="s">
        <v>11</v>
      </c>
      <c r="J60" s="6" t="s">
        <v>74</v>
      </c>
      <c r="K60" s="6" t="s">
        <v>11</v>
      </c>
      <c r="L60" s="18">
        <v>806.18</v>
      </c>
      <c r="M60" t="str">
        <f t="shared" si="0"/>
        <v>0-1366</v>
      </c>
      <c r="N60">
        <f t="shared" si="1"/>
        <v>2006</v>
      </c>
    </row>
    <row r="61" spans="1:14" x14ac:dyDescent="0.25">
      <c r="A61" s="7">
        <v>38924</v>
      </c>
      <c r="B61" s="6" t="s">
        <v>457</v>
      </c>
      <c r="C61" s="21">
        <v>500</v>
      </c>
      <c r="D61" s="6" t="s">
        <v>11</v>
      </c>
      <c r="E61" s="6" t="s">
        <v>11</v>
      </c>
      <c r="F61" s="6" t="s">
        <v>11</v>
      </c>
      <c r="G61" s="18">
        <v>1366.4</v>
      </c>
      <c r="H61" s="18">
        <v>806.18</v>
      </c>
      <c r="I61" s="6" t="s">
        <v>11</v>
      </c>
      <c r="J61" s="6" t="s">
        <v>74</v>
      </c>
      <c r="K61" s="6" t="s">
        <v>11</v>
      </c>
      <c r="L61" s="18">
        <v>806.18</v>
      </c>
      <c r="M61" t="str">
        <f t="shared" si="0"/>
        <v>0-1366</v>
      </c>
      <c r="N61">
        <f t="shared" si="1"/>
        <v>2006</v>
      </c>
    </row>
    <row r="62" spans="1:14" x14ac:dyDescent="0.25">
      <c r="A62" s="7">
        <v>38974</v>
      </c>
      <c r="B62" s="6" t="s">
        <v>458</v>
      </c>
      <c r="C62" s="21">
        <v>250</v>
      </c>
      <c r="D62" s="6" t="s">
        <v>11</v>
      </c>
      <c r="E62" s="6" t="s">
        <v>11</v>
      </c>
      <c r="F62" s="6" t="s">
        <v>11</v>
      </c>
      <c r="G62" s="18">
        <v>1366.4</v>
      </c>
      <c r="H62" s="18">
        <v>403.09</v>
      </c>
      <c r="I62" s="6" t="s">
        <v>11</v>
      </c>
      <c r="J62" s="6" t="s">
        <v>73</v>
      </c>
      <c r="K62" s="6" t="s">
        <v>11</v>
      </c>
      <c r="L62" s="18">
        <v>403.09</v>
      </c>
      <c r="M62" t="str">
        <f t="shared" si="0"/>
        <v>0-1366</v>
      </c>
      <c r="N62">
        <f t="shared" si="1"/>
        <v>2006</v>
      </c>
    </row>
    <row r="63" spans="1:14" x14ac:dyDescent="0.25">
      <c r="A63" s="7">
        <v>38974</v>
      </c>
      <c r="B63" s="6" t="s">
        <v>459</v>
      </c>
      <c r="C63" s="21">
        <v>500</v>
      </c>
      <c r="D63" s="6" t="s">
        <v>11</v>
      </c>
      <c r="E63" s="6" t="s">
        <v>11</v>
      </c>
      <c r="F63" s="6" t="s">
        <v>11</v>
      </c>
      <c r="G63" s="18">
        <v>2732.79</v>
      </c>
      <c r="H63" s="18">
        <v>1612.35</v>
      </c>
      <c r="I63" s="6" t="s">
        <v>11</v>
      </c>
      <c r="J63" s="6" t="s">
        <v>75</v>
      </c>
      <c r="K63" s="6" t="s">
        <v>11</v>
      </c>
      <c r="L63" s="18">
        <v>1612.35</v>
      </c>
      <c r="M63" t="str">
        <f t="shared" si="0"/>
        <v>0-1366</v>
      </c>
      <c r="N63">
        <f t="shared" si="1"/>
        <v>2006</v>
      </c>
    </row>
    <row r="64" spans="1:14" x14ac:dyDescent="0.25">
      <c r="A64" s="7">
        <v>38988</v>
      </c>
      <c r="B64" s="6" t="s">
        <v>460</v>
      </c>
      <c r="C64" s="21">
        <v>250</v>
      </c>
      <c r="D64" s="6" t="s">
        <v>11</v>
      </c>
      <c r="E64" s="6" t="s">
        <v>11</v>
      </c>
      <c r="F64" s="6" t="s">
        <v>11</v>
      </c>
      <c r="G64" s="18">
        <v>1366.4</v>
      </c>
      <c r="H64" s="18">
        <v>403.09</v>
      </c>
      <c r="I64" s="6" t="s">
        <v>11</v>
      </c>
      <c r="J64" s="6" t="s">
        <v>73</v>
      </c>
      <c r="K64" s="6" t="s">
        <v>11</v>
      </c>
      <c r="L64" s="18">
        <v>403.09</v>
      </c>
      <c r="M64" t="str">
        <f t="shared" si="0"/>
        <v>0-1366</v>
      </c>
      <c r="N64">
        <f t="shared" si="1"/>
        <v>2006</v>
      </c>
    </row>
    <row r="65" spans="1:14" x14ac:dyDescent="0.25">
      <c r="A65" s="7">
        <v>39002</v>
      </c>
      <c r="B65" s="6" t="s">
        <v>461</v>
      </c>
      <c r="C65" s="21">
        <v>250</v>
      </c>
      <c r="D65" s="6" t="s">
        <v>11</v>
      </c>
      <c r="E65" s="6" t="s">
        <v>11</v>
      </c>
      <c r="F65" s="6" t="s">
        <v>11</v>
      </c>
      <c r="G65" s="18">
        <v>2186.2399999999998</v>
      </c>
      <c r="H65" s="18">
        <v>644.94000000000005</v>
      </c>
      <c r="I65" s="6" t="s">
        <v>11</v>
      </c>
      <c r="J65" s="6" t="s">
        <v>71</v>
      </c>
      <c r="K65" s="6" t="s">
        <v>11</v>
      </c>
      <c r="L65" s="18">
        <v>644.94000000000005</v>
      </c>
      <c r="M65" t="str">
        <f t="shared" si="0"/>
        <v>0-1366</v>
      </c>
      <c r="N65">
        <f t="shared" si="1"/>
        <v>2006</v>
      </c>
    </row>
    <row r="66" spans="1:14" x14ac:dyDescent="0.25">
      <c r="A66" s="7">
        <v>39021</v>
      </c>
      <c r="B66" s="6" t="s">
        <v>462</v>
      </c>
      <c r="C66" s="21">
        <v>250</v>
      </c>
      <c r="D66" s="6" t="s">
        <v>11</v>
      </c>
      <c r="E66" s="6" t="s">
        <v>11</v>
      </c>
      <c r="F66" s="6" t="s">
        <v>11</v>
      </c>
      <c r="G66" s="18">
        <v>1366.4</v>
      </c>
      <c r="H66" s="18">
        <v>403.09</v>
      </c>
      <c r="I66" s="6" t="s">
        <v>11</v>
      </c>
      <c r="J66" s="6" t="s">
        <v>73</v>
      </c>
      <c r="K66" s="6" t="s">
        <v>11</v>
      </c>
      <c r="L66" s="18">
        <v>403.09</v>
      </c>
      <c r="M66" t="str">
        <f t="shared" si="0"/>
        <v>0-1366</v>
      </c>
      <c r="N66">
        <f t="shared" si="1"/>
        <v>2006</v>
      </c>
    </row>
    <row r="67" spans="1:14" x14ac:dyDescent="0.25">
      <c r="A67" s="7">
        <v>39045</v>
      </c>
      <c r="B67" s="6" t="s">
        <v>463</v>
      </c>
      <c r="C67" s="20">
        <v>1000</v>
      </c>
      <c r="D67" s="6" t="s">
        <v>11</v>
      </c>
      <c r="E67" s="6" t="s">
        <v>11</v>
      </c>
      <c r="F67" s="6" t="s">
        <v>11</v>
      </c>
      <c r="G67" s="18">
        <v>2732.79</v>
      </c>
      <c r="H67" s="18">
        <v>3224.69</v>
      </c>
      <c r="I67" s="6" t="s">
        <v>11</v>
      </c>
      <c r="J67" s="6" t="s">
        <v>68</v>
      </c>
      <c r="K67" s="6" t="s">
        <v>11</v>
      </c>
      <c r="L67" s="18">
        <v>3224.69</v>
      </c>
      <c r="M67" t="str">
        <f t="shared" si="0"/>
        <v>0-1366</v>
      </c>
      <c r="N67">
        <f t="shared" si="1"/>
        <v>2006</v>
      </c>
    </row>
    <row r="68" spans="1:14" x14ac:dyDescent="0.25">
      <c r="A68" s="7">
        <v>39051</v>
      </c>
      <c r="B68" s="6" t="s">
        <v>464</v>
      </c>
      <c r="C68" s="21">
        <v>250</v>
      </c>
      <c r="D68" s="6" t="s">
        <v>11</v>
      </c>
      <c r="E68" s="6" t="s">
        <v>11</v>
      </c>
      <c r="F68" s="6" t="s">
        <v>11</v>
      </c>
      <c r="G68" s="18">
        <v>1366.4</v>
      </c>
      <c r="H68" s="18">
        <v>403.09</v>
      </c>
      <c r="I68" s="6" t="s">
        <v>11</v>
      </c>
      <c r="J68" s="6" t="s">
        <v>73</v>
      </c>
      <c r="K68" s="6" t="s">
        <v>11</v>
      </c>
      <c r="L68" s="18">
        <v>403.09</v>
      </c>
      <c r="M68" t="str">
        <f t="shared" si="0"/>
        <v>0-1366</v>
      </c>
      <c r="N68">
        <f t="shared" si="1"/>
        <v>2006</v>
      </c>
    </row>
    <row r="69" spans="1:14" x14ac:dyDescent="0.25">
      <c r="A69" s="7">
        <v>39071</v>
      </c>
      <c r="B69" s="6" t="s">
        <v>465</v>
      </c>
      <c r="C69" s="21">
        <v>250</v>
      </c>
      <c r="D69" s="6" t="s">
        <v>11</v>
      </c>
      <c r="E69" s="6" t="s">
        <v>11</v>
      </c>
      <c r="F69" s="6" t="s">
        <v>11</v>
      </c>
      <c r="G69" s="18">
        <v>1366.4</v>
      </c>
      <c r="H69" s="18">
        <v>403.09</v>
      </c>
      <c r="I69" s="6" t="s">
        <v>11</v>
      </c>
      <c r="J69" s="6" t="s">
        <v>73</v>
      </c>
      <c r="K69" s="6" t="s">
        <v>11</v>
      </c>
      <c r="L69" s="18">
        <v>403.09</v>
      </c>
      <c r="M69" t="str">
        <f t="shared" si="0"/>
        <v>0-1366</v>
      </c>
      <c r="N69">
        <f t="shared" si="1"/>
        <v>2006</v>
      </c>
    </row>
    <row r="70" spans="1:14" x14ac:dyDescent="0.25">
      <c r="A70" s="7">
        <v>39078</v>
      </c>
      <c r="B70" s="6" t="s">
        <v>466</v>
      </c>
      <c r="C70" s="21">
        <v>250</v>
      </c>
      <c r="D70" s="6" t="s">
        <v>11</v>
      </c>
      <c r="E70" s="6" t="s">
        <v>11</v>
      </c>
      <c r="F70" s="6" t="s">
        <v>11</v>
      </c>
      <c r="G70" s="18">
        <v>1366.4</v>
      </c>
      <c r="H70" s="18">
        <v>403.09</v>
      </c>
      <c r="I70" s="6" t="s">
        <v>11</v>
      </c>
      <c r="J70" s="6" t="s">
        <v>73</v>
      </c>
      <c r="K70" s="6" t="s">
        <v>11</v>
      </c>
      <c r="L70" s="18">
        <v>403.09</v>
      </c>
      <c r="M70" t="str">
        <f t="shared" si="0"/>
        <v>0-1366</v>
      </c>
      <c r="N70">
        <f t="shared" si="1"/>
        <v>2006</v>
      </c>
    </row>
    <row r="71" spans="1:14" x14ac:dyDescent="0.25">
      <c r="A71" s="7">
        <v>39104</v>
      </c>
      <c r="B71" s="6" t="s">
        <v>467</v>
      </c>
      <c r="C71" s="20">
        <v>1000</v>
      </c>
      <c r="D71" s="6" t="s">
        <v>11</v>
      </c>
      <c r="E71" s="6" t="s">
        <v>11</v>
      </c>
      <c r="F71" s="6" t="s">
        <v>11</v>
      </c>
      <c r="G71" s="18">
        <v>2623.48</v>
      </c>
      <c r="H71" s="18">
        <v>3095.71</v>
      </c>
      <c r="I71" s="6" t="s">
        <v>11</v>
      </c>
      <c r="J71" s="6" t="s">
        <v>76</v>
      </c>
      <c r="K71" s="6" t="s">
        <v>11</v>
      </c>
      <c r="L71" s="18">
        <v>3095.71</v>
      </c>
      <c r="M71" t="str">
        <f t="shared" ref="M71:M134" si="2">IF(B71="",A71,M70)</f>
        <v>0-1366</v>
      </c>
      <c r="N71">
        <f t="shared" ref="N71:N134" si="3">YEAR(A71)</f>
        <v>2007</v>
      </c>
    </row>
    <row r="72" spans="1:14" x14ac:dyDescent="0.25">
      <c r="A72" s="7">
        <v>39113</v>
      </c>
      <c r="B72" s="6" t="s">
        <v>468</v>
      </c>
      <c r="C72" s="21">
        <v>250</v>
      </c>
      <c r="D72" s="6" t="s">
        <v>11</v>
      </c>
      <c r="E72" s="6" t="s">
        <v>11</v>
      </c>
      <c r="F72" s="6" t="s">
        <v>11</v>
      </c>
      <c r="G72" s="18">
        <v>2186.2399999999998</v>
      </c>
      <c r="H72" s="18">
        <v>644.94000000000005</v>
      </c>
      <c r="I72" s="6" t="s">
        <v>11</v>
      </c>
      <c r="J72" s="6" t="s">
        <v>71</v>
      </c>
      <c r="K72" s="6" t="s">
        <v>11</v>
      </c>
      <c r="L72" s="18">
        <v>644.94000000000005</v>
      </c>
      <c r="M72" t="str">
        <f t="shared" si="2"/>
        <v>0-1366</v>
      </c>
      <c r="N72">
        <f t="shared" si="3"/>
        <v>2007</v>
      </c>
    </row>
    <row r="73" spans="1:14" x14ac:dyDescent="0.25">
      <c r="A73" s="7">
        <v>39126</v>
      </c>
      <c r="B73" s="6" t="s">
        <v>469</v>
      </c>
      <c r="C73" s="21">
        <v>250</v>
      </c>
      <c r="D73" s="6" t="s">
        <v>11</v>
      </c>
      <c r="E73" s="6" t="s">
        <v>11</v>
      </c>
      <c r="F73" s="6" t="s">
        <v>11</v>
      </c>
      <c r="G73" s="18">
        <v>2186.2399999999998</v>
      </c>
      <c r="H73" s="18">
        <v>644.94000000000005</v>
      </c>
      <c r="I73" s="6" t="s">
        <v>11</v>
      </c>
      <c r="J73" s="6" t="s">
        <v>71</v>
      </c>
      <c r="K73" s="6" t="s">
        <v>11</v>
      </c>
      <c r="L73" s="18">
        <v>644.94000000000005</v>
      </c>
      <c r="M73" t="str">
        <f t="shared" si="2"/>
        <v>0-1366</v>
      </c>
      <c r="N73">
        <f t="shared" si="3"/>
        <v>2007</v>
      </c>
    </row>
    <row r="74" spans="1:14" x14ac:dyDescent="0.25">
      <c r="A74" s="7">
        <v>39141</v>
      </c>
      <c r="B74" s="6" t="s">
        <v>470</v>
      </c>
      <c r="C74" s="21">
        <v>250</v>
      </c>
      <c r="D74" s="6" t="s">
        <v>11</v>
      </c>
      <c r="E74" s="6" t="s">
        <v>11</v>
      </c>
      <c r="F74" s="6" t="s">
        <v>11</v>
      </c>
      <c r="G74" s="18">
        <v>2186.2399999999998</v>
      </c>
      <c r="H74" s="18">
        <v>644.94000000000005</v>
      </c>
      <c r="I74" s="6" t="s">
        <v>11</v>
      </c>
      <c r="J74" s="6" t="s">
        <v>71</v>
      </c>
      <c r="K74" s="6" t="s">
        <v>11</v>
      </c>
      <c r="L74" s="18">
        <v>644.94000000000005</v>
      </c>
      <c r="M74" t="str">
        <f t="shared" si="2"/>
        <v>0-1366</v>
      </c>
      <c r="N74">
        <f t="shared" si="3"/>
        <v>2007</v>
      </c>
    </row>
    <row r="75" spans="1:14" x14ac:dyDescent="0.25">
      <c r="A75" s="7">
        <v>39153</v>
      </c>
      <c r="B75" s="6" t="s">
        <v>471</v>
      </c>
      <c r="C75" s="21">
        <v>250</v>
      </c>
      <c r="D75" s="6" t="s">
        <v>11</v>
      </c>
      <c r="E75" s="6" t="s">
        <v>11</v>
      </c>
      <c r="F75" s="6" t="s">
        <v>11</v>
      </c>
      <c r="G75" s="18">
        <v>2186.2399999999998</v>
      </c>
      <c r="H75" s="18">
        <v>644.94000000000005</v>
      </c>
      <c r="I75" s="6" t="s">
        <v>11</v>
      </c>
      <c r="J75" s="6" t="s">
        <v>71</v>
      </c>
      <c r="K75" s="6" t="s">
        <v>11</v>
      </c>
      <c r="L75" s="18">
        <v>644.94000000000005</v>
      </c>
      <c r="M75" t="str">
        <f t="shared" si="2"/>
        <v>0-1366</v>
      </c>
      <c r="N75">
        <f t="shared" si="3"/>
        <v>2007</v>
      </c>
    </row>
    <row r="76" spans="1:14" x14ac:dyDescent="0.25">
      <c r="A76" s="7">
        <v>39168</v>
      </c>
      <c r="B76" s="6" t="s">
        <v>472</v>
      </c>
      <c r="C76" s="21">
        <v>500</v>
      </c>
      <c r="D76" s="6" t="s">
        <v>11</v>
      </c>
      <c r="E76" s="6" t="s">
        <v>11</v>
      </c>
      <c r="F76" s="6" t="s">
        <v>11</v>
      </c>
      <c r="G76" s="18">
        <v>2186.2399999999998</v>
      </c>
      <c r="H76" s="18">
        <v>1289.8800000000001</v>
      </c>
      <c r="I76" s="6" t="s">
        <v>11</v>
      </c>
      <c r="J76" s="6" t="s">
        <v>69</v>
      </c>
      <c r="K76" s="6" t="s">
        <v>11</v>
      </c>
      <c r="L76" s="18">
        <v>1289.8800000000001</v>
      </c>
      <c r="M76" t="str">
        <f t="shared" si="2"/>
        <v>0-1366</v>
      </c>
      <c r="N76">
        <f t="shared" si="3"/>
        <v>2007</v>
      </c>
    </row>
    <row r="77" spans="1:14" x14ac:dyDescent="0.25">
      <c r="A77" s="7">
        <v>39183</v>
      </c>
      <c r="B77" s="6" t="s">
        <v>473</v>
      </c>
      <c r="C77" s="21">
        <v>500</v>
      </c>
      <c r="D77" s="6" t="s">
        <v>11</v>
      </c>
      <c r="E77" s="6" t="s">
        <v>11</v>
      </c>
      <c r="F77" s="6" t="s">
        <v>11</v>
      </c>
      <c r="G77" s="18">
        <v>2186.2399999999998</v>
      </c>
      <c r="H77" s="18">
        <v>1289.8800000000001</v>
      </c>
      <c r="I77" s="6" t="s">
        <v>11</v>
      </c>
      <c r="J77" s="6" t="s">
        <v>69</v>
      </c>
      <c r="K77" s="6" t="s">
        <v>11</v>
      </c>
      <c r="L77" s="18">
        <v>1289.8800000000001</v>
      </c>
      <c r="M77" t="str">
        <f t="shared" si="2"/>
        <v>0-1366</v>
      </c>
      <c r="N77">
        <f t="shared" si="3"/>
        <v>2007</v>
      </c>
    </row>
    <row r="78" spans="1:14" x14ac:dyDescent="0.25">
      <c r="A78" s="7">
        <v>39209</v>
      </c>
      <c r="B78" s="6" t="s">
        <v>474</v>
      </c>
      <c r="C78" s="21">
        <v>250</v>
      </c>
      <c r="D78" s="6" t="s">
        <v>11</v>
      </c>
      <c r="E78" s="6" t="s">
        <v>11</v>
      </c>
      <c r="F78" s="6" t="s">
        <v>11</v>
      </c>
      <c r="G78" s="18">
        <v>4555.68</v>
      </c>
      <c r="H78" s="18">
        <v>1343.93</v>
      </c>
      <c r="I78" s="6" t="s">
        <v>11</v>
      </c>
      <c r="J78" s="6" t="s">
        <v>77</v>
      </c>
      <c r="K78" s="6" t="s">
        <v>11</v>
      </c>
      <c r="L78" s="18">
        <v>1343.93</v>
      </c>
      <c r="M78" t="str">
        <f t="shared" si="2"/>
        <v>0-1366</v>
      </c>
      <c r="N78">
        <f t="shared" si="3"/>
        <v>2007</v>
      </c>
    </row>
    <row r="79" spans="1:14" x14ac:dyDescent="0.25">
      <c r="A79" s="7">
        <v>39226</v>
      </c>
      <c r="B79" s="6" t="s">
        <v>475</v>
      </c>
      <c r="C79" s="21">
        <v>250</v>
      </c>
      <c r="D79" s="6" t="s">
        <v>11</v>
      </c>
      <c r="E79" s="6" t="s">
        <v>11</v>
      </c>
      <c r="F79" s="6" t="s">
        <v>11</v>
      </c>
      <c r="G79" s="18">
        <v>4555.68</v>
      </c>
      <c r="H79" s="18">
        <v>1343.93</v>
      </c>
      <c r="I79" s="6" t="s">
        <v>11</v>
      </c>
      <c r="J79" s="6" t="s">
        <v>77</v>
      </c>
      <c r="K79" s="6" t="s">
        <v>11</v>
      </c>
      <c r="L79" s="18">
        <v>1343.93</v>
      </c>
      <c r="M79" t="str">
        <f t="shared" si="2"/>
        <v>0-1366</v>
      </c>
      <c r="N79">
        <f t="shared" si="3"/>
        <v>2007</v>
      </c>
    </row>
    <row r="80" spans="1:14" x14ac:dyDescent="0.25">
      <c r="A80" s="7">
        <v>39233</v>
      </c>
      <c r="B80" s="6" t="s">
        <v>476</v>
      </c>
      <c r="C80" s="21">
        <v>250</v>
      </c>
      <c r="D80" s="6" t="s">
        <v>11</v>
      </c>
      <c r="E80" s="6" t="s">
        <v>11</v>
      </c>
      <c r="F80" s="6" t="s">
        <v>11</v>
      </c>
      <c r="G80" s="18">
        <v>4555.68</v>
      </c>
      <c r="H80" s="18">
        <v>1343.93</v>
      </c>
      <c r="I80" s="6" t="s">
        <v>11</v>
      </c>
      <c r="J80" s="6" t="s">
        <v>77</v>
      </c>
      <c r="K80" s="6" t="s">
        <v>11</v>
      </c>
      <c r="L80" s="18">
        <v>1343.93</v>
      </c>
      <c r="M80" t="str">
        <f t="shared" si="2"/>
        <v>0-1366</v>
      </c>
      <c r="N80">
        <f t="shared" si="3"/>
        <v>2007</v>
      </c>
    </row>
    <row r="81" spans="1:14" x14ac:dyDescent="0.25">
      <c r="A81" s="7">
        <v>39274</v>
      </c>
      <c r="B81" s="6" t="s">
        <v>477</v>
      </c>
      <c r="C81" s="21">
        <v>250</v>
      </c>
      <c r="D81" s="6" t="s">
        <v>11</v>
      </c>
      <c r="E81" s="6" t="s">
        <v>11</v>
      </c>
      <c r="F81" s="6" t="s">
        <v>11</v>
      </c>
      <c r="G81" s="18">
        <v>4555.68</v>
      </c>
      <c r="H81" s="18">
        <v>1343.93</v>
      </c>
      <c r="I81" s="6" t="s">
        <v>11</v>
      </c>
      <c r="J81" s="6" t="s">
        <v>77</v>
      </c>
      <c r="K81" s="6" t="s">
        <v>11</v>
      </c>
      <c r="L81" s="18">
        <v>1343.93</v>
      </c>
      <c r="M81" t="str">
        <f t="shared" si="2"/>
        <v>0-1366</v>
      </c>
      <c r="N81">
        <f t="shared" si="3"/>
        <v>2007</v>
      </c>
    </row>
    <row r="82" spans="1:14" x14ac:dyDescent="0.25">
      <c r="A82" s="7">
        <v>39322</v>
      </c>
      <c r="B82" s="6" t="s">
        <v>478</v>
      </c>
      <c r="C82" s="21">
        <v>250</v>
      </c>
      <c r="D82" s="6" t="s">
        <v>11</v>
      </c>
      <c r="E82" s="6" t="s">
        <v>11</v>
      </c>
      <c r="F82" s="6" t="s">
        <v>11</v>
      </c>
      <c r="G82" s="18">
        <v>4555.68</v>
      </c>
      <c r="H82" s="18">
        <v>1343.93</v>
      </c>
      <c r="I82" s="6" t="s">
        <v>11</v>
      </c>
      <c r="J82" s="6" t="s">
        <v>77</v>
      </c>
      <c r="K82" s="6" t="s">
        <v>11</v>
      </c>
      <c r="L82" s="18">
        <v>1343.93</v>
      </c>
      <c r="M82" t="str">
        <f t="shared" si="2"/>
        <v>0-1366</v>
      </c>
      <c r="N82">
        <f t="shared" si="3"/>
        <v>2007</v>
      </c>
    </row>
    <row r="83" spans="1:14" x14ac:dyDescent="0.25">
      <c r="A83" s="7">
        <v>39350</v>
      </c>
      <c r="B83" s="6" t="s">
        <v>479</v>
      </c>
      <c r="C83" s="21">
        <v>250</v>
      </c>
      <c r="D83" s="6" t="s">
        <v>11</v>
      </c>
      <c r="E83" s="6" t="s">
        <v>11</v>
      </c>
      <c r="F83" s="6" t="s">
        <v>11</v>
      </c>
      <c r="G83" s="18">
        <v>4555.68</v>
      </c>
      <c r="H83" s="18">
        <v>1343.93</v>
      </c>
      <c r="I83" s="6" t="s">
        <v>11</v>
      </c>
      <c r="J83" s="6" t="s">
        <v>77</v>
      </c>
      <c r="K83" s="6" t="s">
        <v>11</v>
      </c>
      <c r="L83" s="18">
        <v>1343.93</v>
      </c>
      <c r="M83" t="str">
        <f t="shared" si="2"/>
        <v>0-1366</v>
      </c>
      <c r="N83">
        <f t="shared" si="3"/>
        <v>2007</v>
      </c>
    </row>
    <row r="84" spans="1:14" x14ac:dyDescent="0.25">
      <c r="A84" s="7">
        <v>39414</v>
      </c>
      <c r="B84" s="6" t="s">
        <v>480</v>
      </c>
      <c r="C84" s="21">
        <v>250</v>
      </c>
      <c r="D84" s="6" t="s">
        <v>11</v>
      </c>
      <c r="E84" s="6" t="s">
        <v>11</v>
      </c>
      <c r="F84" s="6" t="s">
        <v>11</v>
      </c>
      <c r="G84" s="18">
        <v>4555.68</v>
      </c>
      <c r="H84" s="18">
        <v>1343.93</v>
      </c>
      <c r="I84" s="6" t="s">
        <v>11</v>
      </c>
      <c r="J84" s="6" t="s">
        <v>77</v>
      </c>
      <c r="K84" s="6" t="s">
        <v>11</v>
      </c>
      <c r="L84" s="18">
        <v>1343.93</v>
      </c>
      <c r="M84" t="str">
        <f t="shared" si="2"/>
        <v>0-1366</v>
      </c>
      <c r="N84">
        <f t="shared" si="3"/>
        <v>2007</v>
      </c>
    </row>
    <row r="85" spans="1:14" x14ac:dyDescent="0.25">
      <c r="A85" s="7">
        <v>39440</v>
      </c>
      <c r="B85" s="6" t="s">
        <v>481</v>
      </c>
      <c r="C85" s="21">
        <v>250</v>
      </c>
      <c r="D85" s="6" t="s">
        <v>11</v>
      </c>
      <c r="E85" s="6" t="s">
        <v>11</v>
      </c>
      <c r="F85" s="6" t="s">
        <v>11</v>
      </c>
      <c r="G85" s="18">
        <v>4555.68</v>
      </c>
      <c r="H85" s="18">
        <v>1343.93</v>
      </c>
      <c r="I85" s="6" t="s">
        <v>11</v>
      </c>
      <c r="J85" s="6" t="s">
        <v>77</v>
      </c>
      <c r="K85" s="6" t="s">
        <v>11</v>
      </c>
      <c r="L85" s="18">
        <v>1343.93</v>
      </c>
      <c r="M85" t="str">
        <f t="shared" si="2"/>
        <v>0-1366</v>
      </c>
      <c r="N85">
        <f t="shared" si="3"/>
        <v>2007</v>
      </c>
    </row>
    <row r="86" spans="1:14" x14ac:dyDescent="0.25">
      <c r="A86" s="7">
        <v>39476</v>
      </c>
      <c r="B86" s="6" t="s">
        <v>482</v>
      </c>
      <c r="C86" s="21">
        <v>500</v>
      </c>
      <c r="D86" s="6" t="s">
        <v>11</v>
      </c>
      <c r="E86" s="6" t="s">
        <v>11</v>
      </c>
      <c r="F86" s="6" t="s">
        <v>11</v>
      </c>
      <c r="G86" s="18">
        <v>4555.66</v>
      </c>
      <c r="H86" s="18">
        <v>2687.84</v>
      </c>
      <c r="I86" s="6" t="s">
        <v>11</v>
      </c>
      <c r="J86" s="6" t="s">
        <v>78</v>
      </c>
      <c r="K86" s="6" t="s">
        <v>11</v>
      </c>
      <c r="L86" s="18">
        <v>2687.84</v>
      </c>
      <c r="M86" t="str">
        <f t="shared" si="2"/>
        <v>0-1366</v>
      </c>
      <c r="N86">
        <f t="shared" si="3"/>
        <v>2008</v>
      </c>
    </row>
    <row r="87" spans="1:14" x14ac:dyDescent="0.25">
      <c r="A87" s="7">
        <v>39505</v>
      </c>
      <c r="B87" s="6" t="s">
        <v>483</v>
      </c>
      <c r="C87" s="21">
        <v>500</v>
      </c>
      <c r="D87" s="6" t="s">
        <v>11</v>
      </c>
      <c r="E87" s="6" t="s">
        <v>11</v>
      </c>
      <c r="F87" s="6" t="s">
        <v>11</v>
      </c>
      <c r="G87" s="18">
        <v>4555.66</v>
      </c>
      <c r="H87" s="18">
        <v>2687.84</v>
      </c>
      <c r="I87" s="6" t="s">
        <v>11</v>
      </c>
      <c r="J87" s="6" t="s">
        <v>78</v>
      </c>
      <c r="K87" s="6" t="s">
        <v>11</v>
      </c>
      <c r="L87" s="18">
        <v>2687.84</v>
      </c>
      <c r="M87" t="str">
        <f t="shared" si="2"/>
        <v>0-1366</v>
      </c>
      <c r="N87">
        <f t="shared" si="3"/>
        <v>2008</v>
      </c>
    </row>
    <row r="88" spans="1:14" x14ac:dyDescent="0.25">
      <c r="A88" s="7">
        <v>39533</v>
      </c>
      <c r="B88" s="6" t="s">
        <v>484</v>
      </c>
      <c r="C88" s="21">
        <v>500</v>
      </c>
      <c r="D88" s="6" t="s">
        <v>11</v>
      </c>
      <c r="E88" s="6" t="s">
        <v>11</v>
      </c>
      <c r="F88" s="6" t="s">
        <v>11</v>
      </c>
      <c r="G88" s="18">
        <v>4555.66</v>
      </c>
      <c r="H88" s="18">
        <v>2687.84</v>
      </c>
      <c r="I88" s="6" t="s">
        <v>11</v>
      </c>
      <c r="J88" s="6" t="s">
        <v>78</v>
      </c>
      <c r="K88" s="6" t="s">
        <v>11</v>
      </c>
      <c r="L88" s="18">
        <v>2687.84</v>
      </c>
      <c r="M88" t="str">
        <f t="shared" si="2"/>
        <v>0-1366</v>
      </c>
      <c r="N88">
        <f t="shared" si="3"/>
        <v>2008</v>
      </c>
    </row>
    <row r="89" spans="1:14" x14ac:dyDescent="0.25">
      <c r="A89" s="7">
        <v>39560</v>
      </c>
      <c r="B89" s="6" t="s">
        <v>485</v>
      </c>
      <c r="C89" s="21">
        <v>500</v>
      </c>
      <c r="D89" s="6" t="s">
        <v>11</v>
      </c>
      <c r="E89" s="6" t="s">
        <v>11</v>
      </c>
      <c r="F89" s="6" t="s">
        <v>11</v>
      </c>
      <c r="G89" s="18">
        <v>2500</v>
      </c>
      <c r="H89" s="18">
        <v>1475</v>
      </c>
      <c r="I89" s="6" t="s">
        <v>11</v>
      </c>
      <c r="J89" s="6" t="s">
        <v>79</v>
      </c>
      <c r="K89" s="6" t="s">
        <v>11</v>
      </c>
      <c r="L89" s="18">
        <v>1475</v>
      </c>
      <c r="M89" t="str">
        <f t="shared" si="2"/>
        <v>0-1366</v>
      </c>
      <c r="N89">
        <f t="shared" si="3"/>
        <v>2008</v>
      </c>
    </row>
    <row r="90" spans="1:14" x14ac:dyDescent="0.25">
      <c r="A90" s="7">
        <v>39772</v>
      </c>
      <c r="B90" s="6" t="s">
        <v>486</v>
      </c>
      <c r="C90" s="21">
        <v>500</v>
      </c>
      <c r="D90" s="6" t="s">
        <v>11</v>
      </c>
      <c r="E90" s="6" t="s">
        <v>11</v>
      </c>
      <c r="F90" s="6" t="s">
        <v>11</v>
      </c>
      <c r="G90" s="18">
        <v>5125.12</v>
      </c>
      <c r="H90" s="18">
        <v>3023.82</v>
      </c>
      <c r="I90" s="6" t="s">
        <v>11</v>
      </c>
      <c r="J90" s="6" t="s">
        <v>80</v>
      </c>
      <c r="K90" s="6" t="s">
        <v>11</v>
      </c>
      <c r="L90" s="18">
        <v>3023.82</v>
      </c>
      <c r="M90" t="str">
        <f t="shared" si="2"/>
        <v>0-1366</v>
      </c>
      <c r="N90">
        <f t="shared" si="3"/>
        <v>2008</v>
      </c>
    </row>
    <row r="91" spans="1:14" x14ac:dyDescent="0.25">
      <c r="A91" s="7">
        <v>39877</v>
      </c>
      <c r="B91" s="6" t="s">
        <v>487</v>
      </c>
      <c r="C91" s="20">
        <v>1000</v>
      </c>
      <c r="D91" s="6" t="s">
        <v>11</v>
      </c>
      <c r="E91" s="6" t="s">
        <v>11</v>
      </c>
      <c r="F91" s="6" t="s">
        <v>11</v>
      </c>
      <c r="G91" s="18">
        <v>4840.3900000000003</v>
      </c>
      <c r="H91" s="18">
        <v>5711.66</v>
      </c>
      <c r="I91" s="6" t="s">
        <v>11</v>
      </c>
      <c r="J91" s="6" t="s">
        <v>81</v>
      </c>
      <c r="K91" s="6" t="s">
        <v>11</v>
      </c>
      <c r="L91" s="18">
        <v>5711.66</v>
      </c>
      <c r="M91" t="str">
        <f t="shared" si="2"/>
        <v>0-1366</v>
      </c>
      <c r="N91">
        <f t="shared" si="3"/>
        <v>2009</v>
      </c>
    </row>
    <row r="92" spans="1:14" x14ac:dyDescent="0.25">
      <c r="A92" s="7">
        <v>40220</v>
      </c>
      <c r="B92" s="6" t="s">
        <v>488</v>
      </c>
      <c r="C92" s="21">
        <v>500</v>
      </c>
      <c r="D92" s="6" t="s">
        <v>11</v>
      </c>
      <c r="E92" s="6" t="s">
        <v>11</v>
      </c>
      <c r="F92" s="6" t="s">
        <v>11</v>
      </c>
      <c r="G92" s="18">
        <v>5433.52</v>
      </c>
      <c r="H92" s="18">
        <v>3205.78</v>
      </c>
      <c r="I92" s="6" t="s">
        <v>11</v>
      </c>
      <c r="J92" s="6" t="s">
        <v>82</v>
      </c>
      <c r="K92" s="6" t="s">
        <v>11</v>
      </c>
      <c r="L92" s="18">
        <v>3205.78</v>
      </c>
      <c r="M92" t="str">
        <f t="shared" si="2"/>
        <v>0-1366</v>
      </c>
      <c r="N92">
        <f t="shared" si="3"/>
        <v>2010</v>
      </c>
    </row>
    <row r="93" spans="1:14" x14ac:dyDescent="0.25">
      <c r="A93" s="7">
        <v>40311</v>
      </c>
      <c r="B93" s="6" t="s">
        <v>489</v>
      </c>
      <c r="C93" s="21">
        <v>500</v>
      </c>
      <c r="D93" s="6" t="s">
        <v>11</v>
      </c>
      <c r="E93" s="6" t="s">
        <v>11</v>
      </c>
      <c r="F93" s="6" t="s">
        <v>11</v>
      </c>
      <c r="G93" s="18">
        <v>5433.52</v>
      </c>
      <c r="H93" s="18">
        <v>3205.78</v>
      </c>
      <c r="I93" s="6" t="s">
        <v>11</v>
      </c>
      <c r="J93" s="6" t="s">
        <v>82</v>
      </c>
      <c r="K93" s="6" t="s">
        <v>11</v>
      </c>
      <c r="L93" s="18">
        <v>3205.78</v>
      </c>
      <c r="M93" t="str">
        <f t="shared" si="2"/>
        <v>0-1366</v>
      </c>
      <c r="N93">
        <f t="shared" si="3"/>
        <v>2010</v>
      </c>
    </row>
    <row r="94" spans="1:14" x14ac:dyDescent="0.25">
      <c r="A94" s="7">
        <v>40462</v>
      </c>
      <c r="B94" s="6" t="s">
        <v>490</v>
      </c>
      <c r="C94" s="20">
        <v>1000</v>
      </c>
      <c r="D94" s="6" t="s">
        <v>11</v>
      </c>
      <c r="E94" s="6" t="s">
        <v>11</v>
      </c>
      <c r="F94" s="6" t="s">
        <v>11</v>
      </c>
      <c r="G94" s="18">
        <v>5694.57</v>
      </c>
      <c r="H94" s="18">
        <v>6719.59</v>
      </c>
      <c r="I94" s="6" t="s">
        <v>11</v>
      </c>
      <c r="J94" s="6" t="s">
        <v>83</v>
      </c>
      <c r="K94" s="6" t="s">
        <v>11</v>
      </c>
      <c r="L94" s="18">
        <v>6719.59</v>
      </c>
      <c r="M94" t="str">
        <f t="shared" si="2"/>
        <v>0-1366</v>
      </c>
      <c r="N94">
        <f t="shared" si="3"/>
        <v>2010</v>
      </c>
    </row>
    <row r="95" spans="1:14" x14ac:dyDescent="0.25">
      <c r="A95" s="7">
        <v>40725</v>
      </c>
      <c r="B95" s="6" t="s">
        <v>491</v>
      </c>
      <c r="C95" s="21">
        <v>500</v>
      </c>
      <c r="D95" s="6" t="s">
        <v>11</v>
      </c>
      <c r="E95" s="6" t="s">
        <v>11</v>
      </c>
      <c r="F95" s="6" t="s">
        <v>11</v>
      </c>
      <c r="G95" s="18">
        <v>4840.3999999999996</v>
      </c>
      <c r="H95" s="18">
        <v>2855.84</v>
      </c>
      <c r="I95" s="6" t="s">
        <v>11</v>
      </c>
      <c r="J95" s="6" t="s">
        <v>84</v>
      </c>
      <c r="K95" s="6" t="s">
        <v>11</v>
      </c>
      <c r="L95" s="18">
        <v>2855.84</v>
      </c>
      <c r="M95" t="str">
        <f t="shared" si="2"/>
        <v>0-1366</v>
      </c>
      <c r="N95">
        <f t="shared" si="3"/>
        <v>2011</v>
      </c>
    </row>
    <row r="96" spans="1:14" x14ac:dyDescent="0.25">
      <c r="A96" s="7">
        <v>40778</v>
      </c>
      <c r="B96" s="6" t="s">
        <v>492</v>
      </c>
      <c r="C96" s="20">
        <v>1000</v>
      </c>
      <c r="D96" s="6" t="s">
        <v>11</v>
      </c>
      <c r="E96" s="6" t="s">
        <v>11</v>
      </c>
      <c r="F96" s="6" t="s">
        <v>11</v>
      </c>
      <c r="G96" s="18">
        <v>5694.5</v>
      </c>
      <c r="H96" s="18">
        <v>6719.51</v>
      </c>
      <c r="I96" s="6" t="s">
        <v>11</v>
      </c>
      <c r="J96" s="6" t="s">
        <v>85</v>
      </c>
      <c r="K96" s="6" t="s">
        <v>11</v>
      </c>
      <c r="L96" s="18">
        <v>6719.51</v>
      </c>
      <c r="M96" t="str">
        <f t="shared" si="2"/>
        <v>0-1366</v>
      </c>
      <c r="N96">
        <f t="shared" si="3"/>
        <v>2011</v>
      </c>
    </row>
    <row r="97" spans="1:14" x14ac:dyDescent="0.25">
      <c r="A97" s="7">
        <v>40935</v>
      </c>
      <c r="B97" s="6" t="s">
        <v>493</v>
      </c>
      <c r="C97" s="20">
        <v>1000</v>
      </c>
      <c r="D97" s="6" t="s">
        <v>11</v>
      </c>
      <c r="E97" s="6" t="s">
        <v>11</v>
      </c>
      <c r="F97" s="6" t="s">
        <v>11</v>
      </c>
      <c r="G97" s="18">
        <v>4840.3900000000003</v>
      </c>
      <c r="H97" s="18">
        <v>5711.66</v>
      </c>
      <c r="I97" s="6" t="s">
        <v>11</v>
      </c>
      <c r="J97" s="6" t="s">
        <v>81</v>
      </c>
      <c r="K97" s="6" t="s">
        <v>11</v>
      </c>
      <c r="L97" s="18">
        <v>5711.66</v>
      </c>
      <c r="M97" t="str">
        <f t="shared" si="2"/>
        <v>0-1366</v>
      </c>
      <c r="N97">
        <f t="shared" si="3"/>
        <v>2012</v>
      </c>
    </row>
    <row r="98" spans="1:14" x14ac:dyDescent="0.25">
      <c r="A98" s="7">
        <v>41288</v>
      </c>
      <c r="B98" s="6" t="s">
        <v>494</v>
      </c>
      <c r="C98" s="20">
        <v>1000</v>
      </c>
      <c r="D98" s="6" t="s">
        <v>11</v>
      </c>
      <c r="E98" s="6" t="s">
        <v>11</v>
      </c>
      <c r="F98" s="6" t="s">
        <v>11</v>
      </c>
      <c r="G98" s="18">
        <v>5324.43</v>
      </c>
      <c r="H98" s="18">
        <v>6282.83</v>
      </c>
      <c r="I98" s="6" t="s">
        <v>11</v>
      </c>
      <c r="J98" s="6" t="s">
        <v>86</v>
      </c>
      <c r="K98" s="6" t="s">
        <v>11</v>
      </c>
      <c r="L98" s="18">
        <v>6282.83</v>
      </c>
      <c r="M98" t="str">
        <f t="shared" si="2"/>
        <v>0-1366</v>
      </c>
      <c r="N98">
        <f t="shared" si="3"/>
        <v>2013</v>
      </c>
    </row>
    <row r="99" spans="1:14" x14ac:dyDescent="0.25">
      <c r="A99" s="7">
        <v>42173</v>
      </c>
      <c r="B99" s="6" t="s">
        <v>495</v>
      </c>
      <c r="C99" s="21">
        <v>250</v>
      </c>
      <c r="D99" s="6" t="s">
        <v>11</v>
      </c>
      <c r="E99" s="6" t="s">
        <v>11</v>
      </c>
      <c r="F99" s="6" t="s">
        <v>11</v>
      </c>
      <c r="G99" s="18">
        <v>7500</v>
      </c>
      <c r="H99" s="18">
        <v>2212.5</v>
      </c>
      <c r="I99" s="6" t="s">
        <v>11</v>
      </c>
      <c r="J99" s="6" t="s">
        <v>87</v>
      </c>
      <c r="K99" s="6" t="s">
        <v>11</v>
      </c>
      <c r="L99" s="18">
        <v>2212.5</v>
      </c>
      <c r="M99" t="str">
        <f t="shared" si="2"/>
        <v>0-1366</v>
      </c>
      <c r="N99">
        <f t="shared" si="3"/>
        <v>2015</v>
      </c>
    </row>
    <row r="100" spans="1:14" x14ac:dyDescent="0.25">
      <c r="A100" s="7">
        <v>42261</v>
      </c>
      <c r="B100" s="6" t="s">
        <v>496</v>
      </c>
      <c r="C100" s="20">
        <v>1000</v>
      </c>
      <c r="D100" s="6" t="s">
        <v>11</v>
      </c>
      <c r="E100" s="6" t="s">
        <v>11</v>
      </c>
      <c r="F100" s="6" t="s">
        <v>11</v>
      </c>
      <c r="G100" s="18">
        <v>7500</v>
      </c>
      <c r="H100" s="18">
        <v>8850</v>
      </c>
      <c r="I100" s="6" t="s">
        <v>11</v>
      </c>
      <c r="J100" s="6" t="s">
        <v>88</v>
      </c>
      <c r="K100" s="6" t="s">
        <v>11</v>
      </c>
      <c r="L100" s="18">
        <v>8850</v>
      </c>
      <c r="M100" t="str">
        <f t="shared" si="2"/>
        <v>0-1366</v>
      </c>
      <c r="N100">
        <f t="shared" si="3"/>
        <v>2015</v>
      </c>
    </row>
    <row r="101" spans="1:14" s="12" customFormat="1" x14ac:dyDescent="0.25">
      <c r="A101" s="10" t="s">
        <v>89</v>
      </c>
      <c r="B101" s="11"/>
      <c r="C101" s="20">
        <v>10750</v>
      </c>
      <c r="D101" s="11" t="s">
        <v>11</v>
      </c>
      <c r="E101" s="11" t="s">
        <v>11</v>
      </c>
      <c r="F101" s="11" t="s">
        <v>11</v>
      </c>
      <c r="G101" s="17">
        <v>1634.03</v>
      </c>
      <c r="H101" s="17">
        <v>17565.84</v>
      </c>
      <c r="I101" s="11" t="s">
        <v>11</v>
      </c>
      <c r="J101" s="11" t="s">
        <v>11</v>
      </c>
      <c r="K101" s="11" t="s">
        <v>11</v>
      </c>
      <c r="L101" s="17">
        <v>17565.84</v>
      </c>
      <c r="M101" t="str">
        <f t="shared" si="2"/>
        <v>0-1367</v>
      </c>
      <c r="N101" t="e">
        <f t="shared" si="3"/>
        <v>#VALUE!</v>
      </c>
    </row>
    <row r="102" spans="1:14" x14ac:dyDescent="0.25">
      <c r="A102" s="7">
        <v>38028</v>
      </c>
      <c r="B102" s="6" t="s">
        <v>433</v>
      </c>
      <c r="C102" s="21">
        <v>500</v>
      </c>
      <c r="D102" s="6" t="s">
        <v>11</v>
      </c>
      <c r="E102" s="6" t="s">
        <v>11</v>
      </c>
      <c r="F102" s="6" t="s">
        <v>11</v>
      </c>
      <c r="G102" s="18">
        <v>2284.16</v>
      </c>
      <c r="H102" s="18">
        <v>1347.65</v>
      </c>
      <c r="I102" s="6" t="s">
        <v>11</v>
      </c>
      <c r="J102" s="6" t="s">
        <v>66</v>
      </c>
      <c r="K102" s="6" t="s">
        <v>11</v>
      </c>
      <c r="L102" s="18">
        <v>1347.65</v>
      </c>
      <c r="M102" t="str">
        <f t="shared" si="2"/>
        <v>0-1367</v>
      </c>
      <c r="N102">
        <f t="shared" si="3"/>
        <v>2004</v>
      </c>
    </row>
    <row r="103" spans="1:14" x14ac:dyDescent="0.25">
      <c r="A103" s="7">
        <v>38050</v>
      </c>
      <c r="B103" s="6" t="s">
        <v>497</v>
      </c>
      <c r="C103" s="21">
        <v>500</v>
      </c>
      <c r="D103" s="6" t="s">
        <v>11</v>
      </c>
      <c r="E103" s="6" t="s">
        <v>11</v>
      </c>
      <c r="F103" s="6" t="s">
        <v>11</v>
      </c>
      <c r="G103" s="18">
        <v>2284.16</v>
      </c>
      <c r="H103" s="18">
        <v>1347.65</v>
      </c>
      <c r="I103" s="6" t="s">
        <v>11</v>
      </c>
      <c r="J103" s="6" t="s">
        <v>66</v>
      </c>
      <c r="K103" s="6" t="s">
        <v>11</v>
      </c>
      <c r="L103" s="18">
        <v>1347.65</v>
      </c>
      <c r="M103" t="str">
        <f t="shared" si="2"/>
        <v>0-1367</v>
      </c>
      <c r="N103">
        <f t="shared" si="3"/>
        <v>2004</v>
      </c>
    </row>
    <row r="104" spans="1:14" x14ac:dyDescent="0.25">
      <c r="A104" s="7">
        <v>38063</v>
      </c>
      <c r="B104" s="6" t="s">
        <v>434</v>
      </c>
      <c r="C104" s="21">
        <v>250</v>
      </c>
      <c r="D104" s="6" t="s">
        <v>11</v>
      </c>
      <c r="E104" s="6" t="s">
        <v>11</v>
      </c>
      <c r="F104" s="6" t="s">
        <v>11</v>
      </c>
      <c r="G104" s="18">
        <v>2284.16</v>
      </c>
      <c r="H104" s="18">
        <v>673.83</v>
      </c>
      <c r="I104" s="6" t="s">
        <v>11</v>
      </c>
      <c r="J104" s="6" t="s">
        <v>90</v>
      </c>
      <c r="K104" s="6" t="s">
        <v>11</v>
      </c>
      <c r="L104" s="18">
        <v>673.83</v>
      </c>
      <c r="M104" t="str">
        <f t="shared" si="2"/>
        <v>0-1367</v>
      </c>
      <c r="N104">
        <f t="shared" si="3"/>
        <v>2004</v>
      </c>
    </row>
    <row r="105" spans="1:14" x14ac:dyDescent="0.25">
      <c r="A105" s="7">
        <v>38085</v>
      </c>
      <c r="B105" s="6" t="s">
        <v>498</v>
      </c>
      <c r="C105" s="21">
        <v>250</v>
      </c>
      <c r="D105" s="6" t="s">
        <v>11</v>
      </c>
      <c r="E105" s="6" t="s">
        <v>11</v>
      </c>
      <c r="F105" s="6" t="s">
        <v>11</v>
      </c>
      <c r="G105" s="18">
        <v>2284.16</v>
      </c>
      <c r="H105" s="18">
        <v>673.83</v>
      </c>
      <c r="I105" s="6" t="s">
        <v>11</v>
      </c>
      <c r="J105" s="6" t="s">
        <v>90</v>
      </c>
      <c r="K105" s="6" t="s">
        <v>11</v>
      </c>
      <c r="L105" s="18">
        <v>673.83</v>
      </c>
      <c r="M105" t="str">
        <f t="shared" si="2"/>
        <v>0-1367</v>
      </c>
      <c r="N105">
        <f t="shared" si="3"/>
        <v>2004</v>
      </c>
    </row>
    <row r="106" spans="1:14" x14ac:dyDescent="0.25">
      <c r="A106" s="7">
        <v>38105</v>
      </c>
      <c r="B106" s="6" t="s">
        <v>435</v>
      </c>
      <c r="C106" s="21">
        <v>500</v>
      </c>
      <c r="D106" s="6" t="s">
        <v>11</v>
      </c>
      <c r="E106" s="6" t="s">
        <v>11</v>
      </c>
      <c r="F106" s="6" t="s">
        <v>11</v>
      </c>
      <c r="G106" s="18">
        <v>2284.16</v>
      </c>
      <c r="H106" s="18">
        <v>1347.65</v>
      </c>
      <c r="I106" s="6" t="s">
        <v>11</v>
      </c>
      <c r="J106" s="6" t="s">
        <v>66</v>
      </c>
      <c r="K106" s="6" t="s">
        <v>11</v>
      </c>
      <c r="L106" s="18">
        <v>1347.65</v>
      </c>
      <c r="M106" t="str">
        <f t="shared" si="2"/>
        <v>0-1367</v>
      </c>
      <c r="N106">
        <f t="shared" si="3"/>
        <v>2004</v>
      </c>
    </row>
    <row r="107" spans="1:14" x14ac:dyDescent="0.25">
      <c r="A107" s="7">
        <v>38260</v>
      </c>
      <c r="B107" s="6" t="s">
        <v>438</v>
      </c>
      <c r="C107" s="21">
        <v>500</v>
      </c>
      <c r="D107" s="6" t="s">
        <v>11</v>
      </c>
      <c r="E107" s="6" t="s">
        <v>11</v>
      </c>
      <c r="F107" s="6" t="s">
        <v>11</v>
      </c>
      <c r="G107" s="18">
        <v>2186.2399999999998</v>
      </c>
      <c r="H107" s="18">
        <v>1289.8800000000001</v>
      </c>
      <c r="I107" s="6" t="s">
        <v>11</v>
      </c>
      <c r="J107" s="6" t="s">
        <v>69</v>
      </c>
      <c r="K107" s="6" t="s">
        <v>11</v>
      </c>
      <c r="L107" s="18">
        <v>1289.8800000000001</v>
      </c>
      <c r="M107" t="str">
        <f t="shared" si="2"/>
        <v>0-1367</v>
      </c>
      <c r="N107">
        <f t="shared" si="3"/>
        <v>2004</v>
      </c>
    </row>
    <row r="108" spans="1:14" x14ac:dyDescent="0.25">
      <c r="A108" s="7">
        <v>38342</v>
      </c>
      <c r="B108" s="6" t="s">
        <v>442</v>
      </c>
      <c r="C108" s="21">
        <v>250</v>
      </c>
      <c r="D108" s="6" t="s">
        <v>11</v>
      </c>
      <c r="E108" s="6" t="s">
        <v>11</v>
      </c>
      <c r="F108" s="6" t="s">
        <v>11</v>
      </c>
      <c r="G108" s="18">
        <v>2186.2399999999998</v>
      </c>
      <c r="H108" s="18">
        <v>644.94000000000005</v>
      </c>
      <c r="I108" s="6" t="s">
        <v>11</v>
      </c>
      <c r="J108" s="6" t="s">
        <v>71</v>
      </c>
      <c r="K108" s="6" t="s">
        <v>11</v>
      </c>
      <c r="L108" s="18">
        <v>644.94000000000005</v>
      </c>
      <c r="M108" t="str">
        <f t="shared" si="2"/>
        <v>0-1367</v>
      </c>
      <c r="N108">
        <f t="shared" si="3"/>
        <v>2004</v>
      </c>
    </row>
    <row r="109" spans="1:14" x14ac:dyDescent="0.25">
      <c r="A109" s="7">
        <v>38688</v>
      </c>
      <c r="B109" s="6" t="s">
        <v>451</v>
      </c>
      <c r="C109" s="21">
        <v>500</v>
      </c>
      <c r="D109" s="6" t="s">
        <v>11</v>
      </c>
      <c r="E109" s="6" t="s">
        <v>11</v>
      </c>
      <c r="F109" s="6" t="s">
        <v>11</v>
      </c>
      <c r="G109" s="18">
        <v>1366.4</v>
      </c>
      <c r="H109" s="18">
        <v>806.18</v>
      </c>
      <c r="I109" s="6" t="s">
        <v>11</v>
      </c>
      <c r="J109" s="6" t="s">
        <v>74</v>
      </c>
      <c r="K109" s="6" t="s">
        <v>11</v>
      </c>
      <c r="L109" s="18">
        <v>806.18</v>
      </c>
      <c r="M109" t="str">
        <f t="shared" si="2"/>
        <v>0-1367</v>
      </c>
      <c r="N109">
        <f t="shared" si="3"/>
        <v>2005</v>
      </c>
    </row>
    <row r="110" spans="1:14" x14ac:dyDescent="0.25">
      <c r="A110" s="7">
        <v>38701</v>
      </c>
      <c r="B110" s="6" t="s">
        <v>453</v>
      </c>
      <c r="C110" s="21">
        <v>500</v>
      </c>
      <c r="D110" s="6" t="s">
        <v>11</v>
      </c>
      <c r="E110" s="6" t="s">
        <v>11</v>
      </c>
      <c r="F110" s="6" t="s">
        <v>11</v>
      </c>
      <c r="G110" s="18">
        <v>1366.4</v>
      </c>
      <c r="H110" s="18">
        <v>806.18</v>
      </c>
      <c r="I110" s="6" t="s">
        <v>11</v>
      </c>
      <c r="J110" s="6" t="s">
        <v>74</v>
      </c>
      <c r="K110" s="6" t="s">
        <v>11</v>
      </c>
      <c r="L110" s="18">
        <v>806.18</v>
      </c>
      <c r="M110" t="str">
        <f t="shared" si="2"/>
        <v>0-1367</v>
      </c>
      <c r="N110">
        <f t="shared" si="3"/>
        <v>2005</v>
      </c>
    </row>
    <row r="111" spans="1:14" x14ac:dyDescent="0.25">
      <c r="A111" s="7">
        <v>38804</v>
      </c>
      <c r="B111" s="6" t="s">
        <v>499</v>
      </c>
      <c r="C111" s="21">
        <v>500</v>
      </c>
      <c r="D111" s="6" t="s">
        <v>11</v>
      </c>
      <c r="E111" s="6" t="s">
        <v>11</v>
      </c>
      <c r="F111" s="6" t="s">
        <v>11</v>
      </c>
      <c r="G111" s="18">
        <v>1366.4</v>
      </c>
      <c r="H111" s="18">
        <v>806.18</v>
      </c>
      <c r="I111" s="6" t="s">
        <v>11</v>
      </c>
      <c r="J111" s="6" t="s">
        <v>74</v>
      </c>
      <c r="K111" s="6" t="s">
        <v>11</v>
      </c>
      <c r="L111" s="18">
        <v>806.18</v>
      </c>
      <c r="M111" t="str">
        <f t="shared" si="2"/>
        <v>0-1367</v>
      </c>
      <c r="N111">
        <f t="shared" si="3"/>
        <v>2006</v>
      </c>
    </row>
    <row r="112" spans="1:14" x14ac:dyDescent="0.25">
      <c r="A112" s="7">
        <v>39051</v>
      </c>
      <c r="B112" s="6" t="s">
        <v>464</v>
      </c>
      <c r="C112" s="21">
        <v>250</v>
      </c>
      <c r="D112" s="6" t="s">
        <v>11</v>
      </c>
      <c r="E112" s="6" t="s">
        <v>11</v>
      </c>
      <c r="F112" s="6" t="s">
        <v>11</v>
      </c>
      <c r="G112" s="18">
        <v>1366.4</v>
      </c>
      <c r="H112" s="18">
        <v>403.09</v>
      </c>
      <c r="I112" s="6" t="s">
        <v>11</v>
      </c>
      <c r="J112" s="6" t="s">
        <v>73</v>
      </c>
      <c r="K112" s="6" t="s">
        <v>11</v>
      </c>
      <c r="L112" s="18">
        <v>403.09</v>
      </c>
      <c r="M112" t="str">
        <f t="shared" si="2"/>
        <v>0-1367</v>
      </c>
      <c r="N112">
        <f t="shared" si="3"/>
        <v>2006</v>
      </c>
    </row>
    <row r="113" spans="1:14" x14ac:dyDescent="0.25">
      <c r="A113" s="7">
        <v>39071</v>
      </c>
      <c r="B113" s="6" t="s">
        <v>465</v>
      </c>
      <c r="C113" s="21">
        <v>250</v>
      </c>
      <c r="D113" s="6" t="s">
        <v>11</v>
      </c>
      <c r="E113" s="6" t="s">
        <v>11</v>
      </c>
      <c r="F113" s="6" t="s">
        <v>11</v>
      </c>
      <c r="G113" s="18">
        <v>1366.4</v>
      </c>
      <c r="H113" s="18">
        <v>403.09</v>
      </c>
      <c r="I113" s="6" t="s">
        <v>11</v>
      </c>
      <c r="J113" s="6" t="s">
        <v>73</v>
      </c>
      <c r="K113" s="6" t="s">
        <v>11</v>
      </c>
      <c r="L113" s="18">
        <v>403.09</v>
      </c>
      <c r="M113" t="str">
        <f t="shared" si="2"/>
        <v>0-1367</v>
      </c>
      <c r="N113">
        <f t="shared" si="3"/>
        <v>2006</v>
      </c>
    </row>
    <row r="114" spans="1:14" x14ac:dyDescent="0.25">
      <c r="A114" s="7">
        <v>39078</v>
      </c>
      <c r="B114" s="6" t="s">
        <v>466</v>
      </c>
      <c r="C114" s="21">
        <v>250</v>
      </c>
      <c r="D114" s="6" t="s">
        <v>11</v>
      </c>
      <c r="E114" s="6" t="s">
        <v>11</v>
      </c>
      <c r="F114" s="6" t="s">
        <v>11</v>
      </c>
      <c r="G114" s="18">
        <v>1366.4</v>
      </c>
      <c r="H114" s="18">
        <v>403.09</v>
      </c>
      <c r="I114" s="6" t="s">
        <v>11</v>
      </c>
      <c r="J114" s="6" t="s">
        <v>73</v>
      </c>
      <c r="K114" s="6" t="s">
        <v>11</v>
      </c>
      <c r="L114" s="18">
        <v>403.09</v>
      </c>
      <c r="M114" t="str">
        <f t="shared" si="2"/>
        <v>0-1367</v>
      </c>
      <c r="N114">
        <f t="shared" si="3"/>
        <v>2006</v>
      </c>
    </row>
    <row r="115" spans="1:14" x14ac:dyDescent="0.25">
      <c r="A115" s="7">
        <v>39476</v>
      </c>
      <c r="B115" s="6" t="s">
        <v>482</v>
      </c>
      <c r="C115" s="21">
        <v>500</v>
      </c>
      <c r="D115" s="6" t="s">
        <v>11</v>
      </c>
      <c r="E115" s="6" t="s">
        <v>11</v>
      </c>
      <c r="F115" s="6" t="s">
        <v>11</v>
      </c>
      <c r="G115" s="18">
        <v>4483.12</v>
      </c>
      <c r="H115" s="18">
        <v>2645.04</v>
      </c>
      <c r="I115" s="6" t="s">
        <v>11</v>
      </c>
      <c r="J115" s="6" t="s">
        <v>91</v>
      </c>
      <c r="K115" s="6" t="s">
        <v>11</v>
      </c>
      <c r="L115" s="18">
        <v>2645.04</v>
      </c>
      <c r="M115" t="str">
        <f t="shared" si="2"/>
        <v>0-1367</v>
      </c>
      <c r="N115">
        <f t="shared" si="3"/>
        <v>2008</v>
      </c>
    </row>
    <row r="116" spans="1:14" x14ac:dyDescent="0.25">
      <c r="A116" s="7">
        <v>39505</v>
      </c>
      <c r="B116" s="6" t="s">
        <v>483</v>
      </c>
      <c r="C116" s="21">
        <v>250</v>
      </c>
      <c r="D116" s="6" t="s">
        <v>11</v>
      </c>
      <c r="E116" s="6" t="s">
        <v>11</v>
      </c>
      <c r="F116" s="6" t="s">
        <v>11</v>
      </c>
      <c r="G116" s="18">
        <v>4483.12</v>
      </c>
      <c r="H116" s="18">
        <v>1322.52</v>
      </c>
      <c r="I116" s="6" t="s">
        <v>11</v>
      </c>
      <c r="J116" s="6" t="s">
        <v>92</v>
      </c>
      <c r="K116" s="6" t="s">
        <v>11</v>
      </c>
      <c r="L116" s="18">
        <v>1322.52</v>
      </c>
      <c r="M116" t="str">
        <f t="shared" si="2"/>
        <v>0-1367</v>
      </c>
      <c r="N116">
        <f t="shared" si="3"/>
        <v>2008</v>
      </c>
    </row>
    <row r="117" spans="1:14" x14ac:dyDescent="0.25">
      <c r="A117" s="7">
        <v>39533</v>
      </c>
      <c r="B117" s="6" t="s">
        <v>484</v>
      </c>
      <c r="C117" s="21">
        <v>500</v>
      </c>
      <c r="D117" s="6" t="s">
        <v>11</v>
      </c>
      <c r="E117" s="6" t="s">
        <v>11</v>
      </c>
      <c r="F117" s="6" t="s">
        <v>11</v>
      </c>
      <c r="G117" s="18">
        <v>4483.12</v>
      </c>
      <c r="H117" s="18">
        <v>2645.04</v>
      </c>
      <c r="I117" s="6" t="s">
        <v>11</v>
      </c>
      <c r="J117" s="6" t="s">
        <v>91</v>
      </c>
      <c r="K117" s="6" t="s">
        <v>11</v>
      </c>
      <c r="L117" s="18">
        <v>2645.04</v>
      </c>
      <c r="M117" t="str">
        <f t="shared" si="2"/>
        <v>0-1367</v>
      </c>
      <c r="N117">
        <f t="shared" si="3"/>
        <v>2008</v>
      </c>
    </row>
    <row r="118" spans="1:14" s="12" customFormat="1" x14ac:dyDescent="0.25">
      <c r="A118" s="10" t="s">
        <v>93</v>
      </c>
      <c r="B118" s="11"/>
      <c r="C118" s="20">
        <v>1050</v>
      </c>
      <c r="D118" s="11" t="s">
        <v>11</v>
      </c>
      <c r="E118" s="11" t="s">
        <v>11</v>
      </c>
      <c r="F118" s="11" t="s">
        <v>11</v>
      </c>
      <c r="G118" s="17">
        <v>2163.33</v>
      </c>
      <c r="H118" s="17">
        <v>2271.5</v>
      </c>
      <c r="I118" s="11" t="s">
        <v>11</v>
      </c>
      <c r="J118" s="11" t="s">
        <v>11</v>
      </c>
      <c r="K118" s="11" t="s">
        <v>11</v>
      </c>
      <c r="L118" s="17">
        <v>2271.5</v>
      </c>
      <c r="M118" t="str">
        <f t="shared" si="2"/>
        <v>0-1539</v>
      </c>
      <c r="N118" t="e">
        <f t="shared" si="3"/>
        <v>#VALUE!</v>
      </c>
    </row>
    <row r="119" spans="1:14" x14ac:dyDescent="0.25">
      <c r="A119" s="7">
        <v>41372</v>
      </c>
      <c r="B119" s="6" t="s">
        <v>500</v>
      </c>
      <c r="C119" s="21">
        <v>250</v>
      </c>
      <c r="D119" s="6" t="s">
        <v>11</v>
      </c>
      <c r="E119" s="6" t="s">
        <v>11</v>
      </c>
      <c r="F119" s="6" t="s">
        <v>11</v>
      </c>
      <c r="G119" s="18">
        <v>7700</v>
      </c>
      <c r="H119" s="18">
        <v>2271.5</v>
      </c>
      <c r="I119" s="6" t="s">
        <v>11</v>
      </c>
      <c r="J119" s="6" t="s">
        <v>94</v>
      </c>
      <c r="K119" s="6" t="s">
        <v>11</v>
      </c>
      <c r="L119" s="18">
        <v>2271.5</v>
      </c>
      <c r="M119" t="str">
        <f t="shared" si="2"/>
        <v>0-1539</v>
      </c>
      <c r="N119">
        <f t="shared" si="3"/>
        <v>2013</v>
      </c>
    </row>
    <row r="120" spans="1:14" s="12" customFormat="1" x14ac:dyDescent="0.25">
      <c r="A120" s="10" t="s">
        <v>95</v>
      </c>
      <c r="B120" s="11"/>
      <c r="C120" s="20">
        <v>12500</v>
      </c>
      <c r="D120" s="11" t="s">
        <v>11</v>
      </c>
      <c r="E120" s="11" t="s">
        <v>11</v>
      </c>
      <c r="F120" s="11" t="s">
        <v>11</v>
      </c>
      <c r="G120" s="17">
        <v>1702.75</v>
      </c>
      <c r="H120" s="17">
        <v>21284.42</v>
      </c>
      <c r="I120" s="11" t="s">
        <v>11</v>
      </c>
      <c r="J120" s="11" t="s">
        <v>11</v>
      </c>
      <c r="K120" s="11" t="s">
        <v>11</v>
      </c>
      <c r="L120" s="17">
        <v>21284.42</v>
      </c>
      <c r="M120" t="str">
        <f t="shared" si="2"/>
        <v>0-1613</v>
      </c>
      <c r="N120" t="e">
        <f t="shared" si="3"/>
        <v>#VALUE!</v>
      </c>
    </row>
    <row r="121" spans="1:14" x14ac:dyDescent="0.25">
      <c r="A121" s="7">
        <v>38922</v>
      </c>
      <c r="B121" s="6" t="s">
        <v>501</v>
      </c>
      <c r="C121" s="20">
        <v>10000</v>
      </c>
      <c r="D121" s="6" t="s">
        <v>11</v>
      </c>
      <c r="E121" s="6" t="s">
        <v>11</v>
      </c>
      <c r="F121" s="6" t="s">
        <v>11</v>
      </c>
      <c r="G121" s="18">
        <v>2128.44</v>
      </c>
      <c r="H121" s="18">
        <v>21284.42</v>
      </c>
      <c r="I121" s="6" t="s">
        <v>11</v>
      </c>
      <c r="J121" s="6" t="s">
        <v>11</v>
      </c>
      <c r="K121" s="6" t="s">
        <v>11</v>
      </c>
      <c r="L121" s="18">
        <v>21284.42</v>
      </c>
      <c r="M121" t="str">
        <f t="shared" si="2"/>
        <v>0-1613</v>
      </c>
      <c r="N121">
        <f t="shared" si="3"/>
        <v>2006</v>
      </c>
    </row>
    <row r="122" spans="1:14" s="12" customFormat="1" x14ac:dyDescent="0.25">
      <c r="A122" s="10" t="s">
        <v>96</v>
      </c>
      <c r="B122" s="11"/>
      <c r="C122" s="20">
        <v>434750</v>
      </c>
      <c r="D122" s="11" t="s">
        <v>11</v>
      </c>
      <c r="E122" s="11" t="s">
        <v>11</v>
      </c>
      <c r="F122" s="11" t="s">
        <v>11</v>
      </c>
      <c r="G122" s="17">
        <v>297.57</v>
      </c>
      <c r="H122" s="17">
        <v>129370.44</v>
      </c>
      <c r="I122" s="11" t="s">
        <v>11</v>
      </c>
      <c r="J122" s="11" t="s">
        <v>11</v>
      </c>
      <c r="K122" s="11" t="s">
        <v>11</v>
      </c>
      <c r="L122" s="17">
        <v>129370.44</v>
      </c>
      <c r="M122" t="str">
        <f t="shared" si="2"/>
        <v>0-1696</v>
      </c>
      <c r="N122" t="e">
        <f t="shared" si="3"/>
        <v>#VALUE!</v>
      </c>
    </row>
    <row r="123" spans="1:14" x14ac:dyDescent="0.25">
      <c r="A123" s="7">
        <v>38162</v>
      </c>
      <c r="B123" s="6" t="s">
        <v>502</v>
      </c>
      <c r="C123" s="21">
        <v>500</v>
      </c>
      <c r="D123" s="6" t="s">
        <v>11</v>
      </c>
      <c r="E123" s="6" t="s">
        <v>11</v>
      </c>
      <c r="F123" s="6" t="s">
        <v>11</v>
      </c>
      <c r="G123" s="18">
        <v>4420.68</v>
      </c>
      <c r="H123" s="18">
        <v>2608.1999999999998</v>
      </c>
      <c r="I123" s="6" t="s">
        <v>11</v>
      </c>
      <c r="J123" s="6" t="s">
        <v>97</v>
      </c>
      <c r="K123" s="6" t="s">
        <v>11</v>
      </c>
      <c r="L123" s="18">
        <v>2608.1999999999998</v>
      </c>
      <c r="M123" t="str">
        <f t="shared" si="2"/>
        <v>0-1696</v>
      </c>
      <c r="N123">
        <f t="shared" si="3"/>
        <v>2004</v>
      </c>
    </row>
    <row r="124" spans="1:14" x14ac:dyDescent="0.25">
      <c r="A124" s="7">
        <v>38343</v>
      </c>
      <c r="B124" s="6" t="s">
        <v>503</v>
      </c>
      <c r="C124" s="21">
        <v>500</v>
      </c>
      <c r="D124" s="6" t="s">
        <v>11</v>
      </c>
      <c r="E124" s="6" t="s">
        <v>11</v>
      </c>
      <c r="F124" s="6" t="s">
        <v>11</v>
      </c>
      <c r="G124" s="18">
        <v>5525.84</v>
      </c>
      <c r="H124" s="18">
        <v>3260.25</v>
      </c>
      <c r="I124" s="6" t="s">
        <v>11</v>
      </c>
      <c r="J124" s="6" t="s">
        <v>98</v>
      </c>
      <c r="K124" s="6" t="s">
        <v>11</v>
      </c>
      <c r="L124" s="18">
        <v>3260.25</v>
      </c>
      <c r="M124" t="str">
        <f t="shared" si="2"/>
        <v>0-1696</v>
      </c>
      <c r="N124">
        <f t="shared" si="3"/>
        <v>2004</v>
      </c>
    </row>
    <row r="125" spans="1:14" x14ac:dyDescent="0.25">
      <c r="A125" s="7">
        <v>38442</v>
      </c>
      <c r="B125" s="6" t="s">
        <v>504</v>
      </c>
      <c r="C125" s="21">
        <v>250</v>
      </c>
      <c r="D125" s="6" t="s">
        <v>11</v>
      </c>
      <c r="E125" s="6" t="s">
        <v>11</v>
      </c>
      <c r="F125" s="6" t="s">
        <v>11</v>
      </c>
      <c r="G125" s="18">
        <v>5525.84</v>
      </c>
      <c r="H125" s="18">
        <v>1630.12</v>
      </c>
      <c r="I125" s="6" t="s">
        <v>11</v>
      </c>
      <c r="J125" s="6" t="s">
        <v>99</v>
      </c>
      <c r="K125" s="6" t="s">
        <v>11</v>
      </c>
      <c r="L125" s="18">
        <v>1630.12</v>
      </c>
      <c r="M125" t="str">
        <f t="shared" si="2"/>
        <v>0-1696</v>
      </c>
      <c r="N125">
        <f t="shared" si="3"/>
        <v>2005</v>
      </c>
    </row>
    <row r="126" spans="1:14" x14ac:dyDescent="0.25">
      <c r="A126" s="7">
        <v>38486</v>
      </c>
      <c r="B126" s="6" t="s">
        <v>505</v>
      </c>
      <c r="C126" s="20">
        <v>8000</v>
      </c>
      <c r="D126" s="6" t="s">
        <v>11</v>
      </c>
      <c r="E126" s="6" t="s">
        <v>11</v>
      </c>
      <c r="F126" s="6" t="s">
        <v>11</v>
      </c>
      <c r="G126" s="18">
        <v>3039.96</v>
      </c>
      <c r="H126" s="18">
        <v>24319.66</v>
      </c>
      <c r="I126" s="6" t="s">
        <v>11</v>
      </c>
      <c r="J126" s="6" t="s">
        <v>11</v>
      </c>
      <c r="K126" s="6" t="s">
        <v>11</v>
      </c>
      <c r="L126" s="18">
        <v>24319.66</v>
      </c>
      <c r="M126" t="str">
        <f t="shared" si="2"/>
        <v>0-1696</v>
      </c>
      <c r="N126">
        <f t="shared" si="3"/>
        <v>2005</v>
      </c>
    </row>
    <row r="127" spans="1:14" x14ac:dyDescent="0.25">
      <c r="A127" s="7">
        <v>38513</v>
      </c>
      <c r="B127" s="6" t="s">
        <v>506</v>
      </c>
      <c r="C127" s="21">
        <v>500</v>
      </c>
      <c r="D127" s="6" t="s">
        <v>11</v>
      </c>
      <c r="E127" s="6" t="s">
        <v>11</v>
      </c>
      <c r="F127" s="6" t="s">
        <v>11</v>
      </c>
      <c r="G127" s="18">
        <v>4973.26</v>
      </c>
      <c r="H127" s="18">
        <v>2934.22</v>
      </c>
      <c r="I127" s="6" t="s">
        <v>11</v>
      </c>
      <c r="J127" s="6" t="s">
        <v>100</v>
      </c>
      <c r="K127" s="6" t="s">
        <v>11</v>
      </c>
      <c r="L127" s="18">
        <v>2934.22</v>
      </c>
      <c r="M127" t="str">
        <f t="shared" si="2"/>
        <v>0-1696</v>
      </c>
      <c r="N127">
        <f t="shared" si="3"/>
        <v>2005</v>
      </c>
    </row>
    <row r="128" spans="1:14" x14ac:dyDescent="0.25">
      <c r="A128" s="7">
        <v>38740</v>
      </c>
      <c r="B128" s="6" t="s">
        <v>507</v>
      </c>
      <c r="C128" s="21">
        <v>500</v>
      </c>
      <c r="D128" s="6" t="s">
        <v>11</v>
      </c>
      <c r="E128" s="6" t="s">
        <v>11</v>
      </c>
      <c r="F128" s="6" t="s">
        <v>11</v>
      </c>
      <c r="G128" s="18">
        <v>4973.26</v>
      </c>
      <c r="H128" s="18">
        <v>2934.22</v>
      </c>
      <c r="I128" s="6" t="s">
        <v>11</v>
      </c>
      <c r="J128" s="6" t="s">
        <v>100</v>
      </c>
      <c r="K128" s="6" t="s">
        <v>11</v>
      </c>
      <c r="L128" s="18">
        <v>2934.22</v>
      </c>
      <c r="M128" t="str">
        <f t="shared" si="2"/>
        <v>0-1696</v>
      </c>
      <c r="N128">
        <f t="shared" si="3"/>
        <v>2006</v>
      </c>
    </row>
    <row r="129" spans="1:14" x14ac:dyDescent="0.25">
      <c r="A129" s="7">
        <v>38869</v>
      </c>
      <c r="B129" s="6" t="s">
        <v>508</v>
      </c>
      <c r="C129" s="21">
        <v>250</v>
      </c>
      <c r="D129" s="6" t="s">
        <v>11</v>
      </c>
      <c r="E129" s="6" t="s">
        <v>11</v>
      </c>
      <c r="F129" s="6" t="s">
        <v>11</v>
      </c>
      <c r="G129" s="18">
        <v>5525.84</v>
      </c>
      <c r="H129" s="18">
        <v>1630.12</v>
      </c>
      <c r="I129" s="6" t="s">
        <v>11</v>
      </c>
      <c r="J129" s="6" t="s">
        <v>99</v>
      </c>
      <c r="K129" s="6" t="s">
        <v>11</v>
      </c>
      <c r="L129" s="18">
        <v>1630.12</v>
      </c>
      <c r="M129" t="str">
        <f t="shared" si="2"/>
        <v>0-1696</v>
      </c>
      <c r="N129">
        <f t="shared" si="3"/>
        <v>2006</v>
      </c>
    </row>
    <row r="130" spans="1:14" x14ac:dyDescent="0.25">
      <c r="A130" s="7">
        <v>38904</v>
      </c>
      <c r="B130" s="6" t="s">
        <v>509</v>
      </c>
      <c r="C130" s="21">
        <v>500</v>
      </c>
      <c r="D130" s="6" t="s">
        <v>11</v>
      </c>
      <c r="E130" s="6" t="s">
        <v>11</v>
      </c>
      <c r="F130" s="6" t="s">
        <v>11</v>
      </c>
      <c r="G130" s="18">
        <v>4973.26</v>
      </c>
      <c r="H130" s="18">
        <v>2934.22</v>
      </c>
      <c r="I130" s="6" t="s">
        <v>11</v>
      </c>
      <c r="J130" s="6" t="s">
        <v>100</v>
      </c>
      <c r="K130" s="6" t="s">
        <v>11</v>
      </c>
      <c r="L130" s="18">
        <v>2934.22</v>
      </c>
      <c r="M130" t="str">
        <f t="shared" si="2"/>
        <v>0-1696</v>
      </c>
      <c r="N130">
        <f t="shared" si="3"/>
        <v>2006</v>
      </c>
    </row>
    <row r="131" spans="1:14" x14ac:dyDescent="0.25">
      <c r="A131" s="7">
        <v>39010</v>
      </c>
      <c r="B131" s="6" t="s">
        <v>510</v>
      </c>
      <c r="C131" s="20">
        <v>1000</v>
      </c>
      <c r="D131" s="6" t="s">
        <v>11</v>
      </c>
      <c r="E131" s="6" t="s">
        <v>11</v>
      </c>
      <c r="F131" s="6" t="s">
        <v>11</v>
      </c>
      <c r="G131" s="18">
        <v>5625.84</v>
      </c>
      <c r="H131" s="18">
        <v>6638.49</v>
      </c>
      <c r="I131" s="6" t="s">
        <v>11</v>
      </c>
      <c r="J131" s="6" t="s">
        <v>101</v>
      </c>
      <c r="K131" s="6" t="s">
        <v>11</v>
      </c>
      <c r="L131" s="18">
        <v>6638.49</v>
      </c>
      <c r="M131" t="str">
        <f t="shared" si="2"/>
        <v>0-1696</v>
      </c>
      <c r="N131">
        <f t="shared" si="3"/>
        <v>2006</v>
      </c>
    </row>
    <row r="132" spans="1:14" x14ac:dyDescent="0.25">
      <c r="A132" s="7">
        <v>39044</v>
      </c>
      <c r="B132" s="6" t="s">
        <v>511</v>
      </c>
      <c r="C132" s="20">
        <v>1000</v>
      </c>
      <c r="D132" s="6" t="s">
        <v>11</v>
      </c>
      <c r="E132" s="6" t="s">
        <v>11</v>
      </c>
      <c r="F132" s="6" t="s">
        <v>11</v>
      </c>
      <c r="G132" s="18">
        <v>4900</v>
      </c>
      <c r="H132" s="18">
        <v>5782</v>
      </c>
      <c r="I132" s="6" t="s">
        <v>11</v>
      </c>
      <c r="J132" s="6" t="s">
        <v>102</v>
      </c>
      <c r="K132" s="6" t="s">
        <v>11</v>
      </c>
      <c r="L132" s="18">
        <v>5782</v>
      </c>
      <c r="M132" t="str">
        <f t="shared" si="2"/>
        <v>0-1696</v>
      </c>
      <c r="N132">
        <f t="shared" si="3"/>
        <v>2006</v>
      </c>
    </row>
    <row r="133" spans="1:14" x14ac:dyDescent="0.25">
      <c r="A133" s="7">
        <v>39279</v>
      </c>
      <c r="B133" s="6" t="s">
        <v>512</v>
      </c>
      <c r="C133" s="21">
        <v>500</v>
      </c>
      <c r="D133" s="6" t="s">
        <v>11</v>
      </c>
      <c r="E133" s="6" t="s">
        <v>11</v>
      </c>
      <c r="F133" s="6" t="s">
        <v>11</v>
      </c>
      <c r="G133" s="18">
        <v>5557.6</v>
      </c>
      <c r="H133" s="18">
        <v>3278.98</v>
      </c>
      <c r="I133" s="6" t="s">
        <v>11</v>
      </c>
      <c r="J133" s="6" t="s">
        <v>103</v>
      </c>
      <c r="K133" s="6" t="s">
        <v>11</v>
      </c>
      <c r="L133" s="18">
        <v>3278.98</v>
      </c>
      <c r="M133" t="str">
        <f t="shared" si="2"/>
        <v>0-1696</v>
      </c>
      <c r="N133">
        <f t="shared" si="3"/>
        <v>2007</v>
      </c>
    </row>
    <row r="134" spans="1:14" x14ac:dyDescent="0.25">
      <c r="A134" s="7">
        <v>39489</v>
      </c>
      <c r="B134" s="6" t="s">
        <v>513</v>
      </c>
      <c r="C134" s="21">
        <v>500</v>
      </c>
      <c r="D134" s="6" t="s">
        <v>11</v>
      </c>
      <c r="E134" s="6" t="s">
        <v>11</v>
      </c>
      <c r="F134" s="6" t="s">
        <v>11</v>
      </c>
      <c r="G134" s="18">
        <v>5557.6</v>
      </c>
      <c r="H134" s="18">
        <v>3278.98</v>
      </c>
      <c r="I134" s="6" t="s">
        <v>11</v>
      </c>
      <c r="J134" s="6" t="s">
        <v>103</v>
      </c>
      <c r="K134" s="6" t="s">
        <v>11</v>
      </c>
      <c r="L134" s="18">
        <v>3278.98</v>
      </c>
      <c r="M134" t="str">
        <f t="shared" si="2"/>
        <v>0-1696</v>
      </c>
      <c r="N134">
        <f t="shared" si="3"/>
        <v>2008</v>
      </c>
    </row>
    <row r="135" spans="1:14" x14ac:dyDescent="0.25">
      <c r="A135" s="7">
        <v>39757</v>
      </c>
      <c r="B135" s="6" t="s">
        <v>514</v>
      </c>
      <c r="C135" s="21">
        <v>500</v>
      </c>
      <c r="D135" s="6" t="s">
        <v>11</v>
      </c>
      <c r="E135" s="6" t="s">
        <v>11</v>
      </c>
      <c r="F135" s="6" t="s">
        <v>11</v>
      </c>
      <c r="G135" s="18">
        <v>5557.6</v>
      </c>
      <c r="H135" s="18">
        <v>3278.98</v>
      </c>
      <c r="I135" s="6" t="s">
        <v>11</v>
      </c>
      <c r="J135" s="6" t="s">
        <v>103</v>
      </c>
      <c r="K135" s="6" t="s">
        <v>11</v>
      </c>
      <c r="L135" s="18">
        <v>3278.98</v>
      </c>
      <c r="M135" t="str">
        <f t="shared" ref="M135:M198" si="4">IF(B135="",A135,M134)</f>
        <v>0-1696</v>
      </c>
      <c r="N135">
        <f t="shared" ref="N135:N198" si="5">YEAR(A135)</f>
        <v>2008</v>
      </c>
    </row>
    <row r="136" spans="1:14" x14ac:dyDescent="0.25">
      <c r="A136" s="7">
        <v>39892</v>
      </c>
      <c r="B136" s="6" t="s">
        <v>515</v>
      </c>
      <c r="C136" s="21">
        <v>500</v>
      </c>
      <c r="D136" s="6" t="s">
        <v>11</v>
      </c>
      <c r="E136" s="6" t="s">
        <v>11</v>
      </c>
      <c r="F136" s="6" t="s">
        <v>11</v>
      </c>
      <c r="G136" s="18">
        <v>6000</v>
      </c>
      <c r="H136" s="18">
        <v>3540</v>
      </c>
      <c r="I136" s="6" t="s">
        <v>11</v>
      </c>
      <c r="J136" s="6" t="s">
        <v>104</v>
      </c>
      <c r="K136" s="6" t="s">
        <v>11</v>
      </c>
      <c r="L136" s="18">
        <v>3540</v>
      </c>
      <c r="M136" t="str">
        <f t="shared" si="4"/>
        <v>0-1696</v>
      </c>
      <c r="N136">
        <f t="shared" si="5"/>
        <v>2009</v>
      </c>
    </row>
    <row r="137" spans="1:14" x14ac:dyDescent="0.25">
      <c r="A137" s="7">
        <v>40367</v>
      </c>
      <c r="B137" s="6" t="s">
        <v>516</v>
      </c>
      <c r="C137" s="20">
        <v>1000</v>
      </c>
      <c r="D137" s="6" t="s">
        <v>11</v>
      </c>
      <c r="E137" s="6" t="s">
        <v>11</v>
      </c>
      <c r="F137" s="6" t="s">
        <v>11</v>
      </c>
      <c r="G137" s="18">
        <v>500</v>
      </c>
      <c r="H137" s="18">
        <v>590</v>
      </c>
      <c r="I137" s="6" t="s">
        <v>11</v>
      </c>
      <c r="J137" s="6" t="s">
        <v>105</v>
      </c>
      <c r="K137" s="6" t="s">
        <v>11</v>
      </c>
      <c r="L137" s="18">
        <v>590</v>
      </c>
      <c r="M137" t="str">
        <f t="shared" si="4"/>
        <v>0-1696</v>
      </c>
      <c r="N137">
        <f t="shared" si="5"/>
        <v>2010</v>
      </c>
    </row>
    <row r="138" spans="1:14" x14ac:dyDescent="0.25">
      <c r="A138" s="7">
        <v>40529</v>
      </c>
      <c r="B138" s="6" t="s">
        <v>517</v>
      </c>
      <c r="C138" s="20">
        <v>5000</v>
      </c>
      <c r="D138" s="6" t="s">
        <v>11</v>
      </c>
      <c r="E138" s="6" t="s">
        <v>11</v>
      </c>
      <c r="F138" s="6" t="s">
        <v>11</v>
      </c>
      <c r="G138" s="18">
        <v>5280</v>
      </c>
      <c r="H138" s="18">
        <v>31152</v>
      </c>
      <c r="I138" s="6" t="s">
        <v>11</v>
      </c>
      <c r="J138" s="6" t="s">
        <v>106</v>
      </c>
      <c r="K138" s="6" t="s">
        <v>11</v>
      </c>
      <c r="L138" s="18">
        <v>31152</v>
      </c>
      <c r="M138" t="str">
        <f t="shared" si="4"/>
        <v>0-1696</v>
      </c>
      <c r="N138">
        <f t="shared" si="5"/>
        <v>2010</v>
      </c>
    </row>
    <row r="139" spans="1:14" x14ac:dyDescent="0.25">
      <c r="A139" s="7">
        <v>40674</v>
      </c>
      <c r="B139" s="6" t="s">
        <v>518</v>
      </c>
      <c r="C139" s="21">
        <v>500</v>
      </c>
      <c r="D139" s="6" t="s">
        <v>11</v>
      </c>
      <c r="E139" s="6" t="s">
        <v>11</v>
      </c>
      <c r="F139" s="6" t="s">
        <v>11</v>
      </c>
      <c r="G139" s="18">
        <v>6000</v>
      </c>
      <c r="H139" s="18">
        <v>3540</v>
      </c>
      <c r="I139" s="6" t="s">
        <v>11</v>
      </c>
      <c r="J139" s="6" t="s">
        <v>104</v>
      </c>
      <c r="K139" s="6" t="s">
        <v>11</v>
      </c>
      <c r="L139" s="18">
        <v>3540</v>
      </c>
      <c r="M139" t="str">
        <f t="shared" si="4"/>
        <v>0-1696</v>
      </c>
      <c r="N139">
        <f t="shared" si="5"/>
        <v>2011</v>
      </c>
    </row>
    <row r="140" spans="1:14" x14ac:dyDescent="0.25">
      <c r="A140" s="7">
        <v>41478</v>
      </c>
      <c r="B140" s="6" t="s">
        <v>519</v>
      </c>
      <c r="C140" s="20">
        <v>2000</v>
      </c>
      <c r="D140" s="6" t="s">
        <v>11</v>
      </c>
      <c r="E140" s="6" t="s">
        <v>11</v>
      </c>
      <c r="F140" s="6" t="s">
        <v>11</v>
      </c>
      <c r="G140" s="18">
        <v>5940</v>
      </c>
      <c r="H140" s="18">
        <v>11880</v>
      </c>
      <c r="I140" s="6" t="s">
        <v>11</v>
      </c>
      <c r="J140" s="6" t="s">
        <v>11</v>
      </c>
      <c r="K140" s="6" t="s">
        <v>11</v>
      </c>
      <c r="L140" s="18">
        <v>11880</v>
      </c>
      <c r="M140" t="str">
        <f t="shared" si="4"/>
        <v>0-1696</v>
      </c>
      <c r="N140">
        <f t="shared" si="5"/>
        <v>2013</v>
      </c>
    </row>
    <row r="141" spans="1:14" x14ac:dyDescent="0.25">
      <c r="A141" s="7">
        <v>41997</v>
      </c>
      <c r="B141" s="6" t="s">
        <v>520</v>
      </c>
      <c r="C141" s="21">
        <v>500</v>
      </c>
      <c r="D141" s="6" t="s">
        <v>11</v>
      </c>
      <c r="E141" s="6" t="s">
        <v>11</v>
      </c>
      <c r="F141" s="6" t="s">
        <v>11</v>
      </c>
      <c r="G141" s="18">
        <v>8000</v>
      </c>
      <c r="H141" s="18">
        <v>4720</v>
      </c>
      <c r="I141" s="6" t="s">
        <v>11</v>
      </c>
      <c r="J141" s="6" t="s">
        <v>107</v>
      </c>
      <c r="K141" s="6" t="s">
        <v>11</v>
      </c>
      <c r="L141" s="18">
        <v>4720</v>
      </c>
      <c r="M141" t="str">
        <f t="shared" si="4"/>
        <v>0-1696</v>
      </c>
      <c r="N141">
        <f t="shared" si="5"/>
        <v>2014</v>
      </c>
    </row>
    <row r="142" spans="1:14" x14ac:dyDescent="0.25">
      <c r="A142" s="7">
        <v>42653</v>
      </c>
      <c r="B142" s="6" t="s">
        <v>521</v>
      </c>
      <c r="C142" s="20">
        <v>1000</v>
      </c>
      <c r="D142" s="6" t="s">
        <v>11</v>
      </c>
      <c r="E142" s="6" t="s">
        <v>11</v>
      </c>
      <c r="F142" s="6" t="s">
        <v>11</v>
      </c>
      <c r="G142" s="18">
        <v>8000</v>
      </c>
      <c r="H142" s="18">
        <v>9440</v>
      </c>
      <c r="I142" s="6" t="s">
        <v>11</v>
      </c>
      <c r="J142" s="6" t="s">
        <v>50</v>
      </c>
      <c r="K142" s="6" t="s">
        <v>11</v>
      </c>
      <c r="L142" s="18">
        <v>9440</v>
      </c>
      <c r="M142" t="str">
        <f t="shared" si="4"/>
        <v>0-1696</v>
      </c>
      <c r="N142">
        <f t="shared" si="5"/>
        <v>2016</v>
      </c>
    </row>
    <row r="143" spans="1:14" s="12" customFormat="1" x14ac:dyDescent="0.25">
      <c r="A143" s="10" t="s">
        <v>108</v>
      </c>
      <c r="B143" s="11"/>
      <c r="C143" s="20">
        <v>256250</v>
      </c>
      <c r="D143" s="11" t="s">
        <v>11</v>
      </c>
      <c r="E143" s="11" t="s">
        <v>11</v>
      </c>
      <c r="F143" s="11" t="s">
        <v>11</v>
      </c>
      <c r="G143" s="17">
        <v>842.91</v>
      </c>
      <c r="H143" s="17">
        <v>215994.94</v>
      </c>
      <c r="I143" s="11" t="s">
        <v>11</v>
      </c>
      <c r="J143" s="11" t="s">
        <v>11</v>
      </c>
      <c r="K143" s="11" t="s">
        <v>11</v>
      </c>
      <c r="L143" s="17">
        <v>215994.94</v>
      </c>
      <c r="M143" t="str">
        <f t="shared" si="4"/>
        <v>0-1728</v>
      </c>
      <c r="N143" t="e">
        <f t="shared" si="5"/>
        <v>#VALUE!</v>
      </c>
    </row>
    <row r="144" spans="1:14" x14ac:dyDescent="0.25">
      <c r="A144" s="7">
        <v>38510</v>
      </c>
      <c r="B144" s="6" t="s">
        <v>522</v>
      </c>
      <c r="C144" s="21">
        <v>750</v>
      </c>
      <c r="D144" s="6" t="s">
        <v>11</v>
      </c>
      <c r="E144" s="6" t="s">
        <v>11</v>
      </c>
      <c r="F144" s="6" t="s">
        <v>11</v>
      </c>
      <c r="G144" s="18">
        <v>5540</v>
      </c>
      <c r="H144" s="18">
        <v>4902.8999999999996</v>
      </c>
      <c r="I144" s="6" t="s">
        <v>11</v>
      </c>
      <c r="J144" s="6" t="s">
        <v>109</v>
      </c>
      <c r="K144" s="6" t="s">
        <v>11</v>
      </c>
      <c r="L144" s="18">
        <v>4902.8999999999996</v>
      </c>
      <c r="M144" t="str">
        <f t="shared" si="4"/>
        <v>0-1728</v>
      </c>
      <c r="N144">
        <f t="shared" si="5"/>
        <v>2005</v>
      </c>
    </row>
    <row r="145" spans="1:14" x14ac:dyDescent="0.25">
      <c r="A145" s="7">
        <v>38579</v>
      </c>
      <c r="B145" s="6" t="s">
        <v>523</v>
      </c>
      <c r="C145" s="21">
        <v>250</v>
      </c>
      <c r="D145" s="6" t="s">
        <v>11</v>
      </c>
      <c r="E145" s="6" t="s">
        <v>11</v>
      </c>
      <c r="F145" s="6" t="s">
        <v>11</v>
      </c>
      <c r="G145" s="18">
        <v>5819.68</v>
      </c>
      <c r="H145" s="18">
        <v>1716.81</v>
      </c>
      <c r="I145" s="6" t="s">
        <v>11</v>
      </c>
      <c r="J145" s="6" t="s">
        <v>110</v>
      </c>
      <c r="K145" s="6" t="s">
        <v>11</v>
      </c>
      <c r="L145" s="18">
        <v>1716.81</v>
      </c>
      <c r="M145" t="str">
        <f t="shared" si="4"/>
        <v>0-1728</v>
      </c>
      <c r="N145">
        <f t="shared" si="5"/>
        <v>2005</v>
      </c>
    </row>
    <row r="146" spans="1:14" x14ac:dyDescent="0.25">
      <c r="A146" s="7">
        <v>38597</v>
      </c>
      <c r="B146" s="6" t="s">
        <v>524</v>
      </c>
      <c r="C146" s="21">
        <v>250</v>
      </c>
      <c r="D146" s="6" t="s">
        <v>11</v>
      </c>
      <c r="E146" s="6" t="s">
        <v>11</v>
      </c>
      <c r="F146" s="6" t="s">
        <v>11</v>
      </c>
      <c r="G146" s="18">
        <v>5938.44</v>
      </c>
      <c r="H146" s="18">
        <v>1751.84</v>
      </c>
      <c r="I146" s="6" t="s">
        <v>11</v>
      </c>
      <c r="J146" s="6" t="s">
        <v>111</v>
      </c>
      <c r="K146" s="6" t="s">
        <v>11</v>
      </c>
      <c r="L146" s="18">
        <v>1751.84</v>
      </c>
      <c r="M146" t="str">
        <f t="shared" si="4"/>
        <v>0-1728</v>
      </c>
      <c r="N146">
        <f t="shared" si="5"/>
        <v>2005</v>
      </c>
    </row>
    <row r="147" spans="1:14" x14ac:dyDescent="0.25">
      <c r="A147" s="7">
        <v>38667</v>
      </c>
      <c r="B147" s="6" t="s">
        <v>525</v>
      </c>
      <c r="C147" s="21">
        <v>250</v>
      </c>
      <c r="D147" s="6" t="s">
        <v>11</v>
      </c>
      <c r="E147" s="6" t="s">
        <v>11</v>
      </c>
      <c r="F147" s="6" t="s">
        <v>11</v>
      </c>
      <c r="G147" s="18">
        <v>5938.44</v>
      </c>
      <c r="H147" s="18">
        <v>1751.84</v>
      </c>
      <c r="I147" s="6" t="s">
        <v>11</v>
      </c>
      <c r="J147" s="6" t="s">
        <v>111</v>
      </c>
      <c r="K147" s="6" t="s">
        <v>11</v>
      </c>
      <c r="L147" s="18">
        <v>1751.84</v>
      </c>
      <c r="M147" t="str">
        <f t="shared" si="4"/>
        <v>0-1728</v>
      </c>
      <c r="N147">
        <f t="shared" si="5"/>
        <v>2005</v>
      </c>
    </row>
    <row r="148" spans="1:14" x14ac:dyDescent="0.25">
      <c r="A148" s="7">
        <v>38735</v>
      </c>
      <c r="B148" s="6" t="s">
        <v>526</v>
      </c>
      <c r="C148" s="20">
        <v>1000</v>
      </c>
      <c r="D148" s="6" t="s">
        <v>11</v>
      </c>
      <c r="E148" s="6" t="s">
        <v>11</v>
      </c>
      <c r="F148" s="6" t="s">
        <v>11</v>
      </c>
      <c r="G148" s="18">
        <v>5641.51</v>
      </c>
      <c r="H148" s="18">
        <v>6656.98</v>
      </c>
      <c r="I148" s="6" t="s">
        <v>11</v>
      </c>
      <c r="J148" s="6" t="s">
        <v>112</v>
      </c>
      <c r="K148" s="6" t="s">
        <v>11</v>
      </c>
      <c r="L148" s="18">
        <v>6656.98</v>
      </c>
      <c r="M148" t="str">
        <f t="shared" si="4"/>
        <v>0-1728</v>
      </c>
      <c r="N148">
        <f t="shared" si="5"/>
        <v>2006</v>
      </c>
    </row>
    <row r="149" spans="1:14" x14ac:dyDescent="0.25">
      <c r="A149" s="7">
        <v>38931</v>
      </c>
      <c r="B149" s="6" t="s">
        <v>527</v>
      </c>
      <c r="C149" s="21">
        <v>500</v>
      </c>
      <c r="D149" s="6" t="s">
        <v>11</v>
      </c>
      <c r="E149" s="6" t="s">
        <v>11</v>
      </c>
      <c r="F149" s="6" t="s">
        <v>11</v>
      </c>
      <c r="G149" s="18">
        <v>5938.43</v>
      </c>
      <c r="H149" s="18">
        <v>3503.68</v>
      </c>
      <c r="I149" s="6" t="s">
        <v>11</v>
      </c>
      <c r="J149" s="6" t="s">
        <v>113</v>
      </c>
      <c r="K149" s="6" t="s">
        <v>11</v>
      </c>
      <c r="L149" s="18">
        <v>3503.68</v>
      </c>
      <c r="M149" t="str">
        <f t="shared" si="4"/>
        <v>0-1728</v>
      </c>
      <c r="N149">
        <f t="shared" si="5"/>
        <v>2006</v>
      </c>
    </row>
    <row r="150" spans="1:14" x14ac:dyDescent="0.25">
      <c r="A150" s="7">
        <v>38954</v>
      </c>
      <c r="B150" s="6" t="s">
        <v>528</v>
      </c>
      <c r="C150" s="20">
        <v>1000</v>
      </c>
      <c r="D150" s="6" t="s">
        <v>11</v>
      </c>
      <c r="E150" s="6" t="s">
        <v>11</v>
      </c>
      <c r="F150" s="6" t="s">
        <v>11</v>
      </c>
      <c r="G150" s="18">
        <v>5641.51</v>
      </c>
      <c r="H150" s="18">
        <v>6656.98</v>
      </c>
      <c r="I150" s="6" t="s">
        <v>11</v>
      </c>
      <c r="J150" s="6" t="s">
        <v>112</v>
      </c>
      <c r="K150" s="6" t="s">
        <v>11</v>
      </c>
      <c r="L150" s="18">
        <v>6656.98</v>
      </c>
      <c r="M150" t="str">
        <f t="shared" si="4"/>
        <v>0-1728</v>
      </c>
      <c r="N150">
        <f t="shared" si="5"/>
        <v>2006</v>
      </c>
    </row>
    <row r="151" spans="1:14" x14ac:dyDescent="0.25">
      <c r="A151" s="7">
        <v>38978</v>
      </c>
      <c r="B151" s="6" t="s">
        <v>529</v>
      </c>
      <c r="C151" s="21">
        <v>500</v>
      </c>
      <c r="D151" s="6" t="s">
        <v>11</v>
      </c>
      <c r="E151" s="6" t="s">
        <v>11</v>
      </c>
      <c r="F151" s="6" t="s">
        <v>11</v>
      </c>
      <c r="G151" s="18">
        <v>5938.43</v>
      </c>
      <c r="H151" s="18">
        <v>3503.68</v>
      </c>
      <c r="I151" s="6" t="s">
        <v>11</v>
      </c>
      <c r="J151" s="6" t="s">
        <v>113</v>
      </c>
      <c r="K151" s="6" t="s">
        <v>11</v>
      </c>
      <c r="L151" s="18">
        <v>3503.68</v>
      </c>
      <c r="M151" t="str">
        <f t="shared" si="4"/>
        <v>0-1728</v>
      </c>
      <c r="N151">
        <f t="shared" si="5"/>
        <v>2006</v>
      </c>
    </row>
    <row r="152" spans="1:14" x14ac:dyDescent="0.25">
      <c r="A152" s="7">
        <v>39024</v>
      </c>
      <c r="B152" s="6" t="s">
        <v>530</v>
      </c>
      <c r="C152" s="20">
        <v>1000</v>
      </c>
      <c r="D152" s="6" t="s">
        <v>11</v>
      </c>
      <c r="E152" s="6" t="s">
        <v>11</v>
      </c>
      <c r="F152" s="6" t="s">
        <v>11</v>
      </c>
      <c r="G152" s="18">
        <v>5641.51</v>
      </c>
      <c r="H152" s="18">
        <v>6656.98</v>
      </c>
      <c r="I152" s="6" t="s">
        <v>11</v>
      </c>
      <c r="J152" s="6" t="s">
        <v>112</v>
      </c>
      <c r="K152" s="6" t="s">
        <v>11</v>
      </c>
      <c r="L152" s="18">
        <v>6656.98</v>
      </c>
      <c r="M152" t="str">
        <f t="shared" si="4"/>
        <v>0-1728</v>
      </c>
      <c r="N152">
        <f t="shared" si="5"/>
        <v>2006</v>
      </c>
    </row>
    <row r="153" spans="1:14" x14ac:dyDescent="0.25">
      <c r="A153" s="7">
        <v>39098</v>
      </c>
      <c r="B153" s="6" t="s">
        <v>531</v>
      </c>
      <c r="C153" s="21">
        <v>500</v>
      </c>
      <c r="D153" s="6" t="s">
        <v>11</v>
      </c>
      <c r="E153" s="6" t="s">
        <v>11</v>
      </c>
      <c r="F153" s="6" t="s">
        <v>11</v>
      </c>
      <c r="G153" s="18">
        <v>5938.44</v>
      </c>
      <c r="H153" s="18">
        <v>3503.68</v>
      </c>
      <c r="I153" s="6" t="s">
        <v>11</v>
      </c>
      <c r="J153" s="6" t="s">
        <v>113</v>
      </c>
      <c r="K153" s="6" t="s">
        <v>11</v>
      </c>
      <c r="L153" s="18">
        <v>3503.68</v>
      </c>
      <c r="M153" t="str">
        <f t="shared" si="4"/>
        <v>0-1728</v>
      </c>
      <c r="N153">
        <f t="shared" si="5"/>
        <v>2007</v>
      </c>
    </row>
    <row r="154" spans="1:14" x14ac:dyDescent="0.25">
      <c r="A154" s="7">
        <v>39115</v>
      </c>
      <c r="B154" s="6" t="s">
        <v>532</v>
      </c>
      <c r="C154" s="21">
        <v>250</v>
      </c>
      <c r="D154" s="6" t="s">
        <v>11</v>
      </c>
      <c r="E154" s="6" t="s">
        <v>11</v>
      </c>
      <c r="F154" s="6" t="s">
        <v>11</v>
      </c>
      <c r="G154" s="18">
        <v>5938.44</v>
      </c>
      <c r="H154" s="18">
        <v>1751.84</v>
      </c>
      <c r="I154" s="6" t="s">
        <v>11</v>
      </c>
      <c r="J154" s="6" t="s">
        <v>111</v>
      </c>
      <c r="K154" s="6" t="s">
        <v>11</v>
      </c>
      <c r="L154" s="18">
        <v>1751.84</v>
      </c>
      <c r="M154" t="str">
        <f t="shared" si="4"/>
        <v>0-1728</v>
      </c>
      <c r="N154">
        <f t="shared" si="5"/>
        <v>2007</v>
      </c>
    </row>
    <row r="155" spans="1:14" x14ac:dyDescent="0.25">
      <c r="A155" s="7">
        <v>39121</v>
      </c>
      <c r="B155" s="6" t="s">
        <v>533</v>
      </c>
      <c r="C155" s="21">
        <v>500</v>
      </c>
      <c r="D155" s="6" t="s">
        <v>11</v>
      </c>
      <c r="E155" s="6" t="s">
        <v>11</v>
      </c>
      <c r="F155" s="6" t="s">
        <v>11</v>
      </c>
      <c r="G155" s="18">
        <v>5938.44</v>
      </c>
      <c r="H155" s="18">
        <v>3503.68</v>
      </c>
      <c r="I155" s="6" t="s">
        <v>11</v>
      </c>
      <c r="J155" s="6" t="s">
        <v>113</v>
      </c>
      <c r="K155" s="6" t="s">
        <v>11</v>
      </c>
      <c r="L155" s="18">
        <v>3503.68</v>
      </c>
      <c r="M155" t="str">
        <f t="shared" si="4"/>
        <v>0-1728</v>
      </c>
      <c r="N155">
        <f t="shared" si="5"/>
        <v>2007</v>
      </c>
    </row>
    <row r="156" spans="1:14" x14ac:dyDescent="0.25">
      <c r="A156" s="7">
        <v>39205</v>
      </c>
      <c r="B156" s="6" t="s">
        <v>534</v>
      </c>
      <c r="C156" s="21">
        <v>250</v>
      </c>
      <c r="D156" s="6" t="s">
        <v>11</v>
      </c>
      <c r="E156" s="6" t="s">
        <v>11</v>
      </c>
      <c r="F156" s="6" t="s">
        <v>11</v>
      </c>
      <c r="G156" s="18">
        <v>5222.28</v>
      </c>
      <c r="H156" s="18">
        <v>1540.57</v>
      </c>
      <c r="I156" s="6" t="s">
        <v>11</v>
      </c>
      <c r="J156" s="6" t="s">
        <v>114</v>
      </c>
      <c r="K156" s="6" t="s">
        <v>11</v>
      </c>
      <c r="L156" s="18">
        <v>1540.57</v>
      </c>
      <c r="M156" t="str">
        <f t="shared" si="4"/>
        <v>0-1728</v>
      </c>
      <c r="N156">
        <f t="shared" si="5"/>
        <v>2007</v>
      </c>
    </row>
    <row r="157" spans="1:14" x14ac:dyDescent="0.25">
      <c r="A157" s="7">
        <v>39349</v>
      </c>
      <c r="B157" s="6" t="s">
        <v>535</v>
      </c>
      <c r="C157" s="20">
        <v>1000</v>
      </c>
      <c r="D157" s="6" t="s">
        <v>11</v>
      </c>
      <c r="E157" s="6" t="s">
        <v>11</v>
      </c>
      <c r="F157" s="6" t="s">
        <v>11</v>
      </c>
      <c r="G157" s="18">
        <v>6008.44</v>
      </c>
      <c r="H157" s="18">
        <v>7089.96</v>
      </c>
      <c r="I157" s="6" t="s">
        <v>11</v>
      </c>
      <c r="J157" s="6" t="s">
        <v>115</v>
      </c>
      <c r="K157" s="6" t="s">
        <v>11</v>
      </c>
      <c r="L157" s="18">
        <v>7089.96</v>
      </c>
      <c r="M157" t="str">
        <f t="shared" si="4"/>
        <v>0-1728</v>
      </c>
      <c r="N157">
        <f t="shared" si="5"/>
        <v>2007</v>
      </c>
    </row>
    <row r="158" spans="1:14" x14ac:dyDescent="0.25">
      <c r="A158" s="7">
        <v>39483</v>
      </c>
      <c r="B158" s="6" t="s">
        <v>536</v>
      </c>
      <c r="C158" s="21">
        <v>500</v>
      </c>
      <c r="D158" s="6" t="s">
        <v>11</v>
      </c>
      <c r="E158" s="6" t="s">
        <v>11</v>
      </c>
      <c r="F158" s="6" t="s">
        <v>11</v>
      </c>
      <c r="G158" s="18">
        <v>5379.36</v>
      </c>
      <c r="H158" s="18">
        <v>2689.68</v>
      </c>
      <c r="I158" s="6" t="s">
        <v>11</v>
      </c>
      <c r="J158" s="6" t="s">
        <v>11</v>
      </c>
      <c r="K158" s="6" t="s">
        <v>11</v>
      </c>
      <c r="L158" s="18">
        <v>2689.68</v>
      </c>
      <c r="M158" t="str">
        <f t="shared" si="4"/>
        <v>0-1728</v>
      </c>
      <c r="N158">
        <f t="shared" si="5"/>
        <v>2008</v>
      </c>
    </row>
    <row r="159" spans="1:14" x14ac:dyDescent="0.25">
      <c r="A159" s="7">
        <v>39484</v>
      </c>
      <c r="B159" s="6" t="s">
        <v>537</v>
      </c>
      <c r="C159" s="20">
        <v>4000</v>
      </c>
      <c r="D159" s="6" t="s">
        <v>11</v>
      </c>
      <c r="E159" s="6" t="s">
        <v>11</v>
      </c>
      <c r="F159" s="6" t="s">
        <v>11</v>
      </c>
      <c r="G159" s="18">
        <v>5407.6</v>
      </c>
      <c r="H159" s="18">
        <v>25523.87</v>
      </c>
      <c r="I159" s="6" t="s">
        <v>11</v>
      </c>
      <c r="J159" s="6" t="s">
        <v>117</v>
      </c>
      <c r="K159" s="6" t="s">
        <v>11</v>
      </c>
      <c r="L159" s="18">
        <v>25523.87</v>
      </c>
      <c r="M159" t="str">
        <f t="shared" si="4"/>
        <v>0-1728</v>
      </c>
      <c r="N159">
        <f t="shared" si="5"/>
        <v>2008</v>
      </c>
    </row>
    <row r="160" spans="1:14" x14ac:dyDescent="0.25">
      <c r="A160" s="7">
        <v>39518</v>
      </c>
      <c r="B160" s="6" t="s">
        <v>538</v>
      </c>
      <c r="C160" s="20">
        <v>1500</v>
      </c>
      <c r="D160" s="6" t="s">
        <v>11</v>
      </c>
      <c r="E160" s="6" t="s">
        <v>11</v>
      </c>
      <c r="F160" s="6" t="s">
        <v>11</v>
      </c>
      <c r="G160" s="18">
        <v>5152.42</v>
      </c>
      <c r="H160" s="18">
        <v>7728.63</v>
      </c>
      <c r="I160" s="6" t="s">
        <v>11</v>
      </c>
      <c r="J160" s="6" t="s">
        <v>11</v>
      </c>
      <c r="K160" s="6" t="s">
        <v>11</v>
      </c>
      <c r="L160" s="18">
        <v>7728.63</v>
      </c>
      <c r="M160" t="str">
        <f t="shared" si="4"/>
        <v>0-1728</v>
      </c>
      <c r="N160">
        <f t="shared" si="5"/>
        <v>2008</v>
      </c>
    </row>
    <row r="161" spans="1:14" x14ac:dyDescent="0.25">
      <c r="A161" s="7">
        <v>39679</v>
      </c>
      <c r="B161" s="6" t="s">
        <v>539</v>
      </c>
      <c r="C161" s="20">
        <v>1000</v>
      </c>
      <c r="D161" s="6" t="s">
        <v>11</v>
      </c>
      <c r="E161" s="6" t="s">
        <v>11</v>
      </c>
      <c r="F161" s="6" t="s">
        <v>11</v>
      </c>
      <c r="G161" s="18">
        <v>5433.53</v>
      </c>
      <c r="H161" s="18">
        <v>5433.53</v>
      </c>
      <c r="I161" s="6" t="s">
        <v>11</v>
      </c>
      <c r="J161" s="6" t="s">
        <v>11</v>
      </c>
      <c r="K161" s="6" t="s">
        <v>11</v>
      </c>
      <c r="L161" s="18">
        <v>5433.53</v>
      </c>
      <c r="M161" t="str">
        <f t="shared" si="4"/>
        <v>0-1728</v>
      </c>
      <c r="N161">
        <f t="shared" si="5"/>
        <v>2008</v>
      </c>
    </row>
    <row r="162" spans="1:14" x14ac:dyDescent="0.25">
      <c r="A162" s="7">
        <v>39798</v>
      </c>
      <c r="B162" s="6" t="s">
        <v>540</v>
      </c>
      <c r="C162" s="21">
        <v>500</v>
      </c>
      <c r="D162" s="6" t="s">
        <v>11</v>
      </c>
      <c r="E162" s="6" t="s">
        <v>11</v>
      </c>
      <c r="F162" s="6" t="s">
        <v>11</v>
      </c>
      <c r="G162" s="18">
        <v>5259.17</v>
      </c>
      <c r="H162" s="18">
        <v>2629.59</v>
      </c>
      <c r="I162" s="6" t="s">
        <v>11</v>
      </c>
      <c r="J162" s="6" t="s">
        <v>11</v>
      </c>
      <c r="K162" s="6" t="s">
        <v>11</v>
      </c>
      <c r="L162" s="18">
        <v>2629.59</v>
      </c>
      <c r="M162" t="str">
        <f t="shared" si="4"/>
        <v>0-1728</v>
      </c>
      <c r="N162">
        <f t="shared" si="5"/>
        <v>2008</v>
      </c>
    </row>
    <row r="163" spans="1:14" x14ac:dyDescent="0.25">
      <c r="A163" s="7">
        <v>39840</v>
      </c>
      <c r="B163" s="6" t="s">
        <v>541</v>
      </c>
      <c r="C163" s="20">
        <v>5000</v>
      </c>
      <c r="D163" s="6" t="s">
        <v>11</v>
      </c>
      <c r="E163" s="6" t="s">
        <v>11</v>
      </c>
      <c r="F163" s="6" t="s">
        <v>11</v>
      </c>
      <c r="G163" s="18">
        <v>6008.44</v>
      </c>
      <c r="H163" s="18">
        <v>35449.800000000003</v>
      </c>
      <c r="I163" s="6" t="s">
        <v>11</v>
      </c>
      <c r="J163" s="6" t="s">
        <v>116</v>
      </c>
      <c r="K163" s="6" t="s">
        <v>11</v>
      </c>
      <c r="L163" s="18">
        <v>35449.800000000003</v>
      </c>
      <c r="M163" t="str">
        <f t="shared" si="4"/>
        <v>0-1728</v>
      </c>
      <c r="N163">
        <f t="shared" si="5"/>
        <v>2009</v>
      </c>
    </row>
    <row r="164" spans="1:14" x14ac:dyDescent="0.25">
      <c r="A164" s="7">
        <v>39994</v>
      </c>
      <c r="B164" s="6" t="s">
        <v>542</v>
      </c>
      <c r="C164" s="21">
        <v>500</v>
      </c>
      <c r="D164" s="6" t="s">
        <v>11</v>
      </c>
      <c r="E164" s="6" t="s">
        <v>11</v>
      </c>
      <c r="F164" s="6" t="s">
        <v>11</v>
      </c>
      <c r="G164" s="18">
        <v>6203.05</v>
      </c>
      <c r="H164" s="18">
        <v>3101.53</v>
      </c>
      <c r="I164" s="6" t="s">
        <v>11</v>
      </c>
      <c r="J164" s="6" t="s">
        <v>11</v>
      </c>
      <c r="K164" s="6" t="s">
        <v>11</v>
      </c>
      <c r="L164" s="18">
        <v>3101.53</v>
      </c>
      <c r="M164" t="str">
        <f t="shared" si="4"/>
        <v>0-1728</v>
      </c>
      <c r="N164">
        <f t="shared" si="5"/>
        <v>2009</v>
      </c>
    </row>
    <row r="165" spans="1:14" x14ac:dyDescent="0.25">
      <c r="A165" s="7">
        <v>40057</v>
      </c>
      <c r="B165" s="6" t="s">
        <v>543</v>
      </c>
      <c r="C165" s="21">
        <v>500</v>
      </c>
      <c r="D165" s="6" t="s">
        <v>11</v>
      </c>
      <c r="E165" s="6" t="s">
        <v>11</v>
      </c>
      <c r="F165" s="6" t="s">
        <v>11</v>
      </c>
      <c r="G165" s="18">
        <v>6761.75</v>
      </c>
      <c r="H165" s="18">
        <v>3380.87</v>
      </c>
      <c r="I165" s="6" t="s">
        <v>11</v>
      </c>
      <c r="J165" s="6" t="s">
        <v>11</v>
      </c>
      <c r="K165" s="6" t="s">
        <v>11</v>
      </c>
      <c r="L165" s="18">
        <v>3380.87</v>
      </c>
      <c r="M165" t="str">
        <f t="shared" si="4"/>
        <v>0-1728</v>
      </c>
      <c r="N165">
        <f t="shared" si="5"/>
        <v>2009</v>
      </c>
    </row>
    <row r="166" spans="1:14" x14ac:dyDescent="0.25">
      <c r="A166" s="7">
        <v>40093</v>
      </c>
      <c r="B166" s="6" t="s">
        <v>544</v>
      </c>
      <c r="C166" s="20">
        <v>1000</v>
      </c>
      <c r="D166" s="6" t="s">
        <v>11</v>
      </c>
      <c r="E166" s="6" t="s">
        <v>11</v>
      </c>
      <c r="F166" s="6" t="s">
        <v>11</v>
      </c>
      <c r="G166" s="18">
        <v>7400</v>
      </c>
      <c r="H166" s="18">
        <v>8732</v>
      </c>
      <c r="I166" s="6" t="s">
        <v>11</v>
      </c>
      <c r="J166" s="6" t="s">
        <v>118</v>
      </c>
      <c r="K166" s="6" t="s">
        <v>11</v>
      </c>
      <c r="L166" s="18">
        <v>8732</v>
      </c>
      <c r="M166" t="str">
        <f t="shared" si="4"/>
        <v>0-1728</v>
      </c>
      <c r="N166">
        <f t="shared" si="5"/>
        <v>2009</v>
      </c>
    </row>
    <row r="167" spans="1:14" x14ac:dyDescent="0.25">
      <c r="A167" s="7">
        <v>40338</v>
      </c>
      <c r="B167" s="6" t="s">
        <v>545</v>
      </c>
      <c r="C167" s="21">
        <v>500</v>
      </c>
      <c r="D167" s="6" t="s">
        <v>11</v>
      </c>
      <c r="E167" s="6" t="s">
        <v>11</v>
      </c>
      <c r="F167" s="6" t="s">
        <v>11</v>
      </c>
      <c r="G167" s="18">
        <v>7178</v>
      </c>
      <c r="H167" s="18">
        <v>4235.0200000000004</v>
      </c>
      <c r="I167" s="6" t="s">
        <v>11</v>
      </c>
      <c r="J167" s="6" t="s">
        <v>119</v>
      </c>
      <c r="K167" s="6" t="s">
        <v>11</v>
      </c>
      <c r="L167" s="18">
        <v>4235.0200000000004</v>
      </c>
      <c r="M167" t="str">
        <f t="shared" si="4"/>
        <v>0-1728</v>
      </c>
      <c r="N167">
        <f t="shared" si="5"/>
        <v>2010</v>
      </c>
    </row>
    <row r="168" spans="1:14" x14ac:dyDescent="0.25">
      <c r="A168" s="7">
        <v>40378</v>
      </c>
      <c r="B168" s="6" t="s">
        <v>546</v>
      </c>
      <c r="C168" s="20">
        <v>1000</v>
      </c>
      <c r="D168" s="6" t="s">
        <v>11</v>
      </c>
      <c r="E168" s="6" t="s">
        <v>11</v>
      </c>
      <c r="F168" s="6" t="s">
        <v>11</v>
      </c>
      <c r="G168" s="18">
        <v>6290</v>
      </c>
      <c r="H168" s="18">
        <v>7422.2</v>
      </c>
      <c r="I168" s="6" t="s">
        <v>11</v>
      </c>
      <c r="J168" s="6" t="s">
        <v>120</v>
      </c>
      <c r="K168" s="6" t="s">
        <v>11</v>
      </c>
      <c r="L168" s="18">
        <v>7422.2</v>
      </c>
      <c r="M168" t="str">
        <f t="shared" si="4"/>
        <v>0-1728</v>
      </c>
      <c r="N168">
        <f t="shared" si="5"/>
        <v>2010</v>
      </c>
    </row>
    <row r="169" spans="1:14" x14ac:dyDescent="0.25">
      <c r="A169" s="7">
        <v>40420</v>
      </c>
      <c r="B169" s="6" t="s">
        <v>547</v>
      </c>
      <c r="C169" s="21">
        <v>250</v>
      </c>
      <c r="D169" s="6" t="s">
        <v>11</v>
      </c>
      <c r="E169" s="6" t="s">
        <v>11</v>
      </c>
      <c r="F169" s="6" t="s">
        <v>11</v>
      </c>
      <c r="G169" s="18">
        <v>7400</v>
      </c>
      <c r="H169" s="18">
        <v>2183</v>
      </c>
      <c r="I169" s="6" t="s">
        <v>11</v>
      </c>
      <c r="J169" s="6" t="s">
        <v>121</v>
      </c>
      <c r="K169" s="6" t="s">
        <v>11</v>
      </c>
      <c r="L169" s="18">
        <v>2183</v>
      </c>
      <c r="M169" t="str">
        <f t="shared" si="4"/>
        <v>0-1728</v>
      </c>
      <c r="N169">
        <f t="shared" si="5"/>
        <v>2010</v>
      </c>
    </row>
    <row r="170" spans="1:14" x14ac:dyDescent="0.25">
      <c r="A170" s="7">
        <v>40619</v>
      </c>
      <c r="B170" s="6" t="s">
        <v>548</v>
      </c>
      <c r="C170" s="20">
        <v>1000</v>
      </c>
      <c r="D170" s="6" t="s">
        <v>11</v>
      </c>
      <c r="E170" s="6" t="s">
        <v>11</v>
      </c>
      <c r="F170" s="6" t="s">
        <v>11</v>
      </c>
      <c r="G170" s="18">
        <v>7400</v>
      </c>
      <c r="H170" s="18">
        <v>8732</v>
      </c>
      <c r="I170" s="6" t="s">
        <v>11</v>
      </c>
      <c r="J170" s="6" t="s">
        <v>118</v>
      </c>
      <c r="K170" s="6" t="s">
        <v>11</v>
      </c>
      <c r="L170" s="18">
        <v>8732</v>
      </c>
      <c r="M170" t="str">
        <f t="shared" si="4"/>
        <v>0-1728</v>
      </c>
      <c r="N170">
        <f t="shared" si="5"/>
        <v>2011</v>
      </c>
    </row>
    <row r="171" spans="1:14" x14ac:dyDescent="0.25">
      <c r="A171" s="7">
        <v>40833</v>
      </c>
      <c r="B171" s="6" t="s">
        <v>549</v>
      </c>
      <c r="C171" s="21">
        <v>250</v>
      </c>
      <c r="D171" s="6" t="s">
        <v>11</v>
      </c>
      <c r="E171" s="6" t="s">
        <v>11</v>
      </c>
      <c r="F171" s="6" t="s">
        <v>11</v>
      </c>
      <c r="G171" s="18">
        <v>7400</v>
      </c>
      <c r="H171" s="18">
        <v>2183</v>
      </c>
      <c r="I171" s="6" t="s">
        <v>11</v>
      </c>
      <c r="J171" s="6" t="s">
        <v>121</v>
      </c>
      <c r="K171" s="6" t="s">
        <v>11</v>
      </c>
      <c r="L171" s="18">
        <v>2183</v>
      </c>
      <c r="M171" t="str">
        <f t="shared" si="4"/>
        <v>0-1728</v>
      </c>
      <c r="N171">
        <f t="shared" si="5"/>
        <v>2011</v>
      </c>
    </row>
    <row r="172" spans="1:14" x14ac:dyDescent="0.25">
      <c r="A172" s="7">
        <v>40837</v>
      </c>
      <c r="B172" s="6" t="s">
        <v>550</v>
      </c>
      <c r="C172" s="20">
        <v>2000</v>
      </c>
      <c r="D172" s="6" t="s">
        <v>11</v>
      </c>
      <c r="E172" s="6" t="s">
        <v>11</v>
      </c>
      <c r="F172" s="6" t="s">
        <v>11</v>
      </c>
      <c r="G172" s="18">
        <v>7800</v>
      </c>
      <c r="H172" s="18">
        <v>18408</v>
      </c>
      <c r="I172" s="6" t="s">
        <v>11</v>
      </c>
      <c r="J172" s="6" t="s">
        <v>122</v>
      </c>
      <c r="K172" s="6" t="s">
        <v>11</v>
      </c>
      <c r="L172" s="18">
        <v>18408</v>
      </c>
      <c r="M172" t="str">
        <f t="shared" si="4"/>
        <v>0-1728</v>
      </c>
      <c r="N172">
        <f t="shared" si="5"/>
        <v>2011</v>
      </c>
    </row>
    <row r="173" spans="1:14" x14ac:dyDescent="0.25">
      <c r="A173" s="7">
        <v>40921</v>
      </c>
      <c r="B173" s="6" t="s">
        <v>551</v>
      </c>
      <c r="C173" s="21">
        <v>500</v>
      </c>
      <c r="D173" s="6" t="s">
        <v>11</v>
      </c>
      <c r="E173" s="6" t="s">
        <v>11</v>
      </c>
      <c r="F173" s="6" t="s">
        <v>11</v>
      </c>
      <c r="G173" s="18">
        <v>7400</v>
      </c>
      <c r="H173" s="18">
        <v>4366</v>
      </c>
      <c r="I173" s="6" t="s">
        <v>11</v>
      </c>
      <c r="J173" s="6" t="s">
        <v>123</v>
      </c>
      <c r="K173" s="6" t="s">
        <v>11</v>
      </c>
      <c r="L173" s="18">
        <v>4366</v>
      </c>
      <c r="M173" t="str">
        <f t="shared" si="4"/>
        <v>0-1728</v>
      </c>
      <c r="N173">
        <f t="shared" si="5"/>
        <v>2012</v>
      </c>
    </row>
    <row r="174" spans="1:14" x14ac:dyDescent="0.25">
      <c r="A174" s="7">
        <v>41806</v>
      </c>
      <c r="B174" s="6" t="s">
        <v>552</v>
      </c>
      <c r="C174" s="21">
        <v>250</v>
      </c>
      <c r="D174" s="6" t="s">
        <v>11</v>
      </c>
      <c r="E174" s="6" t="s">
        <v>11</v>
      </c>
      <c r="F174" s="6" t="s">
        <v>11</v>
      </c>
      <c r="G174" s="18">
        <v>8140</v>
      </c>
      <c r="H174" s="18">
        <v>2401.3000000000002</v>
      </c>
      <c r="I174" s="6" t="s">
        <v>11</v>
      </c>
      <c r="J174" s="6" t="s">
        <v>124</v>
      </c>
      <c r="K174" s="6" t="s">
        <v>11</v>
      </c>
      <c r="L174" s="18">
        <v>2401.3000000000002</v>
      </c>
      <c r="M174" t="str">
        <f t="shared" si="4"/>
        <v>0-1728</v>
      </c>
      <c r="N174">
        <f t="shared" si="5"/>
        <v>2014</v>
      </c>
    </row>
    <row r="175" spans="1:14" x14ac:dyDescent="0.25">
      <c r="A175" s="7">
        <v>41936</v>
      </c>
      <c r="B175" s="6" t="s">
        <v>553</v>
      </c>
      <c r="C175" s="20">
        <v>1250</v>
      </c>
      <c r="D175" s="6" t="s">
        <v>11</v>
      </c>
      <c r="E175" s="6" t="s">
        <v>11</v>
      </c>
      <c r="F175" s="6" t="s">
        <v>11</v>
      </c>
      <c r="G175" s="18">
        <v>8140</v>
      </c>
      <c r="H175" s="18">
        <v>12006.5</v>
      </c>
      <c r="I175" s="6" t="s">
        <v>11</v>
      </c>
      <c r="J175" s="6" t="s">
        <v>125</v>
      </c>
      <c r="K175" s="6" t="s">
        <v>11</v>
      </c>
      <c r="L175" s="18">
        <v>12006.5</v>
      </c>
      <c r="M175" t="str">
        <f t="shared" si="4"/>
        <v>0-1728</v>
      </c>
      <c r="N175">
        <f t="shared" si="5"/>
        <v>2014</v>
      </c>
    </row>
    <row r="176" spans="1:14" x14ac:dyDescent="0.25">
      <c r="A176" s="7">
        <v>42163</v>
      </c>
      <c r="B176" s="6" t="s">
        <v>554</v>
      </c>
      <c r="C176" s="21">
        <v>500</v>
      </c>
      <c r="D176" s="6" t="s">
        <v>11</v>
      </c>
      <c r="E176" s="6" t="s">
        <v>11</v>
      </c>
      <c r="F176" s="6" t="s">
        <v>11</v>
      </c>
      <c r="G176" s="18">
        <v>8300</v>
      </c>
      <c r="H176" s="18">
        <v>4897</v>
      </c>
      <c r="I176" s="6" t="s">
        <v>11</v>
      </c>
      <c r="J176" s="6" t="s">
        <v>126</v>
      </c>
      <c r="K176" s="6" t="s">
        <v>11</v>
      </c>
      <c r="L176" s="18">
        <v>4897</v>
      </c>
      <c r="M176" t="str">
        <f t="shared" si="4"/>
        <v>0-1728</v>
      </c>
      <c r="N176">
        <f t="shared" si="5"/>
        <v>2015</v>
      </c>
    </row>
    <row r="177" spans="1:14" s="12" customFormat="1" x14ac:dyDescent="0.25">
      <c r="A177" s="10" t="s">
        <v>127</v>
      </c>
      <c r="B177" s="11"/>
      <c r="C177" s="20">
        <v>11550</v>
      </c>
      <c r="D177" s="11" t="s">
        <v>11</v>
      </c>
      <c r="E177" s="11" t="s">
        <v>11</v>
      </c>
      <c r="F177" s="11" t="s">
        <v>11</v>
      </c>
      <c r="G177" s="17">
        <v>4462.84</v>
      </c>
      <c r="H177" s="17">
        <v>51545.79</v>
      </c>
      <c r="I177" s="11" t="s">
        <v>11</v>
      </c>
      <c r="J177" s="11" t="s">
        <v>11</v>
      </c>
      <c r="K177" s="11" t="s">
        <v>11</v>
      </c>
      <c r="L177" s="17">
        <v>51545.79</v>
      </c>
      <c r="M177" t="str">
        <f t="shared" si="4"/>
        <v>0-1746</v>
      </c>
      <c r="N177" t="e">
        <f t="shared" si="5"/>
        <v>#VALUE!</v>
      </c>
    </row>
    <row r="178" spans="1:14" x14ac:dyDescent="0.25">
      <c r="A178" s="7">
        <v>38891</v>
      </c>
      <c r="B178" s="6" t="s">
        <v>555</v>
      </c>
      <c r="C178" s="21">
        <v>50</v>
      </c>
      <c r="D178" s="6" t="s">
        <v>11</v>
      </c>
      <c r="E178" s="6" t="s">
        <v>11</v>
      </c>
      <c r="F178" s="6" t="s">
        <v>11</v>
      </c>
      <c r="G178" s="18">
        <v>4399.79</v>
      </c>
      <c r="H178" s="18">
        <v>259.58999999999997</v>
      </c>
      <c r="I178" s="6" t="s">
        <v>11</v>
      </c>
      <c r="J178" s="6" t="s">
        <v>128</v>
      </c>
      <c r="K178" s="6" t="s">
        <v>11</v>
      </c>
      <c r="L178" s="18">
        <v>259.58999999999997</v>
      </c>
      <c r="M178" t="str">
        <f t="shared" si="4"/>
        <v>0-1746</v>
      </c>
      <c r="N178">
        <f t="shared" si="5"/>
        <v>2006</v>
      </c>
    </row>
    <row r="179" spans="1:14" x14ac:dyDescent="0.25">
      <c r="A179" s="7">
        <v>38916</v>
      </c>
      <c r="B179" s="6" t="s">
        <v>556</v>
      </c>
      <c r="C179" s="21">
        <v>500</v>
      </c>
      <c r="D179" s="6" t="s">
        <v>11</v>
      </c>
      <c r="E179" s="6" t="s">
        <v>11</v>
      </c>
      <c r="F179" s="6" t="s">
        <v>11</v>
      </c>
      <c r="G179" s="18">
        <v>5176.22</v>
      </c>
      <c r="H179" s="18">
        <v>3053.97</v>
      </c>
      <c r="I179" s="6" t="s">
        <v>11</v>
      </c>
      <c r="J179" s="6" t="s">
        <v>129</v>
      </c>
      <c r="K179" s="6" t="s">
        <v>11</v>
      </c>
      <c r="L179" s="18">
        <v>3053.97</v>
      </c>
      <c r="M179" t="str">
        <f t="shared" si="4"/>
        <v>0-1746</v>
      </c>
      <c r="N179">
        <f t="shared" si="5"/>
        <v>2006</v>
      </c>
    </row>
    <row r="180" spans="1:14" x14ac:dyDescent="0.25">
      <c r="A180" s="7">
        <v>38922</v>
      </c>
      <c r="B180" s="6" t="s">
        <v>501</v>
      </c>
      <c r="C180" s="20">
        <v>2500</v>
      </c>
      <c r="D180" s="6" t="s">
        <v>11</v>
      </c>
      <c r="E180" s="6" t="s">
        <v>11</v>
      </c>
      <c r="F180" s="6" t="s">
        <v>11</v>
      </c>
      <c r="G180" s="18">
        <v>1616.54</v>
      </c>
      <c r="H180" s="18">
        <v>4041.35</v>
      </c>
      <c r="I180" s="6" t="s">
        <v>11</v>
      </c>
      <c r="J180" s="6" t="s">
        <v>11</v>
      </c>
      <c r="K180" s="6" t="s">
        <v>11</v>
      </c>
      <c r="L180" s="18">
        <v>4041.35</v>
      </c>
      <c r="M180" t="str">
        <f t="shared" si="4"/>
        <v>0-1746</v>
      </c>
      <c r="N180">
        <f t="shared" si="5"/>
        <v>2006</v>
      </c>
    </row>
    <row r="181" spans="1:14" x14ac:dyDescent="0.25">
      <c r="A181" s="7">
        <v>39353</v>
      </c>
      <c r="B181" s="6" t="s">
        <v>557</v>
      </c>
      <c r="C181" s="21">
        <v>500</v>
      </c>
      <c r="D181" s="6" t="s">
        <v>11</v>
      </c>
      <c r="E181" s="6" t="s">
        <v>11</v>
      </c>
      <c r="F181" s="6" t="s">
        <v>11</v>
      </c>
      <c r="G181" s="18">
        <v>4399.8</v>
      </c>
      <c r="H181" s="18">
        <v>2595.88</v>
      </c>
      <c r="I181" s="6" t="s">
        <v>11</v>
      </c>
      <c r="J181" s="6" t="s">
        <v>130</v>
      </c>
      <c r="K181" s="6" t="s">
        <v>11</v>
      </c>
      <c r="L181" s="18">
        <v>2595.88</v>
      </c>
      <c r="M181" t="str">
        <f t="shared" si="4"/>
        <v>0-1746</v>
      </c>
      <c r="N181">
        <f t="shared" si="5"/>
        <v>2007</v>
      </c>
    </row>
    <row r="182" spans="1:14" x14ac:dyDescent="0.25">
      <c r="A182" s="7">
        <v>39653</v>
      </c>
      <c r="B182" s="6" t="s">
        <v>558</v>
      </c>
      <c r="C182" s="21">
        <v>500</v>
      </c>
      <c r="D182" s="6" t="s">
        <v>11</v>
      </c>
      <c r="E182" s="6" t="s">
        <v>11</v>
      </c>
      <c r="F182" s="6" t="s">
        <v>11</v>
      </c>
      <c r="G182" s="18">
        <v>6400</v>
      </c>
      <c r="H182" s="18">
        <v>3776</v>
      </c>
      <c r="I182" s="6" t="s">
        <v>11</v>
      </c>
      <c r="J182" s="6" t="s">
        <v>131</v>
      </c>
      <c r="K182" s="6" t="s">
        <v>11</v>
      </c>
      <c r="L182" s="18">
        <v>3776</v>
      </c>
      <c r="M182" t="str">
        <f t="shared" si="4"/>
        <v>0-1746</v>
      </c>
      <c r="N182">
        <f t="shared" si="5"/>
        <v>2008</v>
      </c>
    </row>
    <row r="183" spans="1:14" x14ac:dyDescent="0.25">
      <c r="A183" s="7">
        <v>40693</v>
      </c>
      <c r="B183" s="6" t="s">
        <v>559</v>
      </c>
      <c r="C183" s="21">
        <v>500</v>
      </c>
      <c r="D183" s="6" t="s">
        <v>11</v>
      </c>
      <c r="E183" s="6" t="s">
        <v>11</v>
      </c>
      <c r="F183" s="6" t="s">
        <v>11</v>
      </c>
      <c r="G183" s="18">
        <v>3500</v>
      </c>
      <c r="H183" s="18">
        <v>2065</v>
      </c>
      <c r="I183" s="6" t="s">
        <v>11</v>
      </c>
      <c r="J183" s="6" t="s">
        <v>132</v>
      </c>
      <c r="K183" s="6" t="s">
        <v>11</v>
      </c>
      <c r="L183" s="18">
        <v>2065</v>
      </c>
      <c r="M183" t="str">
        <f t="shared" si="4"/>
        <v>0-1746</v>
      </c>
      <c r="N183">
        <f t="shared" si="5"/>
        <v>2011</v>
      </c>
    </row>
    <row r="184" spans="1:14" x14ac:dyDescent="0.25">
      <c r="A184" s="7">
        <v>41137</v>
      </c>
      <c r="B184" s="6" t="s">
        <v>560</v>
      </c>
      <c r="C184" s="20">
        <v>3000</v>
      </c>
      <c r="D184" s="6" t="s">
        <v>11</v>
      </c>
      <c r="E184" s="6" t="s">
        <v>11</v>
      </c>
      <c r="F184" s="6" t="s">
        <v>11</v>
      </c>
      <c r="G184" s="18">
        <v>6600</v>
      </c>
      <c r="H184" s="18">
        <v>23364</v>
      </c>
      <c r="I184" s="6" t="s">
        <v>11</v>
      </c>
      <c r="J184" s="6" t="s">
        <v>133</v>
      </c>
      <c r="K184" s="6" t="s">
        <v>11</v>
      </c>
      <c r="L184" s="18">
        <v>23364</v>
      </c>
      <c r="M184" t="str">
        <f t="shared" si="4"/>
        <v>0-1746</v>
      </c>
      <c r="N184">
        <f t="shared" si="5"/>
        <v>2012</v>
      </c>
    </row>
    <row r="185" spans="1:14" x14ac:dyDescent="0.25">
      <c r="A185" s="7">
        <v>41443</v>
      </c>
      <c r="B185" s="6" t="s">
        <v>561</v>
      </c>
      <c r="C185" s="20">
        <v>1500</v>
      </c>
      <c r="D185" s="6" t="s">
        <v>11</v>
      </c>
      <c r="E185" s="6" t="s">
        <v>11</v>
      </c>
      <c r="F185" s="6" t="s">
        <v>11</v>
      </c>
      <c r="G185" s="18">
        <v>4200</v>
      </c>
      <c r="H185" s="18">
        <v>7434</v>
      </c>
      <c r="I185" s="6" t="s">
        <v>11</v>
      </c>
      <c r="J185" s="6" t="s">
        <v>134</v>
      </c>
      <c r="K185" s="6" t="s">
        <v>11</v>
      </c>
      <c r="L185" s="18">
        <v>7434</v>
      </c>
      <c r="M185" t="str">
        <f t="shared" si="4"/>
        <v>0-1746</v>
      </c>
      <c r="N185">
        <f t="shared" si="5"/>
        <v>2013</v>
      </c>
    </row>
    <row r="186" spans="1:14" x14ac:dyDescent="0.25">
      <c r="A186" s="7">
        <v>41501</v>
      </c>
      <c r="B186" s="6" t="s">
        <v>562</v>
      </c>
      <c r="C186" s="20">
        <v>1000</v>
      </c>
      <c r="D186" s="6" t="s">
        <v>11</v>
      </c>
      <c r="E186" s="6" t="s">
        <v>11</v>
      </c>
      <c r="F186" s="6" t="s">
        <v>11</v>
      </c>
      <c r="G186" s="18">
        <v>4200</v>
      </c>
      <c r="H186" s="18">
        <v>4956</v>
      </c>
      <c r="I186" s="6" t="s">
        <v>11</v>
      </c>
      <c r="J186" s="6" t="s">
        <v>135</v>
      </c>
      <c r="K186" s="6" t="s">
        <v>11</v>
      </c>
      <c r="L186" s="18">
        <v>4956</v>
      </c>
      <c r="M186" t="str">
        <f t="shared" si="4"/>
        <v>0-1746</v>
      </c>
      <c r="N186">
        <f t="shared" si="5"/>
        <v>2013</v>
      </c>
    </row>
    <row r="187" spans="1:14" s="12" customFormat="1" x14ac:dyDescent="0.25">
      <c r="A187" s="10" t="s">
        <v>136</v>
      </c>
      <c r="B187" s="11"/>
      <c r="C187" s="20">
        <v>13000</v>
      </c>
      <c r="D187" s="11" t="s">
        <v>11</v>
      </c>
      <c r="E187" s="11" t="s">
        <v>11</v>
      </c>
      <c r="F187" s="11" t="s">
        <v>11</v>
      </c>
      <c r="G187" s="17">
        <v>4910.9399999999996</v>
      </c>
      <c r="H187" s="17">
        <v>63842.18</v>
      </c>
      <c r="I187" s="11" t="s">
        <v>11</v>
      </c>
      <c r="J187" s="11" t="s">
        <v>11</v>
      </c>
      <c r="K187" s="11" t="s">
        <v>11</v>
      </c>
      <c r="L187" s="17">
        <v>63842.18</v>
      </c>
      <c r="M187" t="str">
        <f t="shared" si="4"/>
        <v>0-1756</v>
      </c>
      <c r="N187" t="e">
        <f t="shared" si="5"/>
        <v>#VALUE!</v>
      </c>
    </row>
    <row r="188" spans="1:14" x14ac:dyDescent="0.25">
      <c r="A188" s="7">
        <v>38063</v>
      </c>
      <c r="B188" s="6" t="s">
        <v>563</v>
      </c>
      <c r="C188" s="20">
        <v>1000</v>
      </c>
      <c r="D188" s="6" t="s">
        <v>11</v>
      </c>
      <c r="E188" s="6" t="s">
        <v>11</v>
      </c>
      <c r="F188" s="6" t="s">
        <v>11</v>
      </c>
      <c r="G188" s="18">
        <v>6108.58</v>
      </c>
      <c r="H188" s="18">
        <v>7208.12</v>
      </c>
      <c r="I188" s="6" t="s">
        <v>11</v>
      </c>
      <c r="J188" s="6" t="s">
        <v>137</v>
      </c>
      <c r="K188" s="6" t="s">
        <v>11</v>
      </c>
      <c r="L188" s="18">
        <v>7208.12</v>
      </c>
      <c r="M188" t="str">
        <f t="shared" si="4"/>
        <v>0-1756</v>
      </c>
      <c r="N188">
        <f t="shared" si="5"/>
        <v>2004</v>
      </c>
    </row>
    <row r="189" spans="1:14" x14ac:dyDescent="0.25">
      <c r="A189" s="7">
        <v>38285</v>
      </c>
      <c r="B189" s="6" t="s">
        <v>564</v>
      </c>
      <c r="C189" s="20">
        <v>1000</v>
      </c>
      <c r="D189" s="6" t="s">
        <v>11</v>
      </c>
      <c r="E189" s="6" t="s">
        <v>11</v>
      </c>
      <c r="F189" s="6" t="s">
        <v>11</v>
      </c>
      <c r="G189" s="18">
        <v>6108.58</v>
      </c>
      <c r="H189" s="18">
        <v>7208.12</v>
      </c>
      <c r="I189" s="6" t="s">
        <v>11</v>
      </c>
      <c r="J189" s="6" t="s">
        <v>137</v>
      </c>
      <c r="K189" s="6" t="s">
        <v>11</v>
      </c>
      <c r="L189" s="18">
        <v>7208.12</v>
      </c>
      <c r="M189" t="str">
        <f t="shared" si="4"/>
        <v>0-1756</v>
      </c>
      <c r="N189">
        <f t="shared" si="5"/>
        <v>2004</v>
      </c>
    </row>
    <row r="190" spans="1:14" x14ac:dyDescent="0.25">
      <c r="A190" s="7">
        <v>38603</v>
      </c>
      <c r="B190" s="6" t="s">
        <v>565</v>
      </c>
      <c r="C190" s="21">
        <v>500</v>
      </c>
      <c r="D190" s="6" t="s">
        <v>11</v>
      </c>
      <c r="E190" s="6" t="s">
        <v>11</v>
      </c>
      <c r="F190" s="6" t="s">
        <v>11</v>
      </c>
      <c r="G190" s="18">
        <v>5864.24</v>
      </c>
      <c r="H190" s="18">
        <v>3459.9</v>
      </c>
      <c r="I190" s="6" t="s">
        <v>11</v>
      </c>
      <c r="J190" s="6" t="s">
        <v>138</v>
      </c>
      <c r="K190" s="6" t="s">
        <v>11</v>
      </c>
      <c r="L190" s="18">
        <v>3459.9</v>
      </c>
      <c r="M190" t="str">
        <f t="shared" si="4"/>
        <v>0-1756</v>
      </c>
      <c r="N190">
        <f t="shared" si="5"/>
        <v>2005</v>
      </c>
    </row>
    <row r="191" spans="1:14" x14ac:dyDescent="0.25">
      <c r="A191" s="7">
        <v>38617</v>
      </c>
      <c r="B191" s="6" t="s">
        <v>566</v>
      </c>
      <c r="C191" s="20">
        <v>1000</v>
      </c>
      <c r="D191" s="6" t="s">
        <v>11</v>
      </c>
      <c r="E191" s="6" t="s">
        <v>11</v>
      </c>
      <c r="F191" s="6" t="s">
        <v>11</v>
      </c>
      <c r="G191" s="18">
        <v>6108.58</v>
      </c>
      <c r="H191" s="18">
        <v>7208.12</v>
      </c>
      <c r="I191" s="6" t="s">
        <v>11</v>
      </c>
      <c r="J191" s="6" t="s">
        <v>137</v>
      </c>
      <c r="K191" s="6" t="s">
        <v>11</v>
      </c>
      <c r="L191" s="18">
        <v>7208.12</v>
      </c>
      <c r="M191" t="str">
        <f t="shared" si="4"/>
        <v>0-1756</v>
      </c>
      <c r="N191">
        <f t="shared" si="5"/>
        <v>2005</v>
      </c>
    </row>
    <row r="192" spans="1:14" x14ac:dyDescent="0.25">
      <c r="A192" s="7">
        <v>38708</v>
      </c>
      <c r="B192" s="6" t="s">
        <v>567</v>
      </c>
      <c r="C192" s="20">
        <v>1000</v>
      </c>
      <c r="D192" s="6" t="s">
        <v>11</v>
      </c>
      <c r="E192" s="6" t="s">
        <v>11</v>
      </c>
      <c r="F192" s="6" t="s">
        <v>11</v>
      </c>
      <c r="G192" s="18">
        <v>6108.58</v>
      </c>
      <c r="H192" s="18">
        <v>7208.12</v>
      </c>
      <c r="I192" s="6" t="s">
        <v>11</v>
      </c>
      <c r="J192" s="6" t="s">
        <v>137</v>
      </c>
      <c r="K192" s="6" t="s">
        <v>11</v>
      </c>
      <c r="L192" s="18">
        <v>7208.12</v>
      </c>
      <c r="M192" t="str">
        <f t="shared" si="4"/>
        <v>0-1756</v>
      </c>
      <c r="N192">
        <f t="shared" si="5"/>
        <v>2005</v>
      </c>
    </row>
    <row r="193" spans="1:14" x14ac:dyDescent="0.25">
      <c r="A193" s="7">
        <v>38848</v>
      </c>
      <c r="B193" s="6" t="s">
        <v>568</v>
      </c>
      <c r="C193" s="21">
        <v>500</v>
      </c>
      <c r="D193" s="6" t="s">
        <v>11</v>
      </c>
      <c r="E193" s="6" t="s">
        <v>11</v>
      </c>
      <c r="F193" s="6" t="s">
        <v>11</v>
      </c>
      <c r="G193" s="18">
        <v>6108.58</v>
      </c>
      <c r="H193" s="18">
        <v>3604.06</v>
      </c>
      <c r="I193" s="6" t="s">
        <v>11</v>
      </c>
      <c r="J193" s="6" t="s">
        <v>139</v>
      </c>
      <c r="K193" s="6" t="s">
        <v>11</v>
      </c>
      <c r="L193" s="18">
        <v>3604.06</v>
      </c>
      <c r="M193" t="str">
        <f t="shared" si="4"/>
        <v>0-1756</v>
      </c>
      <c r="N193">
        <f t="shared" si="5"/>
        <v>2006</v>
      </c>
    </row>
    <row r="194" spans="1:14" x14ac:dyDescent="0.25">
      <c r="A194" s="7">
        <v>38981</v>
      </c>
      <c r="B194" s="6" t="s">
        <v>569</v>
      </c>
      <c r="C194" s="21">
        <v>500</v>
      </c>
      <c r="D194" s="6" t="s">
        <v>11</v>
      </c>
      <c r="E194" s="6" t="s">
        <v>11</v>
      </c>
      <c r="F194" s="6" t="s">
        <v>11</v>
      </c>
      <c r="G194" s="18">
        <v>5803.16</v>
      </c>
      <c r="H194" s="18">
        <v>3423.86</v>
      </c>
      <c r="I194" s="6" t="s">
        <v>11</v>
      </c>
      <c r="J194" s="6" t="s">
        <v>140</v>
      </c>
      <c r="K194" s="6" t="s">
        <v>11</v>
      </c>
      <c r="L194" s="18">
        <v>3423.86</v>
      </c>
      <c r="M194" t="str">
        <f t="shared" si="4"/>
        <v>0-1756</v>
      </c>
      <c r="N194">
        <f t="shared" si="5"/>
        <v>2006</v>
      </c>
    </row>
    <row r="195" spans="1:14" x14ac:dyDescent="0.25">
      <c r="A195" s="7">
        <v>39423</v>
      </c>
      <c r="B195" s="6" t="s">
        <v>570</v>
      </c>
      <c r="C195" s="21">
        <v>500</v>
      </c>
      <c r="D195" s="6" t="s">
        <v>11</v>
      </c>
      <c r="E195" s="6" t="s">
        <v>11</v>
      </c>
      <c r="F195" s="6" t="s">
        <v>11</v>
      </c>
      <c r="G195" s="18">
        <v>6750</v>
      </c>
      <c r="H195" s="18">
        <v>3982.5</v>
      </c>
      <c r="I195" s="6" t="s">
        <v>11</v>
      </c>
      <c r="J195" s="6" t="s">
        <v>141</v>
      </c>
      <c r="K195" s="6" t="s">
        <v>11</v>
      </c>
      <c r="L195" s="18">
        <v>3982.5</v>
      </c>
      <c r="M195" t="str">
        <f t="shared" si="4"/>
        <v>0-1756</v>
      </c>
      <c r="N195">
        <f t="shared" si="5"/>
        <v>2007</v>
      </c>
    </row>
    <row r="196" spans="1:14" x14ac:dyDescent="0.25">
      <c r="A196" s="7">
        <v>40190</v>
      </c>
      <c r="B196" s="6" t="s">
        <v>571</v>
      </c>
      <c r="C196" s="21">
        <v>500</v>
      </c>
      <c r="D196" s="6" t="s">
        <v>11</v>
      </c>
      <c r="E196" s="6" t="s">
        <v>11</v>
      </c>
      <c r="F196" s="6" t="s">
        <v>11</v>
      </c>
      <c r="G196" s="18">
        <v>5986</v>
      </c>
      <c r="H196" s="18">
        <v>3531.74</v>
      </c>
      <c r="I196" s="6" t="s">
        <v>11</v>
      </c>
      <c r="J196" s="6" t="s">
        <v>142</v>
      </c>
      <c r="K196" s="6" t="s">
        <v>11</v>
      </c>
      <c r="L196" s="18">
        <v>3531.74</v>
      </c>
      <c r="M196" t="str">
        <f t="shared" si="4"/>
        <v>0-1756</v>
      </c>
      <c r="N196">
        <f t="shared" si="5"/>
        <v>2010</v>
      </c>
    </row>
    <row r="197" spans="1:14" x14ac:dyDescent="0.25">
      <c r="A197" s="7">
        <v>41095</v>
      </c>
      <c r="B197" s="6" t="s">
        <v>572</v>
      </c>
      <c r="C197" s="21">
        <v>500</v>
      </c>
      <c r="D197" s="6" t="s">
        <v>11</v>
      </c>
      <c r="E197" s="6" t="s">
        <v>11</v>
      </c>
      <c r="F197" s="6" t="s">
        <v>11</v>
      </c>
      <c r="G197" s="18">
        <v>4150</v>
      </c>
      <c r="H197" s="18">
        <v>2448.5</v>
      </c>
      <c r="I197" s="6" t="s">
        <v>11</v>
      </c>
      <c r="J197" s="6" t="s">
        <v>143</v>
      </c>
      <c r="K197" s="6" t="s">
        <v>11</v>
      </c>
      <c r="L197" s="18">
        <v>2448.5</v>
      </c>
      <c r="M197" t="str">
        <f t="shared" si="4"/>
        <v>0-1756</v>
      </c>
      <c r="N197">
        <f t="shared" si="5"/>
        <v>2012</v>
      </c>
    </row>
    <row r="198" spans="1:14" x14ac:dyDescent="0.25">
      <c r="A198" s="7">
        <v>41443</v>
      </c>
      <c r="B198" s="6" t="s">
        <v>561</v>
      </c>
      <c r="C198" s="21">
        <v>500</v>
      </c>
      <c r="D198" s="6" t="s">
        <v>11</v>
      </c>
      <c r="E198" s="6" t="s">
        <v>11</v>
      </c>
      <c r="F198" s="6" t="s">
        <v>11</v>
      </c>
      <c r="G198" s="18">
        <v>4200</v>
      </c>
      <c r="H198" s="18">
        <v>2478</v>
      </c>
      <c r="I198" s="6" t="s">
        <v>11</v>
      </c>
      <c r="J198" s="6" t="s">
        <v>144</v>
      </c>
      <c r="K198" s="6" t="s">
        <v>11</v>
      </c>
      <c r="L198" s="18">
        <v>2478</v>
      </c>
      <c r="M198" t="str">
        <f t="shared" si="4"/>
        <v>0-1756</v>
      </c>
      <c r="N198">
        <f t="shared" si="5"/>
        <v>2013</v>
      </c>
    </row>
    <row r="199" spans="1:14" x14ac:dyDescent="0.25">
      <c r="A199" s="7">
        <v>41677</v>
      </c>
      <c r="B199" s="6" t="s">
        <v>573</v>
      </c>
      <c r="C199" s="20">
        <v>1500</v>
      </c>
      <c r="D199" s="6" t="s">
        <v>11</v>
      </c>
      <c r="E199" s="6" t="s">
        <v>11</v>
      </c>
      <c r="F199" s="6" t="s">
        <v>11</v>
      </c>
      <c r="G199" s="18">
        <v>6825.5</v>
      </c>
      <c r="H199" s="18">
        <v>12081.14</v>
      </c>
      <c r="I199" s="6" t="s">
        <v>11</v>
      </c>
      <c r="J199" s="6" t="s">
        <v>145</v>
      </c>
      <c r="K199" s="6" t="s">
        <v>11</v>
      </c>
      <c r="L199" s="18">
        <v>12081.14</v>
      </c>
      <c r="M199" t="str">
        <f t="shared" ref="M199:M262" si="6">IF(B199="",A199,M198)</f>
        <v>0-1756</v>
      </c>
      <c r="N199">
        <f t="shared" ref="N199:N262" si="7">YEAR(A199)</f>
        <v>2014</v>
      </c>
    </row>
    <row r="200" spans="1:14" s="12" customFormat="1" x14ac:dyDescent="0.25">
      <c r="A200" s="10" t="s">
        <v>146</v>
      </c>
      <c r="B200" s="11"/>
      <c r="C200" s="20">
        <v>16500</v>
      </c>
      <c r="D200" s="11" t="s">
        <v>11</v>
      </c>
      <c r="E200" s="11" t="s">
        <v>11</v>
      </c>
      <c r="F200" s="11" t="s">
        <v>11</v>
      </c>
      <c r="G200" s="17">
        <v>6801.62</v>
      </c>
      <c r="H200" s="17">
        <v>112226.73</v>
      </c>
      <c r="I200" s="11" t="s">
        <v>11</v>
      </c>
      <c r="J200" s="11" t="s">
        <v>11</v>
      </c>
      <c r="K200" s="11" t="s">
        <v>11</v>
      </c>
      <c r="L200" s="17">
        <v>112226.73</v>
      </c>
      <c r="M200" t="str">
        <f t="shared" si="6"/>
        <v>0-1757</v>
      </c>
      <c r="N200" t="e">
        <f t="shared" si="7"/>
        <v>#VALUE!</v>
      </c>
    </row>
    <row r="201" spans="1:14" x14ac:dyDescent="0.25">
      <c r="A201" s="7">
        <v>38063</v>
      </c>
      <c r="B201" s="6" t="s">
        <v>563</v>
      </c>
      <c r="C201" s="21">
        <v>500</v>
      </c>
      <c r="D201" s="6" t="s">
        <v>11</v>
      </c>
      <c r="E201" s="6" t="s">
        <v>11</v>
      </c>
      <c r="F201" s="6" t="s">
        <v>11</v>
      </c>
      <c r="G201" s="18">
        <v>6108.58</v>
      </c>
      <c r="H201" s="18">
        <v>3604.06</v>
      </c>
      <c r="I201" s="6" t="s">
        <v>11</v>
      </c>
      <c r="J201" s="6" t="s">
        <v>139</v>
      </c>
      <c r="K201" s="6" t="s">
        <v>11</v>
      </c>
      <c r="L201" s="18">
        <v>3604.06</v>
      </c>
      <c r="M201" t="str">
        <f t="shared" si="6"/>
        <v>0-1757</v>
      </c>
      <c r="N201">
        <f t="shared" si="7"/>
        <v>2004</v>
      </c>
    </row>
    <row r="202" spans="1:14" x14ac:dyDescent="0.25">
      <c r="A202" s="7">
        <v>38184</v>
      </c>
      <c r="B202" s="6" t="s">
        <v>574</v>
      </c>
      <c r="C202" s="20">
        <v>4000</v>
      </c>
      <c r="D202" s="6" t="s">
        <v>11</v>
      </c>
      <c r="E202" s="6" t="s">
        <v>11</v>
      </c>
      <c r="F202" s="6" t="s">
        <v>11</v>
      </c>
      <c r="G202" s="18">
        <v>6108.58</v>
      </c>
      <c r="H202" s="18">
        <v>28832.5</v>
      </c>
      <c r="I202" s="6" t="s">
        <v>11</v>
      </c>
      <c r="J202" s="6" t="s">
        <v>147</v>
      </c>
      <c r="K202" s="6" t="s">
        <v>11</v>
      </c>
      <c r="L202" s="18">
        <v>28832.5</v>
      </c>
      <c r="M202" t="str">
        <f t="shared" si="6"/>
        <v>0-1757</v>
      </c>
      <c r="N202">
        <f t="shared" si="7"/>
        <v>2004</v>
      </c>
    </row>
    <row r="203" spans="1:14" x14ac:dyDescent="0.25">
      <c r="A203" s="7">
        <v>38285</v>
      </c>
      <c r="B203" s="6" t="s">
        <v>564</v>
      </c>
      <c r="C203" s="20">
        <v>1500</v>
      </c>
      <c r="D203" s="6" t="s">
        <v>11</v>
      </c>
      <c r="E203" s="6" t="s">
        <v>11</v>
      </c>
      <c r="F203" s="6" t="s">
        <v>11</v>
      </c>
      <c r="G203" s="18">
        <v>6108.58</v>
      </c>
      <c r="H203" s="18">
        <v>10812.19</v>
      </c>
      <c r="I203" s="6" t="s">
        <v>11</v>
      </c>
      <c r="J203" s="6" t="s">
        <v>148</v>
      </c>
      <c r="K203" s="6" t="s">
        <v>11</v>
      </c>
      <c r="L203" s="18">
        <v>10812.19</v>
      </c>
      <c r="M203" t="str">
        <f t="shared" si="6"/>
        <v>0-1757</v>
      </c>
      <c r="N203">
        <f t="shared" si="7"/>
        <v>2004</v>
      </c>
    </row>
    <row r="204" spans="1:14" x14ac:dyDescent="0.25">
      <c r="A204" s="7">
        <v>38321</v>
      </c>
      <c r="B204" s="6" t="s">
        <v>575</v>
      </c>
      <c r="C204" s="20">
        <v>1000</v>
      </c>
      <c r="D204" s="6" t="s">
        <v>11</v>
      </c>
      <c r="E204" s="6" t="s">
        <v>11</v>
      </c>
      <c r="F204" s="6" t="s">
        <v>11</v>
      </c>
      <c r="G204" s="18">
        <v>5803.16</v>
      </c>
      <c r="H204" s="18">
        <v>6847.73</v>
      </c>
      <c r="I204" s="6" t="s">
        <v>11</v>
      </c>
      <c r="J204" s="6" t="s">
        <v>149</v>
      </c>
      <c r="K204" s="6" t="s">
        <v>11</v>
      </c>
      <c r="L204" s="18">
        <v>6847.73</v>
      </c>
      <c r="M204" t="str">
        <f t="shared" si="6"/>
        <v>0-1757</v>
      </c>
      <c r="N204">
        <f t="shared" si="7"/>
        <v>2004</v>
      </c>
    </row>
    <row r="205" spans="1:14" x14ac:dyDescent="0.25">
      <c r="A205" s="7">
        <v>38433</v>
      </c>
      <c r="B205" s="6" t="s">
        <v>576</v>
      </c>
      <c r="C205" s="20">
        <v>3000</v>
      </c>
      <c r="D205" s="6" t="s">
        <v>11</v>
      </c>
      <c r="E205" s="6" t="s">
        <v>11</v>
      </c>
      <c r="F205" s="6" t="s">
        <v>11</v>
      </c>
      <c r="G205" s="18">
        <v>5680.98</v>
      </c>
      <c r="H205" s="18">
        <v>20110.669999999998</v>
      </c>
      <c r="I205" s="6" t="s">
        <v>11</v>
      </c>
      <c r="J205" s="6" t="s">
        <v>150</v>
      </c>
      <c r="K205" s="6" t="s">
        <v>11</v>
      </c>
      <c r="L205" s="18">
        <v>20110.669999999998</v>
      </c>
      <c r="M205" t="str">
        <f t="shared" si="6"/>
        <v>0-1757</v>
      </c>
      <c r="N205">
        <f t="shared" si="7"/>
        <v>2005</v>
      </c>
    </row>
    <row r="206" spans="1:14" x14ac:dyDescent="0.25">
      <c r="A206" s="7">
        <v>38603</v>
      </c>
      <c r="B206" s="6" t="s">
        <v>565</v>
      </c>
      <c r="C206" s="21">
        <v>500</v>
      </c>
      <c r="D206" s="6" t="s">
        <v>11</v>
      </c>
      <c r="E206" s="6" t="s">
        <v>11</v>
      </c>
      <c r="F206" s="6" t="s">
        <v>11</v>
      </c>
      <c r="G206" s="18">
        <v>5864.24</v>
      </c>
      <c r="H206" s="18">
        <v>3459.9</v>
      </c>
      <c r="I206" s="6" t="s">
        <v>11</v>
      </c>
      <c r="J206" s="6" t="s">
        <v>138</v>
      </c>
      <c r="K206" s="6" t="s">
        <v>11</v>
      </c>
      <c r="L206" s="18">
        <v>3459.9</v>
      </c>
      <c r="M206" t="str">
        <f t="shared" si="6"/>
        <v>0-1757</v>
      </c>
      <c r="N206">
        <f t="shared" si="7"/>
        <v>2005</v>
      </c>
    </row>
    <row r="207" spans="1:14" x14ac:dyDescent="0.25">
      <c r="A207" s="7">
        <v>38617</v>
      </c>
      <c r="B207" s="6" t="s">
        <v>566</v>
      </c>
      <c r="C207" s="20">
        <v>1000</v>
      </c>
      <c r="D207" s="6" t="s">
        <v>11</v>
      </c>
      <c r="E207" s="6" t="s">
        <v>11</v>
      </c>
      <c r="F207" s="6" t="s">
        <v>11</v>
      </c>
      <c r="G207" s="18">
        <v>6108.58</v>
      </c>
      <c r="H207" s="18">
        <v>7208.12</v>
      </c>
      <c r="I207" s="6" t="s">
        <v>11</v>
      </c>
      <c r="J207" s="6" t="s">
        <v>137</v>
      </c>
      <c r="K207" s="6" t="s">
        <v>11</v>
      </c>
      <c r="L207" s="18">
        <v>7208.12</v>
      </c>
      <c r="M207" t="str">
        <f t="shared" si="6"/>
        <v>0-1757</v>
      </c>
      <c r="N207">
        <f t="shared" si="7"/>
        <v>2005</v>
      </c>
    </row>
    <row r="208" spans="1:14" x14ac:dyDescent="0.25">
      <c r="A208" s="7">
        <v>38708</v>
      </c>
      <c r="B208" s="6" t="s">
        <v>567</v>
      </c>
      <c r="C208" s="20">
        <v>1000</v>
      </c>
      <c r="D208" s="6" t="s">
        <v>11</v>
      </c>
      <c r="E208" s="6" t="s">
        <v>11</v>
      </c>
      <c r="F208" s="6" t="s">
        <v>11</v>
      </c>
      <c r="G208" s="18">
        <v>6108.58</v>
      </c>
      <c r="H208" s="18">
        <v>7208.12</v>
      </c>
      <c r="I208" s="6" t="s">
        <v>11</v>
      </c>
      <c r="J208" s="6" t="s">
        <v>137</v>
      </c>
      <c r="K208" s="6" t="s">
        <v>11</v>
      </c>
      <c r="L208" s="18">
        <v>7208.12</v>
      </c>
      <c r="M208" t="str">
        <f t="shared" si="6"/>
        <v>0-1757</v>
      </c>
      <c r="N208">
        <f t="shared" si="7"/>
        <v>2005</v>
      </c>
    </row>
    <row r="209" spans="1:14" x14ac:dyDescent="0.25">
      <c r="A209" s="7">
        <v>38848</v>
      </c>
      <c r="B209" s="6" t="s">
        <v>568</v>
      </c>
      <c r="C209" s="21">
        <v>500</v>
      </c>
      <c r="D209" s="6" t="s">
        <v>11</v>
      </c>
      <c r="E209" s="6" t="s">
        <v>11</v>
      </c>
      <c r="F209" s="6" t="s">
        <v>11</v>
      </c>
      <c r="G209" s="18">
        <v>6108.58</v>
      </c>
      <c r="H209" s="18">
        <v>3604.06</v>
      </c>
      <c r="I209" s="6" t="s">
        <v>11</v>
      </c>
      <c r="J209" s="6" t="s">
        <v>139</v>
      </c>
      <c r="K209" s="6" t="s">
        <v>11</v>
      </c>
      <c r="L209" s="18">
        <v>3604.06</v>
      </c>
      <c r="M209" t="str">
        <f t="shared" si="6"/>
        <v>0-1757</v>
      </c>
      <c r="N209">
        <f t="shared" si="7"/>
        <v>2006</v>
      </c>
    </row>
    <row r="210" spans="1:14" x14ac:dyDescent="0.25">
      <c r="A210" s="7">
        <v>40190</v>
      </c>
      <c r="B210" s="6" t="s">
        <v>571</v>
      </c>
      <c r="C210" s="21">
        <v>500</v>
      </c>
      <c r="D210" s="6" t="s">
        <v>11</v>
      </c>
      <c r="E210" s="6" t="s">
        <v>11</v>
      </c>
      <c r="F210" s="6" t="s">
        <v>11</v>
      </c>
      <c r="G210" s="18">
        <v>5986</v>
      </c>
      <c r="H210" s="18">
        <v>3531.74</v>
      </c>
      <c r="I210" s="6" t="s">
        <v>11</v>
      </c>
      <c r="J210" s="6" t="s">
        <v>142</v>
      </c>
      <c r="K210" s="6" t="s">
        <v>11</v>
      </c>
      <c r="L210" s="18">
        <v>3531.74</v>
      </c>
      <c r="M210" t="str">
        <f t="shared" si="6"/>
        <v>0-1757</v>
      </c>
      <c r="N210">
        <f t="shared" si="7"/>
        <v>2010</v>
      </c>
    </row>
    <row r="211" spans="1:14" x14ac:dyDescent="0.25">
      <c r="A211" s="7">
        <v>41095</v>
      </c>
      <c r="B211" s="6" t="s">
        <v>572</v>
      </c>
      <c r="C211" s="21">
        <v>500</v>
      </c>
      <c r="D211" s="6" t="s">
        <v>11</v>
      </c>
      <c r="E211" s="6" t="s">
        <v>11</v>
      </c>
      <c r="F211" s="6" t="s">
        <v>11</v>
      </c>
      <c r="G211" s="18">
        <v>4150</v>
      </c>
      <c r="H211" s="18">
        <v>2448.5</v>
      </c>
      <c r="I211" s="6" t="s">
        <v>11</v>
      </c>
      <c r="J211" s="6" t="s">
        <v>143</v>
      </c>
      <c r="K211" s="6" t="s">
        <v>11</v>
      </c>
      <c r="L211" s="18">
        <v>2448.5</v>
      </c>
      <c r="M211" t="str">
        <f t="shared" si="6"/>
        <v>0-1757</v>
      </c>
      <c r="N211">
        <f t="shared" si="7"/>
        <v>2012</v>
      </c>
    </row>
    <row r="212" spans="1:14" x14ac:dyDescent="0.25">
      <c r="A212" s="7">
        <v>41526</v>
      </c>
      <c r="B212" s="6" t="s">
        <v>577</v>
      </c>
      <c r="C212" s="21">
        <v>500</v>
      </c>
      <c r="D212" s="6" t="s">
        <v>11</v>
      </c>
      <c r="E212" s="6" t="s">
        <v>11</v>
      </c>
      <c r="F212" s="6" t="s">
        <v>11</v>
      </c>
      <c r="G212" s="18">
        <v>4200</v>
      </c>
      <c r="H212" s="18">
        <v>2478</v>
      </c>
      <c r="I212" s="6" t="s">
        <v>11</v>
      </c>
      <c r="J212" s="6" t="s">
        <v>144</v>
      </c>
      <c r="K212" s="6" t="s">
        <v>11</v>
      </c>
      <c r="L212" s="18">
        <v>2478</v>
      </c>
      <c r="M212" t="str">
        <f t="shared" si="6"/>
        <v>0-1757</v>
      </c>
      <c r="N212">
        <f t="shared" si="7"/>
        <v>2013</v>
      </c>
    </row>
    <row r="213" spans="1:14" x14ac:dyDescent="0.25">
      <c r="A213" s="7">
        <v>41677</v>
      </c>
      <c r="B213" s="6" t="s">
        <v>573</v>
      </c>
      <c r="C213" s="20">
        <v>1500</v>
      </c>
      <c r="D213" s="6" t="s">
        <v>11</v>
      </c>
      <c r="E213" s="6" t="s">
        <v>11</v>
      </c>
      <c r="F213" s="6" t="s">
        <v>11</v>
      </c>
      <c r="G213" s="18">
        <v>6825.5</v>
      </c>
      <c r="H213" s="18">
        <v>12081.14</v>
      </c>
      <c r="I213" s="6" t="s">
        <v>11</v>
      </c>
      <c r="J213" s="6" t="s">
        <v>145</v>
      </c>
      <c r="K213" s="6" t="s">
        <v>11</v>
      </c>
      <c r="L213" s="18">
        <v>12081.14</v>
      </c>
      <c r="M213" t="str">
        <f t="shared" si="6"/>
        <v>0-1757</v>
      </c>
      <c r="N213">
        <f t="shared" si="7"/>
        <v>2014</v>
      </c>
    </row>
    <row r="214" spans="1:14" s="12" customFormat="1" x14ac:dyDescent="0.25">
      <c r="A214" s="10" t="s">
        <v>151</v>
      </c>
      <c r="B214" s="11"/>
      <c r="C214" s="20">
        <v>13000</v>
      </c>
      <c r="D214" s="11" t="s">
        <v>11</v>
      </c>
      <c r="E214" s="11" t="s">
        <v>11</v>
      </c>
      <c r="F214" s="11" t="s">
        <v>11</v>
      </c>
      <c r="G214" s="17">
        <v>5698.96</v>
      </c>
      <c r="H214" s="17">
        <v>74086.5</v>
      </c>
      <c r="I214" s="11" t="s">
        <v>11</v>
      </c>
      <c r="J214" s="11" t="s">
        <v>11</v>
      </c>
      <c r="K214" s="11" t="s">
        <v>11</v>
      </c>
      <c r="L214" s="17">
        <v>74086.5</v>
      </c>
      <c r="M214" t="str">
        <f t="shared" si="6"/>
        <v>0-1759</v>
      </c>
      <c r="N214" t="e">
        <f t="shared" si="7"/>
        <v>#VALUE!</v>
      </c>
    </row>
    <row r="215" spans="1:14" x14ac:dyDescent="0.25">
      <c r="A215" s="7">
        <v>38184</v>
      </c>
      <c r="B215" s="6" t="s">
        <v>574</v>
      </c>
      <c r="C215" s="20">
        <v>4000</v>
      </c>
      <c r="D215" s="6" t="s">
        <v>11</v>
      </c>
      <c r="E215" s="6" t="s">
        <v>11</v>
      </c>
      <c r="F215" s="6" t="s">
        <v>11</v>
      </c>
      <c r="G215" s="18">
        <v>5626.32</v>
      </c>
      <c r="H215" s="18">
        <v>26556.23</v>
      </c>
      <c r="I215" s="6" t="s">
        <v>11</v>
      </c>
      <c r="J215" s="6" t="s">
        <v>152</v>
      </c>
      <c r="K215" s="6" t="s">
        <v>11</v>
      </c>
      <c r="L215" s="18">
        <v>26556.23</v>
      </c>
      <c r="M215" t="str">
        <f t="shared" si="6"/>
        <v>0-1759</v>
      </c>
      <c r="N215">
        <f t="shared" si="7"/>
        <v>2004</v>
      </c>
    </row>
    <row r="216" spans="1:14" x14ac:dyDescent="0.25">
      <c r="A216" s="7">
        <v>38433</v>
      </c>
      <c r="B216" s="6" t="s">
        <v>576</v>
      </c>
      <c r="C216" s="20">
        <v>3000</v>
      </c>
      <c r="D216" s="6" t="s">
        <v>11</v>
      </c>
      <c r="E216" s="6" t="s">
        <v>11</v>
      </c>
      <c r="F216" s="6" t="s">
        <v>11</v>
      </c>
      <c r="G216" s="18">
        <v>5232.4799999999996</v>
      </c>
      <c r="H216" s="18">
        <v>18522.98</v>
      </c>
      <c r="I216" s="6" t="s">
        <v>11</v>
      </c>
      <c r="J216" s="6" t="s">
        <v>153</v>
      </c>
      <c r="K216" s="6" t="s">
        <v>11</v>
      </c>
      <c r="L216" s="18">
        <v>18522.98</v>
      </c>
      <c r="M216" t="str">
        <f t="shared" si="6"/>
        <v>0-1759</v>
      </c>
      <c r="N216">
        <f t="shared" si="7"/>
        <v>2005</v>
      </c>
    </row>
    <row r="217" spans="1:14" x14ac:dyDescent="0.25">
      <c r="A217" s="7">
        <v>38603</v>
      </c>
      <c r="B217" s="6" t="s">
        <v>565</v>
      </c>
      <c r="C217" s="21">
        <v>500</v>
      </c>
      <c r="D217" s="6" t="s">
        <v>11</v>
      </c>
      <c r="E217" s="6" t="s">
        <v>11</v>
      </c>
      <c r="F217" s="6" t="s">
        <v>11</v>
      </c>
      <c r="G217" s="18">
        <v>5401.28</v>
      </c>
      <c r="H217" s="18">
        <v>3186.76</v>
      </c>
      <c r="I217" s="6" t="s">
        <v>11</v>
      </c>
      <c r="J217" s="6" t="s">
        <v>154</v>
      </c>
      <c r="K217" s="6" t="s">
        <v>11</v>
      </c>
      <c r="L217" s="18">
        <v>3186.76</v>
      </c>
      <c r="M217" t="str">
        <f t="shared" si="6"/>
        <v>0-1759</v>
      </c>
      <c r="N217">
        <f t="shared" si="7"/>
        <v>2005</v>
      </c>
    </row>
    <row r="218" spans="1:14" x14ac:dyDescent="0.25">
      <c r="A218" s="7">
        <v>38646</v>
      </c>
      <c r="B218" s="6" t="s">
        <v>578</v>
      </c>
      <c r="C218" s="21">
        <v>500</v>
      </c>
      <c r="D218" s="6" t="s">
        <v>11</v>
      </c>
      <c r="E218" s="6" t="s">
        <v>11</v>
      </c>
      <c r="F218" s="6" t="s">
        <v>11</v>
      </c>
      <c r="G218" s="18">
        <v>5626.32</v>
      </c>
      <c r="H218" s="18">
        <v>3319.53</v>
      </c>
      <c r="I218" s="6" t="s">
        <v>11</v>
      </c>
      <c r="J218" s="6" t="s">
        <v>155</v>
      </c>
      <c r="K218" s="6" t="s">
        <v>11</v>
      </c>
      <c r="L218" s="18">
        <v>3319.53</v>
      </c>
      <c r="M218" t="str">
        <f t="shared" si="6"/>
        <v>0-1759</v>
      </c>
      <c r="N218">
        <f t="shared" si="7"/>
        <v>2005</v>
      </c>
    </row>
    <row r="219" spans="1:14" x14ac:dyDescent="0.25">
      <c r="A219" s="7">
        <v>38673</v>
      </c>
      <c r="B219" s="6" t="s">
        <v>579</v>
      </c>
      <c r="C219" s="21">
        <v>500</v>
      </c>
      <c r="D219" s="6" t="s">
        <v>11</v>
      </c>
      <c r="E219" s="6" t="s">
        <v>11</v>
      </c>
      <c r="F219" s="6" t="s">
        <v>11</v>
      </c>
      <c r="G219" s="18">
        <v>5626.32</v>
      </c>
      <c r="H219" s="18">
        <v>3319.53</v>
      </c>
      <c r="I219" s="6" t="s">
        <v>11</v>
      </c>
      <c r="J219" s="6" t="s">
        <v>155</v>
      </c>
      <c r="K219" s="6" t="s">
        <v>11</v>
      </c>
      <c r="L219" s="18">
        <v>3319.53</v>
      </c>
      <c r="M219" t="str">
        <f t="shared" si="6"/>
        <v>0-1759</v>
      </c>
      <c r="N219">
        <f t="shared" si="7"/>
        <v>2005</v>
      </c>
    </row>
    <row r="220" spans="1:14" x14ac:dyDescent="0.25">
      <c r="A220" s="7">
        <v>38848</v>
      </c>
      <c r="B220" s="6" t="s">
        <v>568</v>
      </c>
      <c r="C220" s="21">
        <v>500</v>
      </c>
      <c r="D220" s="6" t="s">
        <v>11</v>
      </c>
      <c r="E220" s="6" t="s">
        <v>11</v>
      </c>
      <c r="F220" s="6" t="s">
        <v>11</v>
      </c>
      <c r="G220" s="18">
        <v>5626.32</v>
      </c>
      <c r="H220" s="18">
        <v>3319.53</v>
      </c>
      <c r="I220" s="6" t="s">
        <v>11</v>
      </c>
      <c r="J220" s="6" t="s">
        <v>155</v>
      </c>
      <c r="K220" s="6" t="s">
        <v>11</v>
      </c>
      <c r="L220" s="18">
        <v>3319.53</v>
      </c>
      <c r="M220" t="str">
        <f t="shared" si="6"/>
        <v>0-1759</v>
      </c>
      <c r="N220">
        <f t="shared" si="7"/>
        <v>2006</v>
      </c>
    </row>
    <row r="221" spans="1:14" x14ac:dyDescent="0.25">
      <c r="A221" s="7">
        <v>39132</v>
      </c>
      <c r="B221" s="6" t="s">
        <v>580</v>
      </c>
      <c r="C221" s="21">
        <v>500</v>
      </c>
      <c r="D221" s="6" t="s">
        <v>11</v>
      </c>
      <c r="E221" s="6" t="s">
        <v>11</v>
      </c>
      <c r="F221" s="6" t="s">
        <v>11</v>
      </c>
      <c r="G221" s="18">
        <v>5626.32</v>
      </c>
      <c r="H221" s="18">
        <v>3319.53</v>
      </c>
      <c r="I221" s="6" t="s">
        <v>11</v>
      </c>
      <c r="J221" s="6" t="s">
        <v>155</v>
      </c>
      <c r="K221" s="6" t="s">
        <v>11</v>
      </c>
      <c r="L221" s="18">
        <v>3319.53</v>
      </c>
      <c r="M221" t="str">
        <f t="shared" si="6"/>
        <v>0-1759</v>
      </c>
      <c r="N221">
        <f t="shared" si="7"/>
        <v>2007</v>
      </c>
    </row>
    <row r="222" spans="1:14" x14ac:dyDescent="0.25">
      <c r="A222" s="7">
        <v>39281</v>
      </c>
      <c r="B222" s="6" t="s">
        <v>581</v>
      </c>
      <c r="C222" s="21">
        <v>500</v>
      </c>
      <c r="D222" s="6" t="s">
        <v>11</v>
      </c>
      <c r="E222" s="6" t="s">
        <v>11</v>
      </c>
      <c r="F222" s="6" t="s">
        <v>11</v>
      </c>
      <c r="G222" s="18">
        <v>5626.32</v>
      </c>
      <c r="H222" s="18">
        <v>3319.53</v>
      </c>
      <c r="I222" s="6" t="s">
        <v>11</v>
      </c>
      <c r="J222" s="6" t="s">
        <v>155</v>
      </c>
      <c r="K222" s="6" t="s">
        <v>11</v>
      </c>
      <c r="L222" s="18">
        <v>3319.53</v>
      </c>
      <c r="M222" t="str">
        <f t="shared" si="6"/>
        <v>0-1759</v>
      </c>
      <c r="N222">
        <f t="shared" si="7"/>
        <v>2007</v>
      </c>
    </row>
    <row r="223" spans="1:14" x14ac:dyDescent="0.25">
      <c r="A223" s="7">
        <v>40190</v>
      </c>
      <c r="B223" s="6" t="s">
        <v>571</v>
      </c>
      <c r="C223" s="21">
        <v>500</v>
      </c>
      <c r="D223" s="6" t="s">
        <v>11</v>
      </c>
      <c r="E223" s="6" t="s">
        <v>11</v>
      </c>
      <c r="F223" s="6" t="s">
        <v>11</v>
      </c>
      <c r="G223" s="18">
        <v>5248</v>
      </c>
      <c r="H223" s="18">
        <v>3096.32</v>
      </c>
      <c r="I223" s="6" t="s">
        <v>11</v>
      </c>
      <c r="J223" s="6" t="s">
        <v>156</v>
      </c>
      <c r="K223" s="6" t="s">
        <v>11</v>
      </c>
      <c r="L223" s="18">
        <v>3096.32</v>
      </c>
      <c r="M223" t="str">
        <f t="shared" si="6"/>
        <v>0-1759</v>
      </c>
      <c r="N223">
        <f t="shared" si="7"/>
        <v>2010</v>
      </c>
    </row>
    <row r="224" spans="1:14" x14ac:dyDescent="0.25">
      <c r="A224" s="7">
        <v>41677</v>
      </c>
      <c r="B224" s="6" t="s">
        <v>573</v>
      </c>
      <c r="C224" s="21">
        <v>500</v>
      </c>
      <c r="D224" s="6" t="s">
        <v>11</v>
      </c>
      <c r="E224" s="6" t="s">
        <v>11</v>
      </c>
      <c r="F224" s="6" t="s">
        <v>11</v>
      </c>
      <c r="G224" s="18">
        <v>5984</v>
      </c>
      <c r="H224" s="18">
        <v>3530.56</v>
      </c>
      <c r="I224" s="6" t="s">
        <v>11</v>
      </c>
      <c r="J224" s="6" t="s">
        <v>157</v>
      </c>
      <c r="K224" s="6" t="s">
        <v>11</v>
      </c>
      <c r="L224" s="18">
        <v>3530.56</v>
      </c>
      <c r="M224" t="str">
        <f t="shared" si="6"/>
        <v>0-1759</v>
      </c>
      <c r="N224">
        <f t="shared" si="7"/>
        <v>2014</v>
      </c>
    </row>
    <row r="225" spans="1:14" x14ac:dyDescent="0.25">
      <c r="A225" s="7">
        <v>41829</v>
      </c>
      <c r="B225" s="6" t="s">
        <v>582</v>
      </c>
      <c r="C225" s="21">
        <v>500</v>
      </c>
      <c r="D225" s="6" t="s">
        <v>11</v>
      </c>
      <c r="E225" s="6" t="s">
        <v>11</v>
      </c>
      <c r="F225" s="6" t="s">
        <v>11</v>
      </c>
      <c r="G225" s="18">
        <v>4400</v>
      </c>
      <c r="H225" s="18">
        <v>2596</v>
      </c>
      <c r="I225" s="6" t="s">
        <v>11</v>
      </c>
      <c r="J225" s="6" t="s">
        <v>158</v>
      </c>
      <c r="K225" s="6" t="s">
        <v>11</v>
      </c>
      <c r="L225" s="18">
        <v>2596</v>
      </c>
      <c r="M225" t="str">
        <f t="shared" si="6"/>
        <v>0-1759</v>
      </c>
      <c r="N225">
        <f t="shared" si="7"/>
        <v>2014</v>
      </c>
    </row>
    <row r="226" spans="1:14" s="12" customFormat="1" x14ac:dyDescent="0.25">
      <c r="A226" s="10" t="s">
        <v>159</v>
      </c>
      <c r="B226" s="11"/>
      <c r="C226" s="20">
        <v>5350</v>
      </c>
      <c r="D226" s="11" t="s">
        <v>11</v>
      </c>
      <c r="E226" s="11" t="s">
        <v>11</v>
      </c>
      <c r="F226" s="11" t="s">
        <v>11</v>
      </c>
      <c r="G226" s="17">
        <v>4322.99</v>
      </c>
      <c r="H226" s="17">
        <v>23128</v>
      </c>
      <c r="I226" s="11" t="s">
        <v>11</v>
      </c>
      <c r="J226" s="11" t="s">
        <v>11</v>
      </c>
      <c r="K226" s="11" t="s">
        <v>11</v>
      </c>
      <c r="L226" s="17">
        <v>23128</v>
      </c>
      <c r="M226" t="str">
        <f t="shared" si="6"/>
        <v>0-1909</v>
      </c>
      <c r="N226" t="e">
        <f t="shared" si="7"/>
        <v>#VALUE!</v>
      </c>
    </row>
    <row r="227" spans="1:14" x14ac:dyDescent="0.25">
      <c r="A227" s="7">
        <v>42430</v>
      </c>
      <c r="B227" s="6" t="s">
        <v>583</v>
      </c>
      <c r="C227" s="20">
        <v>1000</v>
      </c>
      <c r="D227" s="6" t="s">
        <v>11</v>
      </c>
      <c r="E227" s="6" t="s">
        <v>11</v>
      </c>
      <c r="F227" s="6" t="s">
        <v>11</v>
      </c>
      <c r="G227" s="18">
        <v>7000</v>
      </c>
      <c r="H227" s="18">
        <v>8260</v>
      </c>
      <c r="I227" s="6" t="s">
        <v>11</v>
      </c>
      <c r="J227" s="6" t="s">
        <v>160</v>
      </c>
      <c r="K227" s="6" t="s">
        <v>11</v>
      </c>
      <c r="L227" s="18">
        <v>8260</v>
      </c>
      <c r="M227" t="str">
        <f t="shared" si="6"/>
        <v>0-1909</v>
      </c>
      <c r="N227">
        <f t="shared" si="7"/>
        <v>2016</v>
      </c>
    </row>
    <row r="228" spans="1:14" x14ac:dyDescent="0.25">
      <c r="A228" s="7">
        <v>42502</v>
      </c>
      <c r="B228" s="6" t="s">
        <v>584</v>
      </c>
      <c r="C228" s="20">
        <v>2000</v>
      </c>
      <c r="D228" s="6" t="s">
        <v>11</v>
      </c>
      <c r="E228" s="6" t="s">
        <v>11</v>
      </c>
      <c r="F228" s="6" t="s">
        <v>11</v>
      </c>
      <c r="G228" s="18">
        <v>6300</v>
      </c>
      <c r="H228" s="18">
        <v>14868</v>
      </c>
      <c r="I228" s="6" t="s">
        <v>11</v>
      </c>
      <c r="J228" s="6" t="s">
        <v>161</v>
      </c>
      <c r="K228" s="6" t="s">
        <v>11</v>
      </c>
      <c r="L228" s="18">
        <v>14868</v>
      </c>
      <c r="M228" t="str">
        <f t="shared" si="6"/>
        <v>0-1909</v>
      </c>
      <c r="N228">
        <f t="shared" si="7"/>
        <v>2016</v>
      </c>
    </row>
    <row r="229" spans="1:14" x14ac:dyDescent="0.25">
      <c r="A229" s="5" t="s">
        <v>162</v>
      </c>
      <c r="B229" s="6"/>
      <c r="C229" s="20">
        <v>184800</v>
      </c>
      <c r="D229" s="6" t="s">
        <v>11</v>
      </c>
      <c r="E229" s="6" t="s">
        <v>11</v>
      </c>
      <c r="F229" s="6" t="s">
        <v>11</v>
      </c>
      <c r="G229" s="6" t="s">
        <v>11</v>
      </c>
      <c r="H229" s="6" t="s">
        <v>163</v>
      </c>
      <c r="I229" s="6" t="s">
        <v>11</v>
      </c>
      <c r="J229" s="6" t="s">
        <v>11</v>
      </c>
      <c r="K229" s="6" t="s">
        <v>11</v>
      </c>
      <c r="L229" s="6" t="s">
        <v>163</v>
      </c>
      <c r="M229" t="str">
        <f t="shared" si="6"/>
        <v>ИГЛЫ ДЛЯ МЕХОВЫХ ТРИКОТАЖНЫХ МАШИН</v>
      </c>
      <c r="N229" t="e">
        <f t="shared" si="7"/>
        <v>#VALUE!</v>
      </c>
    </row>
    <row r="230" spans="1:14" s="12" customFormat="1" x14ac:dyDescent="0.25">
      <c r="A230" s="10" t="s">
        <v>164</v>
      </c>
      <c r="B230" s="11"/>
      <c r="C230" s="20">
        <v>184800</v>
      </c>
      <c r="D230" s="11" t="s">
        <v>11</v>
      </c>
      <c r="E230" s="11" t="s">
        <v>11</v>
      </c>
      <c r="F230" s="11" t="s">
        <v>11</v>
      </c>
      <c r="G230" s="17">
        <v>4054.35</v>
      </c>
      <c r="H230" s="17">
        <v>749244.64</v>
      </c>
      <c r="I230" s="11" t="s">
        <v>11</v>
      </c>
      <c r="J230" s="11" t="s">
        <v>11</v>
      </c>
      <c r="K230" s="11" t="s">
        <v>11</v>
      </c>
      <c r="L230" s="17">
        <v>749244.64</v>
      </c>
      <c r="M230" t="str">
        <f t="shared" si="6"/>
        <v>0-1706</v>
      </c>
      <c r="N230" t="e">
        <f t="shared" si="7"/>
        <v>#VALUE!</v>
      </c>
    </row>
    <row r="231" spans="1:14" x14ac:dyDescent="0.25">
      <c r="A231" s="7">
        <v>38083</v>
      </c>
      <c r="B231" s="6" t="s">
        <v>585</v>
      </c>
      <c r="C231" s="20">
        <v>10000</v>
      </c>
      <c r="D231" s="6" t="s">
        <v>11</v>
      </c>
      <c r="E231" s="6" t="s">
        <v>11</v>
      </c>
      <c r="F231" s="6" t="s">
        <v>11</v>
      </c>
      <c r="G231" s="18">
        <v>3375.79</v>
      </c>
      <c r="H231" s="18">
        <v>39834.32</v>
      </c>
      <c r="I231" s="6" t="s">
        <v>11</v>
      </c>
      <c r="J231" s="6" t="s">
        <v>165</v>
      </c>
      <c r="K231" s="6" t="s">
        <v>11</v>
      </c>
      <c r="L231" s="18">
        <v>39834.32</v>
      </c>
      <c r="M231" t="str">
        <f t="shared" si="6"/>
        <v>0-1706</v>
      </c>
      <c r="N231">
        <f t="shared" si="7"/>
        <v>2004</v>
      </c>
    </row>
    <row r="232" spans="1:14" x14ac:dyDescent="0.25">
      <c r="A232" s="7">
        <v>38211</v>
      </c>
      <c r="B232" s="6" t="s">
        <v>586</v>
      </c>
      <c r="C232" s="20">
        <v>10000</v>
      </c>
      <c r="D232" s="6" t="s">
        <v>11</v>
      </c>
      <c r="E232" s="6" t="s">
        <v>11</v>
      </c>
      <c r="F232" s="6" t="s">
        <v>11</v>
      </c>
      <c r="G232" s="18">
        <v>3375.79</v>
      </c>
      <c r="H232" s="18">
        <v>39834.32</v>
      </c>
      <c r="I232" s="6" t="s">
        <v>11</v>
      </c>
      <c r="J232" s="6" t="s">
        <v>165</v>
      </c>
      <c r="K232" s="6" t="s">
        <v>11</v>
      </c>
      <c r="L232" s="18">
        <v>39834.32</v>
      </c>
      <c r="M232" t="str">
        <f t="shared" si="6"/>
        <v>0-1706</v>
      </c>
      <c r="N232">
        <f t="shared" si="7"/>
        <v>2004</v>
      </c>
    </row>
    <row r="233" spans="1:14" x14ac:dyDescent="0.25">
      <c r="A233" s="7">
        <v>38292</v>
      </c>
      <c r="B233" s="6" t="s">
        <v>587</v>
      </c>
      <c r="C233" s="20">
        <v>2000</v>
      </c>
      <c r="D233" s="6" t="s">
        <v>11</v>
      </c>
      <c r="E233" s="6" t="s">
        <v>11</v>
      </c>
      <c r="F233" s="6" t="s">
        <v>11</v>
      </c>
      <c r="G233" s="18">
        <v>3486</v>
      </c>
      <c r="H233" s="18">
        <v>6972</v>
      </c>
      <c r="I233" s="6" t="s">
        <v>11</v>
      </c>
      <c r="J233" s="6" t="s">
        <v>11</v>
      </c>
      <c r="K233" s="6" t="s">
        <v>11</v>
      </c>
      <c r="L233" s="18">
        <v>6972</v>
      </c>
      <c r="M233" t="str">
        <f t="shared" si="6"/>
        <v>0-1706</v>
      </c>
      <c r="N233">
        <f t="shared" si="7"/>
        <v>2004</v>
      </c>
    </row>
    <row r="234" spans="1:14" x14ac:dyDescent="0.25">
      <c r="A234" s="7">
        <v>38344</v>
      </c>
      <c r="B234" s="6" t="s">
        <v>588</v>
      </c>
      <c r="C234" s="20">
        <v>10000</v>
      </c>
      <c r="D234" s="6" t="s">
        <v>11</v>
      </c>
      <c r="E234" s="6" t="s">
        <v>11</v>
      </c>
      <c r="F234" s="6" t="s">
        <v>11</v>
      </c>
      <c r="G234" s="18">
        <v>3375.79</v>
      </c>
      <c r="H234" s="18">
        <v>39834.32</v>
      </c>
      <c r="I234" s="6" t="s">
        <v>11</v>
      </c>
      <c r="J234" s="6" t="s">
        <v>165</v>
      </c>
      <c r="K234" s="6" t="s">
        <v>11</v>
      </c>
      <c r="L234" s="18">
        <v>39834.32</v>
      </c>
      <c r="M234" t="str">
        <f t="shared" si="6"/>
        <v>0-1706</v>
      </c>
      <c r="N234">
        <f t="shared" si="7"/>
        <v>2004</v>
      </c>
    </row>
    <row r="235" spans="1:14" x14ac:dyDescent="0.25">
      <c r="A235" s="7">
        <v>38560</v>
      </c>
      <c r="B235" s="6" t="s">
        <v>589</v>
      </c>
      <c r="C235" s="20">
        <v>10000</v>
      </c>
      <c r="D235" s="6" t="s">
        <v>11</v>
      </c>
      <c r="E235" s="6" t="s">
        <v>11</v>
      </c>
      <c r="F235" s="6" t="s">
        <v>11</v>
      </c>
      <c r="G235" s="18">
        <v>3375.79</v>
      </c>
      <c r="H235" s="18">
        <v>39834.32</v>
      </c>
      <c r="I235" s="6" t="s">
        <v>11</v>
      </c>
      <c r="J235" s="6" t="s">
        <v>165</v>
      </c>
      <c r="K235" s="6" t="s">
        <v>11</v>
      </c>
      <c r="L235" s="18">
        <v>39834.32</v>
      </c>
      <c r="M235" t="str">
        <f t="shared" si="6"/>
        <v>0-1706</v>
      </c>
      <c r="N235">
        <f t="shared" si="7"/>
        <v>2005</v>
      </c>
    </row>
    <row r="236" spans="1:14" x14ac:dyDescent="0.25">
      <c r="A236" s="7">
        <v>38666</v>
      </c>
      <c r="B236" s="6" t="s">
        <v>590</v>
      </c>
      <c r="C236" s="20">
        <v>10000</v>
      </c>
      <c r="D236" s="6" t="s">
        <v>11</v>
      </c>
      <c r="E236" s="6" t="s">
        <v>11</v>
      </c>
      <c r="F236" s="6" t="s">
        <v>11</v>
      </c>
      <c r="G236" s="18">
        <v>3375.79</v>
      </c>
      <c r="H236" s="18">
        <v>39834.32</v>
      </c>
      <c r="I236" s="6" t="s">
        <v>11</v>
      </c>
      <c r="J236" s="6" t="s">
        <v>165</v>
      </c>
      <c r="K236" s="6" t="s">
        <v>11</v>
      </c>
      <c r="L236" s="18">
        <v>39834.32</v>
      </c>
      <c r="M236" t="str">
        <f t="shared" si="6"/>
        <v>0-1706</v>
      </c>
      <c r="N236">
        <f t="shared" si="7"/>
        <v>2005</v>
      </c>
    </row>
    <row r="237" spans="1:14" x14ac:dyDescent="0.25">
      <c r="A237" s="7">
        <v>38826</v>
      </c>
      <c r="B237" s="6" t="s">
        <v>591</v>
      </c>
      <c r="C237" s="20">
        <v>4000</v>
      </c>
      <c r="D237" s="6" t="s">
        <v>11</v>
      </c>
      <c r="E237" s="6" t="s">
        <v>11</v>
      </c>
      <c r="F237" s="6" t="s">
        <v>11</v>
      </c>
      <c r="G237" s="18">
        <v>3375.79</v>
      </c>
      <c r="H237" s="18">
        <v>15933.73</v>
      </c>
      <c r="I237" s="6" t="s">
        <v>11</v>
      </c>
      <c r="J237" s="6" t="s">
        <v>166</v>
      </c>
      <c r="K237" s="6" t="s">
        <v>11</v>
      </c>
      <c r="L237" s="18">
        <v>15933.73</v>
      </c>
      <c r="M237" t="str">
        <f t="shared" si="6"/>
        <v>0-1706</v>
      </c>
      <c r="N237">
        <f t="shared" si="7"/>
        <v>2006</v>
      </c>
    </row>
    <row r="238" spans="1:14" x14ac:dyDescent="0.25">
      <c r="A238" s="7">
        <v>38841</v>
      </c>
      <c r="B238" s="6" t="s">
        <v>592</v>
      </c>
      <c r="C238" s="20">
        <v>5000</v>
      </c>
      <c r="D238" s="6" t="s">
        <v>11</v>
      </c>
      <c r="E238" s="6" t="s">
        <v>11</v>
      </c>
      <c r="F238" s="6" t="s">
        <v>11</v>
      </c>
      <c r="G238" s="18">
        <v>3375.79</v>
      </c>
      <c r="H238" s="18">
        <v>19917.16</v>
      </c>
      <c r="I238" s="6" t="s">
        <v>11</v>
      </c>
      <c r="J238" s="6" t="s">
        <v>167</v>
      </c>
      <c r="K238" s="6" t="s">
        <v>11</v>
      </c>
      <c r="L238" s="18">
        <v>19917.16</v>
      </c>
      <c r="M238" t="str">
        <f t="shared" si="6"/>
        <v>0-1706</v>
      </c>
      <c r="N238">
        <f t="shared" si="7"/>
        <v>2006</v>
      </c>
    </row>
    <row r="239" spans="1:14" x14ac:dyDescent="0.25">
      <c r="A239" s="7">
        <v>38916</v>
      </c>
      <c r="B239" s="6" t="s">
        <v>593</v>
      </c>
      <c r="C239" s="20">
        <v>15000</v>
      </c>
      <c r="D239" s="6" t="s">
        <v>11</v>
      </c>
      <c r="E239" s="6" t="s">
        <v>11</v>
      </c>
      <c r="F239" s="6" t="s">
        <v>11</v>
      </c>
      <c r="G239" s="18">
        <v>3375.79</v>
      </c>
      <c r="H239" s="18">
        <v>59751.48</v>
      </c>
      <c r="I239" s="6" t="s">
        <v>11</v>
      </c>
      <c r="J239" s="6" t="s">
        <v>168</v>
      </c>
      <c r="K239" s="6" t="s">
        <v>11</v>
      </c>
      <c r="L239" s="18">
        <v>59751.48</v>
      </c>
      <c r="M239" t="str">
        <f t="shared" si="6"/>
        <v>0-1706</v>
      </c>
      <c r="N239">
        <f t="shared" si="7"/>
        <v>2006</v>
      </c>
    </row>
    <row r="240" spans="1:14" x14ac:dyDescent="0.25">
      <c r="A240" s="7">
        <v>38988</v>
      </c>
      <c r="B240" s="6" t="s">
        <v>594</v>
      </c>
      <c r="C240" s="20">
        <v>15000</v>
      </c>
      <c r="D240" s="6" t="s">
        <v>11</v>
      </c>
      <c r="E240" s="6" t="s">
        <v>11</v>
      </c>
      <c r="F240" s="6" t="s">
        <v>11</v>
      </c>
      <c r="G240" s="18">
        <v>3375.79</v>
      </c>
      <c r="H240" s="18">
        <v>59751.48</v>
      </c>
      <c r="I240" s="6" t="s">
        <v>11</v>
      </c>
      <c r="J240" s="6" t="s">
        <v>168</v>
      </c>
      <c r="K240" s="6" t="s">
        <v>11</v>
      </c>
      <c r="L240" s="18">
        <v>59751.48</v>
      </c>
      <c r="M240" t="str">
        <f t="shared" si="6"/>
        <v>0-1706</v>
      </c>
      <c r="N240">
        <f t="shared" si="7"/>
        <v>2006</v>
      </c>
    </row>
    <row r="241" spans="1:14" x14ac:dyDescent="0.25">
      <c r="A241" s="7">
        <v>39056</v>
      </c>
      <c r="B241" s="6" t="s">
        <v>595</v>
      </c>
      <c r="C241" s="20">
        <v>15000</v>
      </c>
      <c r="D241" s="6" t="s">
        <v>11</v>
      </c>
      <c r="E241" s="6" t="s">
        <v>11</v>
      </c>
      <c r="F241" s="6" t="s">
        <v>11</v>
      </c>
      <c r="G241" s="18">
        <v>3375.79</v>
      </c>
      <c r="H241" s="18">
        <v>59751.48</v>
      </c>
      <c r="I241" s="6" t="s">
        <v>11</v>
      </c>
      <c r="J241" s="6" t="s">
        <v>168</v>
      </c>
      <c r="K241" s="6" t="s">
        <v>11</v>
      </c>
      <c r="L241" s="18">
        <v>59751.48</v>
      </c>
      <c r="M241" t="str">
        <f t="shared" si="6"/>
        <v>0-1706</v>
      </c>
      <c r="N241">
        <f t="shared" si="7"/>
        <v>2006</v>
      </c>
    </row>
    <row r="242" spans="1:14" x14ac:dyDescent="0.25">
      <c r="A242" s="7">
        <v>39160</v>
      </c>
      <c r="B242" s="6" t="s">
        <v>596</v>
      </c>
      <c r="C242" s="20">
        <v>15000</v>
      </c>
      <c r="D242" s="6" t="s">
        <v>11</v>
      </c>
      <c r="E242" s="6" t="s">
        <v>11</v>
      </c>
      <c r="F242" s="6" t="s">
        <v>11</v>
      </c>
      <c r="G242" s="18">
        <v>3375.79</v>
      </c>
      <c r="H242" s="18">
        <v>59751.48</v>
      </c>
      <c r="I242" s="6" t="s">
        <v>11</v>
      </c>
      <c r="J242" s="6" t="s">
        <v>168</v>
      </c>
      <c r="K242" s="6" t="s">
        <v>11</v>
      </c>
      <c r="L242" s="18">
        <v>59751.48</v>
      </c>
      <c r="M242" t="str">
        <f t="shared" si="6"/>
        <v>0-1706</v>
      </c>
      <c r="N242">
        <f t="shared" si="7"/>
        <v>2007</v>
      </c>
    </row>
    <row r="243" spans="1:14" x14ac:dyDescent="0.25">
      <c r="A243" s="7">
        <v>39206</v>
      </c>
      <c r="B243" s="6" t="s">
        <v>597</v>
      </c>
      <c r="C243" s="20">
        <v>5000</v>
      </c>
      <c r="D243" s="6" t="s">
        <v>11</v>
      </c>
      <c r="E243" s="6" t="s">
        <v>11</v>
      </c>
      <c r="F243" s="6" t="s">
        <v>11</v>
      </c>
      <c r="G243" s="18">
        <v>3375.79</v>
      </c>
      <c r="H243" s="18">
        <v>19917.16</v>
      </c>
      <c r="I243" s="6" t="s">
        <v>11</v>
      </c>
      <c r="J243" s="6" t="s">
        <v>167</v>
      </c>
      <c r="K243" s="6" t="s">
        <v>11</v>
      </c>
      <c r="L243" s="18">
        <v>19917.16</v>
      </c>
      <c r="M243" t="str">
        <f t="shared" si="6"/>
        <v>0-1706</v>
      </c>
      <c r="N243">
        <f t="shared" si="7"/>
        <v>2007</v>
      </c>
    </row>
    <row r="244" spans="1:14" x14ac:dyDescent="0.25">
      <c r="A244" s="7">
        <v>39252</v>
      </c>
      <c r="B244" s="6" t="s">
        <v>598</v>
      </c>
      <c r="C244" s="20">
        <v>10000</v>
      </c>
      <c r="D244" s="6" t="s">
        <v>11</v>
      </c>
      <c r="E244" s="6" t="s">
        <v>11</v>
      </c>
      <c r="F244" s="6" t="s">
        <v>11</v>
      </c>
      <c r="G244" s="18">
        <v>3375.79</v>
      </c>
      <c r="H244" s="18">
        <v>39834.32</v>
      </c>
      <c r="I244" s="6" t="s">
        <v>11</v>
      </c>
      <c r="J244" s="6" t="s">
        <v>165</v>
      </c>
      <c r="K244" s="6" t="s">
        <v>11</v>
      </c>
      <c r="L244" s="18">
        <v>39834.32</v>
      </c>
      <c r="M244" t="str">
        <f t="shared" si="6"/>
        <v>0-1706</v>
      </c>
      <c r="N244">
        <f t="shared" si="7"/>
        <v>2007</v>
      </c>
    </row>
    <row r="245" spans="1:14" x14ac:dyDescent="0.25">
      <c r="A245" s="7">
        <v>39367</v>
      </c>
      <c r="B245" s="6" t="s">
        <v>599</v>
      </c>
      <c r="C245" s="21">
        <v>500</v>
      </c>
      <c r="D245" s="6" t="s">
        <v>11</v>
      </c>
      <c r="E245" s="6" t="s">
        <v>11</v>
      </c>
      <c r="F245" s="6" t="s">
        <v>11</v>
      </c>
      <c r="G245" s="18">
        <v>3375.8</v>
      </c>
      <c r="H245" s="18">
        <v>1991.72</v>
      </c>
      <c r="I245" s="6" t="s">
        <v>11</v>
      </c>
      <c r="J245" s="6" t="s">
        <v>169</v>
      </c>
      <c r="K245" s="6" t="s">
        <v>11</v>
      </c>
      <c r="L245" s="18">
        <v>1991.72</v>
      </c>
      <c r="M245" t="str">
        <f t="shared" si="6"/>
        <v>0-1706</v>
      </c>
      <c r="N245">
        <f t="shared" si="7"/>
        <v>2007</v>
      </c>
    </row>
    <row r="246" spans="1:14" x14ac:dyDescent="0.25">
      <c r="A246" s="7">
        <v>39559</v>
      </c>
      <c r="B246" s="6" t="s">
        <v>600</v>
      </c>
      <c r="C246" s="20">
        <v>10000</v>
      </c>
      <c r="D246" s="6" t="s">
        <v>11</v>
      </c>
      <c r="E246" s="6" t="s">
        <v>11</v>
      </c>
      <c r="F246" s="6" t="s">
        <v>11</v>
      </c>
      <c r="G246" s="18">
        <v>4400</v>
      </c>
      <c r="H246" s="18">
        <v>51920</v>
      </c>
      <c r="I246" s="6" t="s">
        <v>11</v>
      </c>
      <c r="J246" s="6" t="s">
        <v>170</v>
      </c>
      <c r="K246" s="6" t="s">
        <v>11</v>
      </c>
      <c r="L246" s="18">
        <v>51920</v>
      </c>
      <c r="M246" t="str">
        <f t="shared" si="6"/>
        <v>0-1706</v>
      </c>
      <c r="N246">
        <f t="shared" si="7"/>
        <v>2008</v>
      </c>
    </row>
    <row r="247" spans="1:14" x14ac:dyDescent="0.25">
      <c r="A247" s="7">
        <v>40704</v>
      </c>
      <c r="B247" s="6" t="s">
        <v>601</v>
      </c>
      <c r="C247" s="20">
        <v>2000</v>
      </c>
      <c r="D247" s="6" t="s">
        <v>11</v>
      </c>
      <c r="E247" s="6" t="s">
        <v>11</v>
      </c>
      <c r="F247" s="6" t="s">
        <v>11</v>
      </c>
      <c r="G247" s="18">
        <v>3908.38</v>
      </c>
      <c r="H247" s="18">
        <v>9223.7800000000007</v>
      </c>
      <c r="I247" s="6" t="s">
        <v>11</v>
      </c>
      <c r="J247" s="6" t="s">
        <v>171</v>
      </c>
      <c r="K247" s="6" t="s">
        <v>11</v>
      </c>
      <c r="L247" s="18">
        <v>9223.7800000000007</v>
      </c>
      <c r="M247" t="str">
        <f t="shared" si="6"/>
        <v>0-1706</v>
      </c>
      <c r="N247">
        <f t="shared" si="7"/>
        <v>2011</v>
      </c>
    </row>
    <row r="248" spans="1:14" x14ac:dyDescent="0.25">
      <c r="A248" s="7">
        <v>40739</v>
      </c>
      <c r="B248" s="6" t="s">
        <v>602</v>
      </c>
      <c r="C248" s="20">
        <v>20000</v>
      </c>
      <c r="D248" s="6" t="s">
        <v>11</v>
      </c>
      <c r="E248" s="6" t="s">
        <v>11</v>
      </c>
      <c r="F248" s="6" t="s">
        <v>11</v>
      </c>
      <c r="G248" s="18">
        <v>3679.48</v>
      </c>
      <c r="H248" s="18">
        <v>73589.649999999994</v>
      </c>
      <c r="I248" s="6" t="s">
        <v>11</v>
      </c>
      <c r="J248" s="6" t="s">
        <v>11</v>
      </c>
      <c r="K248" s="6" t="s">
        <v>11</v>
      </c>
      <c r="L248" s="18">
        <v>73589.649999999994</v>
      </c>
      <c r="M248" t="str">
        <f t="shared" si="6"/>
        <v>0-1706</v>
      </c>
      <c r="N248">
        <f t="shared" si="7"/>
        <v>2011</v>
      </c>
    </row>
    <row r="249" spans="1:14" x14ac:dyDescent="0.25">
      <c r="A249" s="7">
        <v>41673</v>
      </c>
      <c r="B249" s="6" t="s">
        <v>603</v>
      </c>
      <c r="C249" s="21">
        <v>500</v>
      </c>
      <c r="D249" s="6" t="s">
        <v>11</v>
      </c>
      <c r="E249" s="6" t="s">
        <v>11</v>
      </c>
      <c r="F249" s="6" t="s">
        <v>11</v>
      </c>
      <c r="G249" s="18">
        <v>4840</v>
      </c>
      <c r="H249" s="18">
        <v>2855.6</v>
      </c>
      <c r="I249" s="6" t="s">
        <v>11</v>
      </c>
      <c r="J249" s="6" t="s">
        <v>172</v>
      </c>
      <c r="K249" s="6" t="s">
        <v>11</v>
      </c>
      <c r="L249" s="18">
        <v>2855.6</v>
      </c>
      <c r="M249" t="str">
        <f t="shared" si="6"/>
        <v>0-1706</v>
      </c>
      <c r="N249">
        <f t="shared" si="7"/>
        <v>2014</v>
      </c>
    </row>
    <row r="250" spans="1:14" x14ac:dyDescent="0.25">
      <c r="A250" s="7">
        <v>42334</v>
      </c>
      <c r="B250" s="6" t="s">
        <v>604</v>
      </c>
      <c r="C250" s="20">
        <v>2000</v>
      </c>
      <c r="D250" s="6" t="s">
        <v>11</v>
      </c>
      <c r="E250" s="6" t="s">
        <v>11</v>
      </c>
      <c r="F250" s="6" t="s">
        <v>11</v>
      </c>
      <c r="G250" s="18">
        <v>5200</v>
      </c>
      <c r="H250" s="18">
        <v>12272</v>
      </c>
      <c r="I250" s="6" t="s">
        <v>11</v>
      </c>
      <c r="J250" s="6" t="s">
        <v>173</v>
      </c>
      <c r="K250" s="6" t="s">
        <v>11</v>
      </c>
      <c r="L250" s="18">
        <v>12272</v>
      </c>
      <c r="M250" t="str">
        <f t="shared" si="6"/>
        <v>0-1706</v>
      </c>
      <c r="N250">
        <f t="shared" si="7"/>
        <v>2015</v>
      </c>
    </row>
    <row r="251" spans="1:14" x14ac:dyDescent="0.25">
      <c r="A251" s="7">
        <v>42482</v>
      </c>
      <c r="B251" s="6" t="s">
        <v>605</v>
      </c>
      <c r="C251" s="20">
        <v>2000</v>
      </c>
      <c r="D251" s="6" t="s">
        <v>11</v>
      </c>
      <c r="E251" s="6" t="s">
        <v>11</v>
      </c>
      <c r="F251" s="6" t="s">
        <v>11</v>
      </c>
      <c r="G251" s="18">
        <v>6000</v>
      </c>
      <c r="H251" s="18">
        <v>14160</v>
      </c>
      <c r="I251" s="6" t="s">
        <v>11</v>
      </c>
      <c r="J251" s="6" t="s">
        <v>174</v>
      </c>
      <c r="K251" s="6" t="s">
        <v>11</v>
      </c>
      <c r="L251" s="18">
        <v>14160</v>
      </c>
      <c r="M251" t="str">
        <f t="shared" si="6"/>
        <v>0-1706</v>
      </c>
      <c r="N251">
        <f t="shared" si="7"/>
        <v>2016</v>
      </c>
    </row>
    <row r="252" spans="1:14" x14ac:dyDescent="0.25">
      <c r="A252" s="7">
        <v>42592</v>
      </c>
      <c r="B252" s="6" t="s">
        <v>606</v>
      </c>
      <c r="C252" s="20">
        <v>1000</v>
      </c>
      <c r="D252" s="6" t="s">
        <v>11</v>
      </c>
      <c r="E252" s="6" t="s">
        <v>11</v>
      </c>
      <c r="F252" s="6" t="s">
        <v>11</v>
      </c>
      <c r="G252" s="18">
        <v>6000</v>
      </c>
      <c r="H252" s="18">
        <v>7080</v>
      </c>
      <c r="I252" s="6" t="s">
        <v>11</v>
      </c>
      <c r="J252" s="6" t="s">
        <v>175</v>
      </c>
      <c r="K252" s="6" t="s">
        <v>11</v>
      </c>
      <c r="L252" s="18">
        <v>7080</v>
      </c>
      <c r="M252" t="str">
        <f t="shared" si="6"/>
        <v>0-1706</v>
      </c>
      <c r="N252">
        <f t="shared" si="7"/>
        <v>2016</v>
      </c>
    </row>
    <row r="253" spans="1:14" x14ac:dyDescent="0.25">
      <c r="A253" s="7">
        <v>42604</v>
      </c>
      <c r="B253" s="6" t="s">
        <v>607</v>
      </c>
      <c r="C253" s="20">
        <v>5000</v>
      </c>
      <c r="D253" s="6" t="s">
        <v>11</v>
      </c>
      <c r="E253" s="6" t="s">
        <v>11</v>
      </c>
      <c r="F253" s="6" t="s">
        <v>11</v>
      </c>
      <c r="G253" s="18">
        <v>6000</v>
      </c>
      <c r="H253" s="18">
        <v>35400</v>
      </c>
      <c r="I253" s="6" t="s">
        <v>11</v>
      </c>
      <c r="J253" s="6" t="s">
        <v>176</v>
      </c>
      <c r="K253" s="6" t="s">
        <v>11</v>
      </c>
      <c r="L253" s="18">
        <v>35400</v>
      </c>
      <c r="M253" t="str">
        <f t="shared" si="6"/>
        <v>0-1706</v>
      </c>
      <c r="N253">
        <f t="shared" si="7"/>
        <v>2016</v>
      </c>
    </row>
    <row r="254" spans="1:14" x14ac:dyDescent="0.25">
      <c r="A254" s="5" t="s">
        <v>177</v>
      </c>
      <c r="B254" s="6"/>
      <c r="C254" s="20">
        <v>4349410</v>
      </c>
      <c r="D254" s="6" t="s">
        <v>11</v>
      </c>
      <c r="E254" s="6" t="s">
        <v>178</v>
      </c>
      <c r="F254" s="6" t="s">
        <v>179</v>
      </c>
      <c r="G254" s="6" t="s">
        <v>11</v>
      </c>
      <c r="H254" s="6" t="s">
        <v>180</v>
      </c>
      <c r="I254" s="6" t="s">
        <v>11</v>
      </c>
      <c r="J254" s="6" t="s">
        <v>11</v>
      </c>
      <c r="K254" s="6" t="s">
        <v>181</v>
      </c>
      <c r="L254" s="6" t="s">
        <v>182</v>
      </c>
      <c r="M254" t="str">
        <f t="shared" si="6"/>
        <v>ИГЛЫ ДЛЯ ПЛОСКОВЯЗАЛЬНЫХ ТРИКОТАЖНЫХ МАШИН</v>
      </c>
      <c r="N254" t="e">
        <f t="shared" si="7"/>
        <v>#VALUE!</v>
      </c>
    </row>
    <row r="255" spans="1:14" x14ac:dyDescent="0.25">
      <c r="A255" s="5" t="s">
        <v>183</v>
      </c>
      <c r="B255" s="6"/>
      <c r="C255" s="20">
        <v>298150</v>
      </c>
      <c r="D255" s="6" t="s">
        <v>11</v>
      </c>
      <c r="E255" s="6" t="s">
        <v>184</v>
      </c>
      <c r="F255" s="6" t="s">
        <v>185</v>
      </c>
      <c r="G255" s="6" t="s">
        <v>11</v>
      </c>
      <c r="H255" s="6" t="s">
        <v>186</v>
      </c>
      <c r="I255" s="6" t="s">
        <v>11</v>
      </c>
      <c r="J255" s="6" t="s">
        <v>11</v>
      </c>
      <c r="K255" s="6" t="s">
        <v>187</v>
      </c>
      <c r="L255" s="6" t="s">
        <v>188</v>
      </c>
      <c r="M255" t="str">
        <f t="shared" si="6"/>
        <v>ИГЛЫ ДЛЯ ГАРДИННО-ТЮЛЕВЫХ МАШИН</v>
      </c>
      <c r="N255" t="e">
        <f t="shared" si="7"/>
        <v>#VALUE!</v>
      </c>
    </row>
    <row r="256" spans="1:14" s="12" customFormat="1" x14ac:dyDescent="0.25">
      <c r="A256" s="10" t="s">
        <v>189</v>
      </c>
      <c r="B256" s="11"/>
      <c r="C256" s="20">
        <v>226300</v>
      </c>
      <c r="D256" s="11" t="s">
        <v>11</v>
      </c>
      <c r="E256" s="11" t="s">
        <v>11</v>
      </c>
      <c r="F256" s="11" t="s">
        <v>11</v>
      </c>
      <c r="G256" s="17">
        <v>6782.25</v>
      </c>
      <c r="H256" s="17">
        <v>1534822.25</v>
      </c>
      <c r="I256" s="11" t="s">
        <v>11</v>
      </c>
      <c r="J256" s="11" t="s">
        <v>11</v>
      </c>
      <c r="K256" s="11" t="s">
        <v>11</v>
      </c>
      <c r="L256" s="17">
        <v>1534822.25</v>
      </c>
      <c r="M256" t="str">
        <f t="shared" si="6"/>
        <v>0-1694</v>
      </c>
      <c r="N256" t="e">
        <f t="shared" si="7"/>
        <v>#VALUE!</v>
      </c>
    </row>
    <row r="257" spans="1:14" x14ac:dyDescent="0.25">
      <c r="A257" s="7">
        <v>38071</v>
      </c>
      <c r="B257" s="6" t="s">
        <v>608</v>
      </c>
      <c r="C257" s="20">
        <v>2000</v>
      </c>
      <c r="D257" s="6" t="s">
        <v>11</v>
      </c>
      <c r="E257" s="6" t="s">
        <v>11</v>
      </c>
      <c r="F257" s="6" t="s">
        <v>11</v>
      </c>
      <c r="G257" s="18">
        <v>5626.32</v>
      </c>
      <c r="H257" s="18">
        <v>13278.12</v>
      </c>
      <c r="I257" s="6" t="s">
        <v>11</v>
      </c>
      <c r="J257" s="6" t="s">
        <v>190</v>
      </c>
      <c r="K257" s="6" t="s">
        <v>11</v>
      </c>
      <c r="L257" s="18">
        <v>13278.12</v>
      </c>
      <c r="M257" t="str">
        <f t="shared" si="6"/>
        <v>0-1694</v>
      </c>
      <c r="N257">
        <f t="shared" si="7"/>
        <v>2004</v>
      </c>
    </row>
    <row r="258" spans="1:14" x14ac:dyDescent="0.25">
      <c r="A258" s="7">
        <v>38105</v>
      </c>
      <c r="B258" s="6" t="s">
        <v>609</v>
      </c>
      <c r="C258" s="20">
        <v>4500</v>
      </c>
      <c r="D258" s="6" t="s">
        <v>11</v>
      </c>
      <c r="E258" s="6" t="s">
        <v>11</v>
      </c>
      <c r="F258" s="6" t="s">
        <v>11</v>
      </c>
      <c r="G258" s="18">
        <v>5626.32</v>
      </c>
      <c r="H258" s="18">
        <v>29875.759999999998</v>
      </c>
      <c r="I258" s="6" t="s">
        <v>11</v>
      </c>
      <c r="J258" s="6" t="s">
        <v>191</v>
      </c>
      <c r="K258" s="6" t="s">
        <v>11</v>
      </c>
      <c r="L258" s="18">
        <v>29875.759999999998</v>
      </c>
      <c r="M258" t="str">
        <f t="shared" si="6"/>
        <v>0-1694</v>
      </c>
      <c r="N258">
        <f t="shared" si="7"/>
        <v>2004</v>
      </c>
    </row>
    <row r="259" spans="1:14" x14ac:dyDescent="0.25">
      <c r="A259" s="7">
        <v>38246</v>
      </c>
      <c r="B259" s="6" t="s">
        <v>610</v>
      </c>
      <c r="C259" s="20">
        <v>1500</v>
      </c>
      <c r="D259" s="6" t="s">
        <v>11</v>
      </c>
      <c r="E259" s="6" t="s">
        <v>11</v>
      </c>
      <c r="F259" s="6" t="s">
        <v>11</v>
      </c>
      <c r="G259" s="18">
        <v>5626.32</v>
      </c>
      <c r="H259" s="18">
        <v>9958.59</v>
      </c>
      <c r="I259" s="6" t="s">
        <v>11</v>
      </c>
      <c r="J259" s="6" t="s">
        <v>192</v>
      </c>
      <c r="K259" s="6" t="s">
        <v>11</v>
      </c>
      <c r="L259" s="18">
        <v>9958.59</v>
      </c>
      <c r="M259" t="str">
        <f t="shared" si="6"/>
        <v>0-1694</v>
      </c>
      <c r="N259">
        <f t="shared" si="7"/>
        <v>2004</v>
      </c>
    </row>
    <row r="260" spans="1:14" x14ac:dyDescent="0.25">
      <c r="A260" s="7">
        <v>38278</v>
      </c>
      <c r="B260" s="6" t="s">
        <v>611</v>
      </c>
      <c r="C260" s="20">
        <v>2000</v>
      </c>
      <c r="D260" s="6" t="s">
        <v>11</v>
      </c>
      <c r="E260" s="6" t="s">
        <v>11</v>
      </c>
      <c r="F260" s="6" t="s">
        <v>11</v>
      </c>
      <c r="G260" s="18">
        <v>5626.32</v>
      </c>
      <c r="H260" s="18">
        <v>13278.12</v>
      </c>
      <c r="I260" s="6" t="s">
        <v>11</v>
      </c>
      <c r="J260" s="6" t="s">
        <v>190</v>
      </c>
      <c r="K260" s="6" t="s">
        <v>11</v>
      </c>
      <c r="L260" s="18">
        <v>13278.12</v>
      </c>
      <c r="M260" t="str">
        <f t="shared" si="6"/>
        <v>0-1694</v>
      </c>
      <c r="N260">
        <f t="shared" si="7"/>
        <v>2004</v>
      </c>
    </row>
    <row r="261" spans="1:14" x14ac:dyDescent="0.25">
      <c r="A261" s="7">
        <v>38300</v>
      </c>
      <c r="B261" s="6" t="s">
        <v>612</v>
      </c>
      <c r="C261" s="21">
        <v>500</v>
      </c>
      <c r="D261" s="6" t="s">
        <v>11</v>
      </c>
      <c r="E261" s="6" t="s">
        <v>11</v>
      </c>
      <c r="F261" s="6" t="s">
        <v>11</v>
      </c>
      <c r="G261" s="18">
        <v>5626.32</v>
      </c>
      <c r="H261" s="18">
        <v>3319.53</v>
      </c>
      <c r="I261" s="6" t="s">
        <v>11</v>
      </c>
      <c r="J261" s="6" t="s">
        <v>155</v>
      </c>
      <c r="K261" s="6" t="s">
        <v>11</v>
      </c>
      <c r="L261" s="18">
        <v>3319.53</v>
      </c>
      <c r="M261" t="str">
        <f t="shared" si="6"/>
        <v>0-1694</v>
      </c>
      <c r="N261">
        <f t="shared" si="7"/>
        <v>2004</v>
      </c>
    </row>
    <row r="262" spans="1:14" x14ac:dyDescent="0.25">
      <c r="A262" s="7">
        <v>38302</v>
      </c>
      <c r="B262" s="6" t="s">
        <v>613</v>
      </c>
      <c r="C262" s="20">
        <v>1000</v>
      </c>
      <c r="D262" s="6" t="s">
        <v>11</v>
      </c>
      <c r="E262" s="6" t="s">
        <v>11</v>
      </c>
      <c r="F262" s="6" t="s">
        <v>11</v>
      </c>
      <c r="G262" s="18">
        <v>5626.32</v>
      </c>
      <c r="H262" s="18">
        <v>6639.06</v>
      </c>
      <c r="I262" s="6" t="s">
        <v>11</v>
      </c>
      <c r="J262" s="6" t="s">
        <v>193</v>
      </c>
      <c r="K262" s="6" t="s">
        <v>11</v>
      </c>
      <c r="L262" s="18">
        <v>6639.06</v>
      </c>
      <c r="M262" t="str">
        <f t="shared" si="6"/>
        <v>0-1694</v>
      </c>
      <c r="N262">
        <f t="shared" si="7"/>
        <v>2004</v>
      </c>
    </row>
    <row r="263" spans="1:14" x14ac:dyDescent="0.25">
      <c r="A263" s="7">
        <v>38317</v>
      </c>
      <c r="B263" s="6" t="s">
        <v>614</v>
      </c>
      <c r="C263" s="20">
        <v>3500</v>
      </c>
      <c r="D263" s="6" t="s">
        <v>11</v>
      </c>
      <c r="E263" s="6" t="s">
        <v>11</v>
      </c>
      <c r="F263" s="6" t="s">
        <v>11</v>
      </c>
      <c r="G263" s="18">
        <v>4501.0600000000004</v>
      </c>
      <c r="H263" s="18">
        <v>18589.38</v>
      </c>
      <c r="I263" s="6" t="s">
        <v>11</v>
      </c>
      <c r="J263" s="6" t="s">
        <v>194</v>
      </c>
      <c r="K263" s="6" t="s">
        <v>11</v>
      </c>
      <c r="L263" s="18">
        <v>18589.38</v>
      </c>
      <c r="M263" t="str">
        <f t="shared" ref="M263:M326" si="8">IF(B263="",A263,M262)</f>
        <v>0-1694</v>
      </c>
      <c r="N263">
        <f t="shared" ref="N263:N326" si="9">YEAR(A263)</f>
        <v>2004</v>
      </c>
    </row>
    <row r="264" spans="1:14" x14ac:dyDescent="0.25">
      <c r="A264" s="7">
        <v>38341</v>
      </c>
      <c r="B264" s="6" t="s">
        <v>615</v>
      </c>
      <c r="C264" s="20">
        <v>30000</v>
      </c>
      <c r="D264" s="6" t="s">
        <v>11</v>
      </c>
      <c r="E264" s="6" t="s">
        <v>11</v>
      </c>
      <c r="F264" s="6" t="s">
        <v>11</v>
      </c>
      <c r="G264" s="18">
        <v>5345.01</v>
      </c>
      <c r="H264" s="18">
        <v>189213.35</v>
      </c>
      <c r="I264" s="6" t="s">
        <v>11</v>
      </c>
      <c r="J264" s="6" t="s">
        <v>195</v>
      </c>
      <c r="K264" s="6" t="s">
        <v>11</v>
      </c>
      <c r="L264" s="18">
        <v>189213.35</v>
      </c>
      <c r="M264" t="str">
        <f t="shared" si="8"/>
        <v>0-1694</v>
      </c>
      <c r="N264">
        <f t="shared" si="9"/>
        <v>2004</v>
      </c>
    </row>
    <row r="265" spans="1:14" x14ac:dyDescent="0.25">
      <c r="A265" s="7">
        <v>38344</v>
      </c>
      <c r="B265" s="6" t="s">
        <v>616</v>
      </c>
      <c r="C265" s="20">
        <v>1000</v>
      </c>
      <c r="D265" s="6" t="s">
        <v>11</v>
      </c>
      <c r="E265" s="6" t="s">
        <v>11</v>
      </c>
      <c r="F265" s="6" t="s">
        <v>11</v>
      </c>
      <c r="G265" s="18">
        <v>4501.0600000000004</v>
      </c>
      <c r="H265" s="18">
        <v>5311.25</v>
      </c>
      <c r="I265" s="6" t="s">
        <v>11</v>
      </c>
      <c r="J265" s="6" t="s">
        <v>196</v>
      </c>
      <c r="K265" s="6" t="s">
        <v>11</v>
      </c>
      <c r="L265" s="18">
        <v>5311.25</v>
      </c>
      <c r="M265" t="str">
        <f t="shared" si="8"/>
        <v>0-1694</v>
      </c>
      <c r="N265">
        <f t="shared" si="9"/>
        <v>2004</v>
      </c>
    </row>
    <row r="266" spans="1:14" x14ac:dyDescent="0.25">
      <c r="A266" s="7">
        <v>38345</v>
      </c>
      <c r="B266" s="6" t="s">
        <v>617</v>
      </c>
      <c r="C266" s="20">
        <v>1000</v>
      </c>
      <c r="D266" s="6" t="s">
        <v>11</v>
      </c>
      <c r="E266" s="6" t="s">
        <v>11</v>
      </c>
      <c r="F266" s="6" t="s">
        <v>11</v>
      </c>
      <c r="G266" s="18">
        <v>5626.32</v>
      </c>
      <c r="H266" s="18">
        <v>6639.06</v>
      </c>
      <c r="I266" s="6" t="s">
        <v>11</v>
      </c>
      <c r="J266" s="6" t="s">
        <v>193</v>
      </c>
      <c r="K266" s="6" t="s">
        <v>11</v>
      </c>
      <c r="L266" s="18">
        <v>6639.06</v>
      </c>
      <c r="M266" t="str">
        <f t="shared" si="8"/>
        <v>0-1694</v>
      </c>
      <c r="N266">
        <f t="shared" si="9"/>
        <v>2004</v>
      </c>
    </row>
    <row r="267" spans="1:14" x14ac:dyDescent="0.25">
      <c r="A267" s="7">
        <v>38348</v>
      </c>
      <c r="B267" s="6" t="s">
        <v>618</v>
      </c>
      <c r="C267" s="20">
        <v>3000</v>
      </c>
      <c r="D267" s="6" t="s">
        <v>11</v>
      </c>
      <c r="E267" s="6" t="s">
        <v>11</v>
      </c>
      <c r="F267" s="6" t="s">
        <v>11</v>
      </c>
      <c r="G267" s="18">
        <v>5626.32</v>
      </c>
      <c r="H267" s="18">
        <v>19917.169999999998</v>
      </c>
      <c r="I267" s="6" t="s">
        <v>11</v>
      </c>
      <c r="J267" s="6" t="s">
        <v>167</v>
      </c>
      <c r="K267" s="6" t="s">
        <v>11</v>
      </c>
      <c r="L267" s="18">
        <v>19917.169999999998</v>
      </c>
      <c r="M267" t="str">
        <f t="shared" si="8"/>
        <v>0-1694</v>
      </c>
      <c r="N267">
        <f t="shared" si="9"/>
        <v>2004</v>
      </c>
    </row>
    <row r="268" spans="1:14" x14ac:dyDescent="0.25">
      <c r="A268" s="7">
        <v>38401</v>
      </c>
      <c r="B268" s="6" t="s">
        <v>619</v>
      </c>
      <c r="C268" s="20">
        <v>1000</v>
      </c>
      <c r="D268" s="6" t="s">
        <v>11</v>
      </c>
      <c r="E268" s="6" t="s">
        <v>11</v>
      </c>
      <c r="F268" s="6" t="s">
        <v>11</v>
      </c>
      <c r="G268" s="18">
        <v>4501.0600000000004</v>
      </c>
      <c r="H268" s="18">
        <v>5311.25</v>
      </c>
      <c r="I268" s="6" t="s">
        <v>11</v>
      </c>
      <c r="J268" s="6" t="s">
        <v>196</v>
      </c>
      <c r="K268" s="6" t="s">
        <v>11</v>
      </c>
      <c r="L268" s="18">
        <v>5311.25</v>
      </c>
      <c r="M268" t="str">
        <f t="shared" si="8"/>
        <v>0-1694</v>
      </c>
      <c r="N268">
        <f t="shared" si="9"/>
        <v>2005</v>
      </c>
    </row>
    <row r="269" spans="1:14" x14ac:dyDescent="0.25">
      <c r="A269" s="7">
        <v>38414</v>
      </c>
      <c r="B269" s="6" t="s">
        <v>444</v>
      </c>
      <c r="C269" s="20">
        <v>3000</v>
      </c>
      <c r="D269" s="6" t="s">
        <v>11</v>
      </c>
      <c r="E269" s="6" t="s">
        <v>11</v>
      </c>
      <c r="F269" s="6" t="s">
        <v>11</v>
      </c>
      <c r="G269" s="18">
        <v>4501.0600000000004</v>
      </c>
      <c r="H269" s="18">
        <v>15933.75</v>
      </c>
      <c r="I269" s="6" t="s">
        <v>11</v>
      </c>
      <c r="J269" s="6" t="s">
        <v>166</v>
      </c>
      <c r="K269" s="6" t="s">
        <v>11</v>
      </c>
      <c r="L269" s="18">
        <v>15933.75</v>
      </c>
      <c r="M269" t="str">
        <f t="shared" si="8"/>
        <v>0-1694</v>
      </c>
      <c r="N269">
        <f t="shared" si="9"/>
        <v>2005</v>
      </c>
    </row>
    <row r="270" spans="1:14" x14ac:dyDescent="0.25">
      <c r="A270" s="7">
        <v>38421</v>
      </c>
      <c r="B270" s="6" t="s">
        <v>620</v>
      </c>
      <c r="C270" s="20">
        <v>1000</v>
      </c>
      <c r="D270" s="6" t="s">
        <v>11</v>
      </c>
      <c r="E270" s="6" t="s">
        <v>11</v>
      </c>
      <c r="F270" s="6" t="s">
        <v>11</v>
      </c>
      <c r="G270" s="18">
        <v>4613.59</v>
      </c>
      <c r="H270" s="18">
        <v>5444.04</v>
      </c>
      <c r="I270" s="6" t="s">
        <v>11</v>
      </c>
      <c r="J270" s="6" t="s">
        <v>197</v>
      </c>
      <c r="K270" s="6" t="s">
        <v>11</v>
      </c>
      <c r="L270" s="18">
        <v>5444.04</v>
      </c>
      <c r="M270" t="str">
        <f t="shared" si="8"/>
        <v>0-1694</v>
      </c>
      <c r="N270">
        <f t="shared" si="9"/>
        <v>2005</v>
      </c>
    </row>
    <row r="271" spans="1:14" x14ac:dyDescent="0.25">
      <c r="A271" s="7">
        <v>38460</v>
      </c>
      <c r="B271" s="6" t="s">
        <v>621</v>
      </c>
      <c r="C271" s="20">
        <v>2000</v>
      </c>
      <c r="D271" s="6" t="s">
        <v>11</v>
      </c>
      <c r="E271" s="6" t="s">
        <v>11</v>
      </c>
      <c r="F271" s="6" t="s">
        <v>11</v>
      </c>
      <c r="G271" s="18">
        <v>4613.59</v>
      </c>
      <c r="H271" s="18">
        <v>10888.07</v>
      </c>
      <c r="I271" s="6" t="s">
        <v>11</v>
      </c>
      <c r="J271" s="6" t="s">
        <v>198</v>
      </c>
      <c r="K271" s="6" t="s">
        <v>11</v>
      </c>
      <c r="L271" s="18">
        <v>10888.07</v>
      </c>
      <c r="M271" t="str">
        <f t="shared" si="8"/>
        <v>0-1694</v>
      </c>
      <c r="N271">
        <f t="shared" si="9"/>
        <v>2005</v>
      </c>
    </row>
    <row r="272" spans="1:14" x14ac:dyDescent="0.25">
      <c r="A272" s="7">
        <v>38463</v>
      </c>
      <c r="B272" s="6" t="s">
        <v>622</v>
      </c>
      <c r="C272" s="20">
        <v>1000</v>
      </c>
      <c r="D272" s="6" t="s">
        <v>11</v>
      </c>
      <c r="E272" s="6" t="s">
        <v>11</v>
      </c>
      <c r="F272" s="6" t="s">
        <v>11</v>
      </c>
      <c r="G272" s="18">
        <v>5626.32</v>
      </c>
      <c r="H272" s="18">
        <v>6639.06</v>
      </c>
      <c r="I272" s="6" t="s">
        <v>11</v>
      </c>
      <c r="J272" s="6" t="s">
        <v>193</v>
      </c>
      <c r="K272" s="6" t="s">
        <v>11</v>
      </c>
      <c r="L272" s="18">
        <v>6639.06</v>
      </c>
      <c r="M272" t="str">
        <f t="shared" si="8"/>
        <v>0-1694</v>
      </c>
      <c r="N272">
        <f t="shared" si="9"/>
        <v>2005</v>
      </c>
    </row>
    <row r="273" spans="1:14" x14ac:dyDescent="0.25">
      <c r="A273" s="7">
        <v>38520</v>
      </c>
      <c r="B273" s="6" t="s">
        <v>623</v>
      </c>
      <c r="C273" s="20">
        <v>3000</v>
      </c>
      <c r="D273" s="6" t="s">
        <v>11</v>
      </c>
      <c r="E273" s="6" t="s">
        <v>11</v>
      </c>
      <c r="F273" s="6" t="s">
        <v>11</v>
      </c>
      <c r="G273" s="18">
        <v>2813.16</v>
      </c>
      <c r="H273" s="18">
        <v>8439.48</v>
      </c>
      <c r="I273" s="6" t="s">
        <v>11</v>
      </c>
      <c r="J273" s="6" t="s">
        <v>11</v>
      </c>
      <c r="K273" s="6" t="s">
        <v>11</v>
      </c>
      <c r="L273" s="18">
        <v>8439.48</v>
      </c>
      <c r="M273" t="str">
        <f t="shared" si="8"/>
        <v>0-1694</v>
      </c>
      <c r="N273">
        <f t="shared" si="9"/>
        <v>2005</v>
      </c>
    </row>
    <row r="274" spans="1:14" x14ac:dyDescent="0.25">
      <c r="A274" s="7">
        <v>38562</v>
      </c>
      <c r="B274" s="6" t="s">
        <v>624</v>
      </c>
      <c r="C274" s="20">
        <v>1000</v>
      </c>
      <c r="D274" s="6" t="s">
        <v>11</v>
      </c>
      <c r="E274" s="6" t="s">
        <v>11</v>
      </c>
      <c r="F274" s="6" t="s">
        <v>11</v>
      </c>
      <c r="G274" s="18">
        <v>4613.59</v>
      </c>
      <c r="H274" s="18">
        <v>4613.59</v>
      </c>
      <c r="I274" s="6" t="s">
        <v>11</v>
      </c>
      <c r="J274" s="6" t="s">
        <v>11</v>
      </c>
      <c r="K274" s="6" t="s">
        <v>11</v>
      </c>
      <c r="L274" s="18">
        <v>4613.59</v>
      </c>
      <c r="M274" t="str">
        <f t="shared" si="8"/>
        <v>0-1694</v>
      </c>
      <c r="N274">
        <f t="shared" si="9"/>
        <v>2005</v>
      </c>
    </row>
    <row r="275" spans="1:14" x14ac:dyDescent="0.25">
      <c r="A275" s="7">
        <v>38573</v>
      </c>
      <c r="B275" s="6" t="s">
        <v>625</v>
      </c>
      <c r="C275" s="20">
        <v>6000</v>
      </c>
      <c r="D275" s="6" t="s">
        <v>11</v>
      </c>
      <c r="E275" s="6" t="s">
        <v>11</v>
      </c>
      <c r="F275" s="6" t="s">
        <v>11</v>
      </c>
      <c r="G275" s="18">
        <v>2813.16</v>
      </c>
      <c r="H275" s="18">
        <v>19917.169999999998</v>
      </c>
      <c r="I275" s="6" t="s">
        <v>11</v>
      </c>
      <c r="J275" s="6" t="s">
        <v>167</v>
      </c>
      <c r="K275" s="6" t="s">
        <v>11</v>
      </c>
      <c r="L275" s="18">
        <v>19917.169999999998</v>
      </c>
      <c r="M275" t="str">
        <f t="shared" si="8"/>
        <v>0-1694</v>
      </c>
      <c r="N275">
        <f t="shared" si="9"/>
        <v>2005</v>
      </c>
    </row>
    <row r="276" spans="1:14" x14ac:dyDescent="0.25">
      <c r="A276" s="7">
        <v>38604</v>
      </c>
      <c r="B276" s="6" t="s">
        <v>626</v>
      </c>
      <c r="C276" s="20">
        <v>1000</v>
      </c>
      <c r="D276" s="6" t="s">
        <v>11</v>
      </c>
      <c r="E276" s="6" t="s">
        <v>11</v>
      </c>
      <c r="F276" s="6" t="s">
        <v>11</v>
      </c>
      <c r="G276" s="18">
        <v>4613.59</v>
      </c>
      <c r="H276" s="18">
        <v>4613.59</v>
      </c>
      <c r="I276" s="6" t="s">
        <v>11</v>
      </c>
      <c r="J276" s="6" t="s">
        <v>11</v>
      </c>
      <c r="K276" s="6" t="s">
        <v>11</v>
      </c>
      <c r="L276" s="18">
        <v>4613.59</v>
      </c>
      <c r="M276" t="str">
        <f t="shared" si="8"/>
        <v>0-1694</v>
      </c>
      <c r="N276">
        <f t="shared" si="9"/>
        <v>2005</v>
      </c>
    </row>
    <row r="277" spans="1:14" x14ac:dyDescent="0.25">
      <c r="A277" s="7">
        <v>38616</v>
      </c>
      <c r="B277" s="6" t="s">
        <v>627</v>
      </c>
      <c r="C277" s="20">
        <v>3000</v>
      </c>
      <c r="D277" s="6" t="s">
        <v>11</v>
      </c>
      <c r="E277" s="6" t="s">
        <v>11</v>
      </c>
      <c r="F277" s="6" t="s">
        <v>11</v>
      </c>
      <c r="G277" s="18">
        <v>5513.8</v>
      </c>
      <c r="H277" s="18">
        <v>19518.849999999999</v>
      </c>
      <c r="I277" s="6" t="s">
        <v>11</v>
      </c>
      <c r="J277" s="6" t="s">
        <v>199</v>
      </c>
      <c r="K277" s="6" t="s">
        <v>11</v>
      </c>
      <c r="L277" s="18">
        <v>19518.849999999999</v>
      </c>
      <c r="M277" t="str">
        <f t="shared" si="8"/>
        <v>0-1694</v>
      </c>
      <c r="N277">
        <f t="shared" si="9"/>
        <v>2005</v>
      </c>
    </row>
    <row r="278" spans="1:14" x14ac:dyDescent="0.25">
      <c r="A278" s="7">
        <v>38625</v>
      </c>
      <c r="B278" s="6" t="s">
        <v>628</v>
      </c>
      <c r="C278" s="20">
        <v>1000</v>
      </c>
      <c r="D278" s="6" t="s">
        <v>11</v>
      </c>
      <c r="E278" s="6" t="s">
        <v>11</v>
      </c>
      <c r="F278" s="6" t="s">
        <v>11</v>
      </c>
      <c r="G278" s="18">
        <v>4613.59</v>
      </c>
      <c r="H278" s="18">
        <v>4613.59</v>
      </c>
      <c r="I278" s="6" t="s">
        <v>11</v>
      </c>
      <c r="J278" s="6" t="s">
        <v>11</v>
      </c>
      <c r="K278" s="6" t="s">
        <v>11</v>
      </c>
      <c r="L278" s="18">
        <v>4613.59</v>
      </c>
      <c r="M278" t="str">
        <f t="shared" si="8"/>
        <v>0-1694</v>
      </c>
      <c r="N278">
        <f t="shared" si="9"/>
        <v>2005</v>
      </c>
    </row>
    <row r="279" spans="1:14" x14ac:dyDescent="0.25">
      <c r="A279" s="7">
        <v>38758</v>
      </c>
      <c r="B279" s="6" t="s">
        <v>629</v>
      </c>
      <c r="C279" s="20">
        <v>1000</v>
      </c>
      <c r="D279" s="6" t="s">
        <v>11</v>
      </c>
      <c r="E279" s="6" t="s">
        <v>11</v>
      </c>
      <c r="F279" s="6" t="s">
        <v>11</v>
      </c>
      <c r="G279" s="18">
        <v>4613.59</v>
      </c>
      <c r="H279" s="18">
        <v>5444.04</v>
      </c>
      <c r="I279" s="6" t="s">
        <v>11</v>
      </c>
      <c r="J279" s="6" t="s">
        <v>197</v>
      </c>
      <c r="K279" s="6" t="s">
        <v>11</v>
      </c>
      <c r="L279" s="18">
        <v>5444.04</v>
      </c>
      <c r="M279" t="str">
        <f t="shared" si="8"/>
        <v>0-1694</v>
      </c>
      <c r="N279">
        <f t="shared" si="9"/>
        <v>2006</v>
      </c>
    </row>
    <row r="280" spans="1:14" x14ac:dyDescent="0.25">
      <c r="A280" s="7">
        <v>38769</v>
      </c>
      <c r="B280" s="6" t="s">
        <v>630</v>
      </c>
      <c r="C280" s="20">
        <v>6000</v>
      </c>
      <c r="D280" s="6" t="s">
        <v>11</v>
      </c>
      <c r="E280" s="6" t="s">
        <v>11</v>
      </c>
      <c r="F280" s="6" t="s">
        <v>11</v>
      </c>
      <c r="G280" s="18">
        <v>4782.37</v>
      </c>
      <c r="H280" s="18">
        <v>33859.18</v>
      </c>
      <c r="I280" s="6" t="s">
        <v>11</v>
      </c>
      <c r="J280" s="6" t="s">
        <v>200</v>
      </c>
      <c r="K280" s="6" t="s">
        <v>11</v>
      </c>
      <c r="L280" s="18">
        <v>33859.18</v>
      </c>
      <c r="M280" t="str">
        <f t="shared" si="8"/>
        <v>0-1694</v>
      </c>
      <c r="N280">
        <f t="shared" si="9"/>
        <v>2006</v>
      </c>
    </row>
    <row r="281" spans="1:14" x14ac:dyDescent="0.25">
      <c r="A281" s="7">
        <v>38821</v>
      </c>
      <c r="B281" s="6" t="s">
        <v>631</v>
      </c>
      <c r="C281" s="20">
        <v>1000</v>
      </c>
      <c r="D281" s="6" t="s">
        <v>11</v>
      </c>
      <c r="E281" s="6" t="s">
        <v>11</v>
      </c>
      <c r="F281" s="6" t="s">
        <v>11</v>
      </c>
      <c r="G281" s="18">
        <v>4613.59</v>
      </c>
      <c r="H281" s="18">
        <v>4613.59</v>
      </c>
      <c r="I281" s="6" t="s">
        <v>11</v>
      </c>
      <c r="J281" s="6" t="s">
        <v>11</v>
      </c>
      <c r="K281" s="6" t="s">
        <v>11</v>
      </c>
      <c r="L281" s="18">
        <v>4613.59</v>
      </c>
      <c r="M281" t="str">
        <f t="shared" si="8"/>
        <v>0-1694</v>
      </c>
      <c r="N281">
        <f t="shared" si="9"/>
        <v>2006</v>
      </c>
    </row>
    <row r="282" spans="1:14" x14ac:dyDescent="0.25">
      <c r="A282" s="7">
        <v>38855</v>
      </c>
      <c r="B282" s="6" t="s">
        <v>632</v>
      </c>
      <c r="C282" s="20">
        <v>1000</v>
      </c>
      <c r="D282" s="6" t="s">
        <v>11</v>
      </c>
      <c r="E282" s="6" t="s">
        <v>11</v>
      </c>
      <c r="F282" s="6" t="s">
        <v>11</v>
      </c>
      <c r="G282" s="18">
        <v>4613.59</v>
      </c>
      <c r="H282" s="18">
        <v>5444.04</v>
      </c>
      <c r="I282" s="6" t="s">
        <v>11</v>
      </c>
      <c r="J282" s="6" t="s">
        <v>197</v>
      </c>
      <c r="K282" s="6" t="s">
        <v>11</v>
      </c>
      <c r="L282" s="18">
        <v>5444.04</v>
      </c>
      <c r="M282" t="str">
        <f t="shared" si="8"/>
        <v>0-1694</v>
      </c>
      <c r="N282">
        <f t="shared" si="9"/>
        <v>2006</v>
      </c>
    </row>
    <row r="283" spans="1:14" x14ac:dyDescent="0.25">
      <c r="A283" s="7">
        <v>38868</v>
      </c>
      <c r="B283" s="6" t="s">
        <v>633</v>
      </c>
      <c r="C283" s="20">
        <v>6000</v>
      </c>
      <c r="D283" s="6" t="s">
        <v>11</v>
      </c>
      <c r="E283" s="6" t="s">
        <v>11</v>
      </c>
      <c r="F283" s="6" t="s">
        <v>11</v>
      </c>
      <c r="G283" s="18">
        <v>4782.37</v>
      </c>
      <c r="H283" s="18">
        <v>33859.18</v>
      </c>
      <c r="I283" s="6" t="s">
        <v>11</v>
      </c>
      <c r="J283" s="6" t="s">
        <v>200</v>
      </c>
      <c r="K283" s="6" t="s">
        <v>11</v>
      </c>
      <c r="L283" s="18">
        <v>33859.18</v>
      </c>
      <c r="M283" t="str">
        <f t="shared" si="8"/>
        <v>0-1694</v>
      </c>
      <c r="N283">
        <f t="shared" si="9"/>
        <v>2006</v>
      </c>
    </row>
    <row r="284" spans="1:14" x14ac:dyDescent="0.25">
      <c r="A284" s="7">
        <v>38891</v>
      </c>
      <c r="B284" s="6" t="s">
        <v>555</v>
      </c>
      <c r="C284" s="21">
        <v>50</v>
      </c>
      <c r="D284" s="6" t="s">
        <v>11</v>
      </c>
      <c r="E284" s="6" t="s">
        <v>11</v>
      </c>
      <c r="F284" s="6" t="s">
        <v>11</v>
      </c>
      <c r="G284" s="18">
        <v>4782.37</v>
      </c>
      <c r="H284" s="18">
        <v>282.16000000000003</v>
      </c>
      <c r="I284" s="6" t="s">
        <v>11</v>
      </c>
      <c r="J284" s="6" t="s">
        <v>201</v>
      </c>
      <c r="K284" s="6" t="s">
        <v>11</v>
      </c>
      <c r="L284" s="18">
        <v>282.16000000000003</v>
      </c>
      <c r="M284" t="str">
        <f t="shared" si="8"/>
        <v>0-1694</v>
      </c>
      <c r="N284">
        <f t="shared" si="9"/>
        <v>2006</v>
      </c>
    </row>
    <row r="285" spans="1:14" x14ac:dyDescent="0.25">
      <c r="A285" s="7">
        <v>38937</v>
      </c>
      <c r="B285" s="6" t="s">
        <v>634</v>
      </c>
      <c r="C285" s="20">
        <v>1000</v>
      </c>
      <c r="D285" s="6" t="s">
        <v>11</v>
      </c>
      <c r="E285" s="6" t="s">
        <v>11</v>
      </c>
      <c r="F285" s="6" t="s">
        <v>11</v>
      </c>
      <c r="G285" s="18">
        <v>4613.59</v>
      </c>
      <c r="H285" s="18">
        <v>5444.04</v>
      </c>
      <c r="I285" s="6" t="s">
        <v>11</v>
      </c>
      <c r="J285" s="6" t="s">
        <v>197</v>
      </c>
      <c r="K285" s="6" t="s">
        <v>11</v>
      </c>
      <c r="L285" s="18">
        <v>5444.04</v>
      </c>
      <c r="M285" t="str">
        <f t="shared" si="8"/>
        <v>0-1694</v>
      </c>
      <c r="N285">
        <f t="shared" si="9"/>
        <v>2006</v>
      </c>
    </row>
    <row r="286" spans="1:14" x14ac:dyDescent="0.25">
      <c r="A286" s="7">
        <v>39000</v>
      </c>
      <c r="B286" s="6" t="s">
        <v>635</v>
      </c>
      <c r="C286" s="20">
        <v>3000</v>
      </c>
      <c r="D286" s="6" t="s">
        <v>11</v>
      </c>
      <c r="E286" s="6" t="s">
        <v>11</v>
      </c>
      <c r="F286" s="6" t="s">
        <v>11</v>
      </c>
      <c r="G286" s="18">
        <v>4782.37</v>
      </c>
      <c r="H286" s="18">
        <v>16929.59</v>
      </c>
      <c r="I286" s="6" t="s">
        <v>11</v>
      </c>
      <c r="J286" s="6" t="s">
        <v>202</v>
      </c>
      <c r="K286" s="6" t="s">
        <v>11</v>
      </c>
      <c r="L286" s="18">
        <v>16929.59</v>
      </c>
      <c r="M286" t="str">
        <f t="shared" si="8"/>
        <v>0-1694</v>
      </c>
      <c r="N286">
        <f t="shared" si="9"/>
        <v>2006</v>
      </c>
    </row>
    <row r="287" spans="1:14" x14ac:dyDescent="0.25">
      <c r="A287" s="7">
        <v>39101</v>
      </c>
      <c r="B287" s="6" t="s">
        <v>636</v>
      </c>
      <c r="C287" s="20">
        <v>15000</v>
      </c>
      <c r="D287" s="6" t="s">
        <v>11</v>
      </c>
      <c r="E287" s="6" t="s">
        <v>11</v>
      </c>
      <c r="F287" s="6" t="s">
        <v>11</v>
      </c>
      <c r="G287" s="18">
        <v>5626.32</v>
      </c>
      <c r="H287" s="18">
        <v>99585.86</v>
      </c>
      <c r="I287" s="6" t="s">
        <v>11</v>
      </c>
      <c r="J287" s="6" t="s">
        <v>203</v>
      </c>
      <c r="K287" s="6" t="s">
        <v>11</v>
      </c>
      <c r="L287" s="18">
        <v>99585.86</v>
      </c>
      <c r="M287" t="str">
        <f t="shared" si="8"/>
        <v>0-1694</v>
      </c>
      <c r="N287">
        <f t="shared" si="9"/>
        <v>2007</v>
      </c>
    </row>
    <row r="288" spans="1:14" x14ac:dyDescent="0.25">
      <c r="A288" s="7">
        <v>39177</v>
      </c>
      <c r="B288" s="6" t="s">
        <v>637</v>
      </c>
      <c r="C288" s="20">
        <v>4000</v>
      </c>
      <c r="D288" s="6" t="s">
        <v>11</v>
      </c>
      <c r="E288" s="6" t="s">
        <v>11</v>
      </c>
      <c r="F288" s="6" t="s">
        <v>11</v>
      </c>
      <c r="G288" s="18">
        <v>6038.13</v>
      </c>
      <c r="H288" s="18">
        <v>28499.97</v>
      </c>
      <c r="I288" s="6" t="s">
        <v>11</v>
      </c>
      <c r="J288" s="6" t="s">
        <v>204</v>
      </c>
      <c r="K288" s="6" t="s">
        <v>11</v>
      </c>
      <c r="L288" s="18">
        <v>28499.97</v>
      </c>
      <c r="M288" t="str">
        <f t="shared" si="8"/>
        <v>0-1694</v>
      </c>
      <c r="N288">
        <f t="shared" si="9"/>
        <v>2007</v>
      </c>
    </row>
    <row r="289" spans="1:14" x14ac:dyDescent="0.25">
      <c r="A289" s="7">
        <v>39219</v>
      </c>
      <c r="B289" s="6" t="s">
        <v>638</v>
      </c>
      <c r="C289" s="20">
        <v>5000</v>
      </c>
      <c r="D289" s="6" t="s">
        <v>11</v>
      </c>
      <c r="E289" s="6" t="s">
        <v>11</v>
      </c>
      <c r="F289" s="6" t="s">
        <v>11</v>
      </c>
      <c r="G289" s="18">
        <v>6673.73</v>
      </c>
      <c r="H289" s="18">
        <v>39375.01</v>
      </c>
      <c r="I289" s="6" t="s">
        <v>11</v>
      </c>
      <c r="J289" s="6" t="s">
        <v>205</v>
      </c>
      <c r="K289" s="6" t="s">
        <v>11</v>
      </c>
      <c r="L289" s="18">
        <v>39375.01</v>
      </c>
      <c r="M289" t="str">
        <f t="shared" si="8"/>
        <v>0-1694</v>
      </c>
      <c r="N289">
        <f t="shared" si="9"/>
        <v>2007</v>
      </c>
    </row>
    <row r="290" spans="1:14" x14ac:dyDescent="0.25">
      <c r="A290" s="7">
        <v>39377</v>
      </c>
      <c r="B290" s="6" t="s">
        <v>639</v>
      </c>
      <c r="C290" s="20">
        <v>15000</v>
      </c>
      <c r="D290" s="6" t="s">
        <v>11</v>
      </c>
      <c r="E290" s="6" t="s">
        <v>11</v>
      </c>
      <c r="F290" s="6" t="s">
        <v>11</v>
      </c>
      <c r="G290" s="18">
        <v>6673.73</v>
      </c>
      <c r="H290" s="18">
        <v>118125.02</v>
      </c>
      <c r="I290" s="6" t="s">
        <v>11</v>
      </c>
      <c r="J290" s="6" t="s">
        <v>206</v>
      </c>
      <c r="K290" s="6" t="s">
        <v>11</v>
      </c>
      <c r="L290" s="18">
        <v>118125.02</v>
      </c>
      <c r="M290" t="str">
        <f t="shared" si="8"/>
        <v>0-1694</v>
      </c>
      <c r="N290">
        <f t="shared" si="9"/>
        <v>2007</v>
      </c>
    </row>
    <row r="291" spans="1:14" x14ac:dyDescent="0.25">
      <c r="A291" s="7">
        <v>39587</v>
      </c>
      <c r="B291" s="6" t="s">
        <v>640</v>
      </c>
      <c r="C291" s="20">
        <v>10000</v>
      </c>
      <c r="D291" s="6" t="s">
        <v>11</v>
      </c>
      <c r="E291" s="6" t="s">
        <v>11</v>
      </c>
      <c r="F291" s="6" t="s">
        <v>11</v>
      </c>
      <c r="G291" s="18">
        <v>7042.39</v>
      </c>
      <c r="H291" s="18">
        <v>83100.2</v>
      </c>
      <c r="I291" s="6" t="s">
        <v>11</v>
      </c>
      <c r="J291" s="6" t="s">
        <v>207</v>
      </c>
      <c r="K291" s="6" t="s">
        <v>11</v>
      </c>
      <c r="L291" s="18">
        <v>83100.2</v>
      </c>
      <c r="M291" t="str">
        <f t="shared" si="8"/>
        <v>0-1694</v>
      </c>
      <c r="N291">
        <f t="shared" si="9"/>
        <v>2008</v>
      </c>
    </row>
    <row r="292" spans="1:14" x14ac:dyDescent="0.25">
      <c r="A292" s="7">
        <v>39715</v>
      </c>
      <c r="B292" s="6" t="s">
        <v>641</v>
      </c>
      <c r="C292" s="20">
        <v>12000</v>
      </c>
      <c r="D292" s="6" t="s">
        <v>11</v>
      </c>
      <c r="E292" s="6" t="s">
        <v>11</v>
      </c>
      <c r="F292" s="6" t="s">
        <v>11</v>
      </c>
      <c r="G292" s="18">
        <v>7042.39</v>
      </c>
      <c r="H292" s="18">
        <v>99720.24</v>
      </c>
      <c r="I292" s="6" t="s">
        <v>11</v>
      </c>
      <c r="J292" s="6" t="s">
        <v>208</v>
      </c>
      <c r="K292" s="6" t="s">
        <v>11</v>
      </c>
      <c r="L292" s="18">
        <v>99720.24</v>
      </c>
      <c r="M292" t="str">
        <f t="shared" si="8"/>
        <v>0-1694</v>
      </c>
      <c r="N292">
        <f t="shared" si="9"/>
        <v>2008</v>
      </c>
    </row>
    <row r="293" spans="1:14" x14ac:dyDescent="0.25">
      <c r="A293" s="7">
        <v>39883</v>
      </c>
      <c r="B293" s="6" t="s">
        <v>642</v>
      </c>
      <c r="C293" s="20">
        <v>5000</v>
      </c>
      <c r="D293" s="6" t="s">
        <v>11</v>
      </c>
      <c r="E293" s="6" t="s">
        <v>11</v>
      </c>
      <c r="F293" s="6" t="s">
        <v>11</v>
      </c>
      <c r="G293" s="18">
        <v>5325</v>
      </c>
      <c r="H293" s="18">
        <v>31417.5</v>
      </c>
      <c r="I293" s="6" t="s">
        <v>11</v>
      </c>
      <c r="J293" s="6" t="s">
        <v>209</v>
      </c>
      <c r="K293" s="6" t="s">
        <v>11</v>
      </c>
      <c r="L293" s="18">
        <v>31417.5</v>
      </c>
      <c r="M293" t="str">
        <f t="shared" si="8"/>
        <v>0-1694</v>
      </c>
      <c r="N293">
        <f t="shared" si="9"/>
        <v>2009</v>
      </c>
    </row>
    <row r="294" spans="1:14" x14ac:dyDescent="0.25">
      <c r="A294" s="7">
        <v>40113</v>
      </c>
      <c r="B294" s="6" t="s">
        <v>643</v>
      </c>
      <c r="C294" s="20">
        <v>6000</v>
      </c>
      <c r="D294" s="6" t="s">
        <v>11</v>
      </c>
      <c r="E294" s="6" t="s">
        <v>11</v>
      </c>
      <c r="F294" s="6" t="s">
        <v>11</v>
      </c>
      <c r="G294" s="18">
        <v>5593.22</v>
      </c>
      <c r="H294" s="18">
        <v>39600</v>
      </c>
      <c r="I294" s="6" t="s">
        <v>11</v>
      </c>
      <c r="J294" s="6" t="s">
        <v>210</v>
      </c>
      <c r="K294" s="6" t="s">
        <v>11</v>
      </c>
      <c r="L294" s="18">
        <v>39600</v>
      </c>
      <c r="M294" t="str">
        <f t="shared" si="8"/>
        <v>0-1694</v>
      </c>
      <c r="N294">
        <f t="shared" si="9"/>
        <v>2009</v>
      </c>
    </row>
    <row r="295" spans="1:14" x14ac:dyDescent="0.25">
      <c r="A295" s="7">
        <v>40329</v>
      </c>
      <c r="B295" s="6" t="s">
        <v>644</v>
      </c>
      <c r="C295" s="20">
        <v>6000</v>
      </c>
      <c r="D295" s="6" t="s">
        <v>11</v>
      </c>
      <c r="E295" s="6" t="s">
        <v>11</v>
      </c>
      <c r="F295" s="6" t="s">
        <v>11</v>
      </c>
      <c r="G295" s="18">
        <v>5593.22</v>
      </c>
      <c r="H295" s="18">
        <v>39600</v>
      </c>
      <c r="I295" s="6" t="s">
        <v>11</v>
      </c>
      <c r="J295" s="6" t="s">
        <v>210</v>
      </c>
      <c r="K295" s="6" t="s">
        <v>11</v>
      </c>
      <c r="L295" s="18">
        <v>39600</v>
      </c>
      <c r="M295" t="str">
        <f t="shared" si="8"/>
        <v>0-1694</v>
      </c>
      <c r="N295">
        <f t="shared" si="9"/>
        <v>2010</v>
      </c>
    </row>
    <row r="296" spans="1:14" x14ac:dyDescent="0.25">
      <c r="A296" s="7">
        <v>40382</v>
      </c>
      <c r="B296" s="6" t="s">
        <v>645</v>
      </c>
      <c r="C296" s="20">
        <v>10000</v>
      </c>
      <c r="D296" s="6" t="s">
        <v>11</v>
      </c>
      <c r="E296" s="6" t="s">
        <v>11</v>
      </c>
      <c r="F296" s="6" t="s">
        <v>11</v>
      </c>
      <c r="G296" s="18">
        <v>7150</v>
      </c>
      <c r="H296" s="18">
        <v>84370</v>
      </c>
      <c r="I296" s="6" t="s">
        <v>11</v>
      </c>
      <c r="J296" s="6" t="s">
        <v>211</v>
      </c>
      <c r="K296" s="6" t="s">
        <v>11</v>
      </c>
      <c r="L296" s="18">
        <v>84370</v>
      </c>
      <c r="M296" t="str">
        <f t="shared" si="8"/>
        <v>0-1694</v>
      </c>
      <c r="N296">
        <f t="shared" si="9"/>
        <v>2010</v>
      </c>
    </row>
    <row r="297" spans="1:14" x14ac:dyDescent="0.25">
      <c r="A297" s="7">
        <v>40416</v>
      </c>
      <c r="B297" s="6" t="s">
        <v>646</v>
      </c>
      <c r="C297" s="20">
        <v>12000</v>
      </c>
      <c r="D297" s="6" t="s">
        <v>11</v>
      </c>
      <c r="E297" s="6" t="s">
        <v>11</v>
      </c>
      <c r="F297" s="6" t="s">
        <v>11</v>
      </c>
      <c r="G297" s="18">
        <v>7100</v>
      </c>
      <c r="H297" s="18">
        <v>100536</v>
      </c>
      <c r="I297" s="6" t="s">
        <v>11</v>
      </c>
      <c r="J297" s="6" t="s">
        <v>212</v>
      </c>
      <c r="K297" s="6" t="s">
        <v>11</v>
      </c>
      <c r="L297" s="18">
        <v>100536</v>
      </c>
      <c r="M297" t="str">
        <f t="shared" si="8"/>
        <v>0-1694</v>
      </c>
      <c r="N297">
        <f t="shared" si="9"/>
        <v>2010</v>
      </c>
    </row>
    <row r="298" spans="1:14" x14ac:dyDescent="0.25">
      <c r="A298" s="7">
        <v>40561</v>
      </c>
      <c r="B298" s="6" t="s">
        <v>647</v>
      </c>
      <c r="C298" s="20">
        <v>6000</v>
      </c>
      <c r="D298" s="6" t="s">
        <v>11</v>
      </c>
      <c r="E298" s="6" t="s">
        <v>11</v>
      </c>
      <c r="F298" s="6" t="s">
        <v>11</v>
      </c>
      <c r="G298" s="18">
        <v>5593.22</v>
      </c>
      <c r="H298" s="18">
        <v>39600</v>
      </c>
      <c r="I298" s="6" t="s">
        <v>11</v>
      </c>
      <c r="J298" s="6" t="s">
        <v>210</v>
      </c>
      <c r="K298" s="6" t="s">
        <v>11</v>
      </c>
      <c r="L298" s="18">
        <v>39600</v>
      </c>
      <c r="M298" t="str">
        <f t="shared" si="8"/>
        <v>0-1694</v>
      </c>
      <c r="N298">
        <f t="shared" si="9"/>
        <v>2011</v>
      </c>
    </row>
    <row r="299" spans="1:14" x14ac:dyDescent="0.25">
      <c r="A299" s="7">
        <v>40729</v>
      </c>
      <c r="B299" s="6" t="s">
        <v>648</v>
      </c>
      <c r="C299" s="20">
        <v>6000</v>
      </c>
      <c r="D299" s="6" t="s">
        <v>11</v>
      </c>
      <c r="E299" s="6" t="s">
        <v>11</v>
      </c>
      <c r="F299" s="6" t="s">
        <v>11</v>
      </c>
      <c r="G299" s="18">
        <v>5593.22</v>
      </c>
      <c r="H299" s="18">
        <v>39600</v>
      </c>
      <c r="I299" s="6" t="s">
        <v>11</v>
      </c>
      <c r="J299" s="6" t="s">
        <v>210</v>
      </c>
      <c r="K299" s="6" t="s">
        <v>11</v>
      </c>
      <c r="L299" s="18">
        <v>39600</v>
      </c>
      <c r="M299" t="str">
        <f t="shared" si="8"/>
        <v>0-1694</v>
      </c>
      <c r="N299">
        <f t="shared" si="9"/>
        <v>2011</v>
      </c>
    </row>
    <row r="300" spans="1:14" x14ac:dyDescent="0.25">
      <c r="A300" s="7">
        <v>40932</v>
      </c>
      <c r="B300" s="6" t="s">
        <v>649</v>
      </c>
      <c r="C300" s="20">
        <v>6000</v>
      </c>
      <c r="D300" s="6" t="s">
        <v>11</v>
      </c>
      <c r="E300" s="6" t="s">
        <v>11</v>
      </c>
      <c r="F300" s="6" t="s">
        <v>11</v>
      </c>
      <c r="G300" s="18">
        <v>5593.22</v>
      </c>
      <c r="H300" s="18">
        <v>39600</v>
      </c>
      <c r="I300" s="6" t="s">
        <v>11</v>
      </c>
      <c r="J300" s="6" t="s">
        <v>210</v>
      </c>
      <c r="K300" s="6" t="s">
        <v>11</v>
      </c>
      <c r="L300" s="18">
        <v>39600</v>
      </c>
      <c r="M300" t="str">
        <f t="shared" si="8"/>
        <v>0-1694</v>
      </c>
      <c r="N300">
        <f t="shared" si="9"/>
        <v>2012</v>
      </c>
    </row>
    <row r="301" spans="1:14" x14ac:dyDescent="0.25">
      <c r="A301" s="7">
        <v>41221</v>
      </c>
      <c r="B301" s="6" t="s">
        <v>650</v>
      </c>
      <c r="C301" s="20">
        <v>6000</v>
      </c>
      <c r="D301" s="6" t="s">
        <v>11</v>
      </c>
      <c r="E301" s="6" t="s">
        <v>11</v>
      </c>
      <c r="F301" s="6" t="s">
        <v>11</v>
      </c>
      <c r="G301" s="18">
        <v>5593.22</v>
      </c>
      <c r="H301" s="18">
        <v>39600</v>
      </c>
      <c r="I301" s="6" t="s">
        <v>11</v>
      </c>
      <c r="J301" s="6" t="s">
        <v>210</v>
      </c>
      <c r="K301" s="6" t="s">
        <v>11</v>
      </c>
      <c r="L301" s="18">
        <v>39600</v>
      </c>
      <c r="M301" t="str">
        <f t="shared" si="8"/>
        <v>0-1694</v>
      </c>
      <c r="N301">
        <f t="shared" si="9"/>
        <v>2012</v>
      </c>
    </row>
    <row r="302" spans="1:14" x14ac:dyDescent="0.25">
      <c r="A302" s="7">
        <v>41627</v>
      </c>
      <c r="B302" s="6" t="s">
        <v>651</v>
      </c>
      <c r="C302" s="20">
        <v>1000</v>
      </c>
      <c r="D302" s="6" t="s">
        <v>11</v>
      </c>
      <c r="E302" s="6" t="s">
        <v>11</v>
      </c>
      <c r="F302" s="6" t="s">
        <v>11</v>
      </c>
      <c r="G302" s="18">
        <v>7810</v>
      </c>
      <c r="H302" s="18">
        <v>9215.7999999999993</v>
      </c>
      <c r="I302" s="6" t="s">
        <v>11</v>
      </c>
      <c r="J302" s="6" t="s">
        <v>213</v>
      </c>
      <c r="K302" s="6" t="s">
        <v>11</v>
      </c>
      <c r="L302" s="18">
        <v>9215.7999999999993</v>
      </c>
      <c r="M302" t="str">
        <f t="shared" si="8"/>
        <v>0-1694</v>
      </c>
      <c r="N302">
        <f t="shared" si="9"/>
        <v>2013</v>
      </c>
    </row>
    <row r="303" spans="1:14" x14ac:dyDescent="0.25">
      <c r="A303" s="7">
        <v>41663</v>
      </c>
      <c r="B303" s="6" t="s">
        <v>652</v>
      </c>
      <c r="C303" s="20">
        <v>3000</v>
      </c>
      <c r="D303" s="6" t="s">
        <v>11</v>
      </c>
      <c r="E303" s="6" t="s">
        <v>11</v>
      </c>
      <c r="F303" s="6" t="s">
        <v>11</v>
      </c>
      <c r="G303" s="18">
        <v>7810</v>
      </c>
      <c r="H303" s="18">
        <v>27647.4</v>
      </c>
      <c r="I303" s="6" t="s">
        <v>11</v>
      </c>
      <c r="J303" s="6" t="s">
        <v>214</v>
      </c>
      <c r="K303" s="6" t="s">
        <v>11</v>
      </c>
      <c r="L303" s="18">
        <v>27647.4</v>
      </c>
      <c r="M303" t="str">
        <f t="shared" si="8"/>
        <v>0-1694</v>
      </c>
      <c r="N303">
        <f t="shared" si="9"/>
        <v>2014</v>
      </c>
    </row>
    <row r="304" spans="1:14" x14ac:dyDescent="0.25">
      <c r="A304" s="7">
        <v>42642</v>
      </c>
      <c r="B304" s="6" t="s">
        <v>653</v>
      </c>
      <c r="C304" s="20">
        <v>3000</v>
      </c>
      <c r="D304" s="6" t="s">
        <v>11</v>
      </c>
      <c r="E304" s="6" t="s">
        <v>11</v>
      </c>
      <c r="F304" s="6" t="s">
        <v>11</v>
      </c>
      <c r="G304" s="18">
        <v>8000</v>
      </c>
      <c r="H304" s="18">
        <v>28320</v>
      </c>
      <c r="I304" s="6" t="s">
        <v>11</v>
      </c>
      <c r="J304" s="6" t="s">
        <v>215</v>
      </c>
      <c r="K304" s="6" t="s">
        <v>11</v>
      </c>
      <c r="L304" s="18">
        <v>28320</v>
      </c>
      <c r="M304" t="str">
        <f t="shared" si="8"/>
        <v>0-1694</v>
      </c>
      <c r="N304">
        <f t="shared" si="9"/>
        <v>2016</v>
      </c>
    </row>
    <row r="305" spans="1:14" x14ac:dyDescent="0.25">
      <c r="A305" s="7">
        <v>42699</v>
      </c>
      <c r="B305" s="6" t="s">
        <v>654</v>
      </c>
      <c r="C305" s="21">
        <v>500</v>
      </c>
      <c r="D305" s="6" t="s">
        <v>11</v>
      </c>
      <c r="E305" s="6" t="s">
        <v>11</v>
      </c>
      <c r="F305" s="6" t="s">
        <v>11</v>
      </c>
      <c r="G305" s="18">
        <v>8000</v>
      </c>
      <c r="H305" s="18">
        <v>4000</v>
      </c>
      <c r="I305" s="6" t="s">
        <v>11</v>
      </c>
      <c r="J305" s="6" t="s">
        <v>11</v>
      </c>
      <c r="K305" s="6" t="s">
        <v>11</v>
      </c>
      <c r="L305" s="18">
        <v>4000</v>
      </c>
      <c r="M305" t="str">
        <f t="shared" si="8"/>
        <v>0-1694</v>
      </c>
      <c r="N305">
        <f t="shared" si="9"/>
        <v>2016</v>
      </c>
    </row>
    <row r="306" spans="1:14" x14ac:dyDescent="0.25">
      <c r="A306" s="7">
        <v>42800</v>
      </c>
      <c r="B306" s="6" t="s">
        <v>655</v>
      </c>
      <c r="C306" s="20">
        <v>2000</v>
      </c>
      <c r="D306" s="6" t="s">
        <v>11</v>
      </c>
      <c r="E306" s="6" t="s">
        <v>11</v>
      </c>
      <c r="F306" s="6" t="s">
        <v>11</v>
      </c>
      <c r="G306" s="18">
        <v>6560</v>
      </c>
      <c r="H306" s="18">
        <v>15481.6</v>
      </c>
      <c r="I306" s="6" t="s">
        <v>11</v>
      </c>
      <c r="J306" s="6" t="s">
        <v>216</v>
      </c>
      <c r="K306" s="6" t="s">
        <v>11</v>
      </c>
      <c r="L306" s="18">
        <v>15481.6</v>
      </c>
      <c r="M306" t="str">
        <f t="shared" si="8"/>
        <v>0-1694</v>
      </c>
      <c r="N306">
        <f t="shared" si="9"/>
        <v>2017</v>
      </c>
    </row>
    <row r="307" spans="1:14" s="12" customFormat="1" x14ac:dyDescent="0.25">
      <c r="A307" s="10" t="s">
        <v>217</v>
      </c>
      <c r="B307" s="11"/>
      <c r="C307" s="20">
        <v>71850</v>
      </c>
      <c r="D307" s="11" t="s">
        <v>218</v>
      </c>
      <c r="E307" s="11" t="s">
        <v>184</v>
      </c>
      <c r="F307" s="11" t="s">
        <v>185</v>
      </c>
      <c r="G307" s="17">
        <v>7787.26</v>
      </c>
      <c r="H307" s="17">
        <v>559514.62</v>
      </c>
      <c r="I307" s="11" t="s">
        <v>11</v>
      </c>
      <c r="J307" s="11" t="s">
        <v>11</v>
      </c>
      <c r="K307" s="11" t="s">
        <v>219</v>
      </c>
      <c r="L307" s="17">
        <v>567255.42000000004</v>
      </c>
      <c r="M307" t="str">
        <f t="shared" si="8"/>
        <v>0-1818</v>
      </c>
      <c r="N307" t="e">
        <f t="shared" si="9"/>
        <v>#VALUE!</v>
      </c>
    </row>
    <row r="308" spans="1:14" x14ac:dyDescent="0.25">
      <c r="A308" s="7">
        <v>38278</v>
      </c>
      <c r="B308" s="6" t="s">
        <v>656</v>
      </c>
      <c r="C308" s="20">
        <v>2000</v>
      </c>
      <c r="D308" s="6" t="s">
        <v>11</v>
      </c>
      <c r="E308" s="6" t="s">
        <v>11</v>
      </c>
      <c r="F308" s="6" t="s">
        <v>11</v>
      </c>
      <c r="G308" s="18">
        <v>5947.83</v>
      </c>
      <c r="H308" s="18">
        <v>14036.88</v>
      </c>
      <c r="I308" s="6" t="s">
        <v>11</v>
      </c>
      <c r="J308" s="6" t="s">
        <v>220</v>
      </c>
      <c r="K308" s="6" t="s">
        <v>11</v>
      </c>
      <c r="L308" s="18">
        <v>14036.88</v>
      </c>
      <c r="M308" t="str">
        <f t="shared" si="8"/>
        <v>0-1818</v>
      </c>
      <c r="N308">
        <f t="shared" si="9"/>
        <v>2004</v>
      </c>
    </row>
    <row r="309" spans="1:14" x14ac:dyDescent="0.25">
      <c r="A309" s="7">
        <v>38348</v>
      </c>
      <c r="B309" s="6" t="s">
        <v>618</v>
      </c>
      <c r="C309" s="20">
        <v>2000</v>
      </c>
      <c r="D309" s="6" t="s">
        <v>11</v>
      </c>
      <c r="E309" s="6" t="s">
        <v>11</v>
      </c>
      <c r="F309" s="6" t="s">
        <v>11</v>
      </c>
      <c r="G309" s="18">
        <v>5947.83</v>
      </c>
      <c r="H309" s="18">
        <v>14036.88</v>
      </c>
      <c r="I309" s="6" t="s">
        <v>11</v>
      </c>
      <c r="J309" s="6" t="s">
        <v>220</v>
      </c>
      <c r="K309" s="6" t="s">
        <v>11</v>
      </c>
      <c r="L309" s="18">
        <v>14036.88</v>
      </c>
      <c r="M309" t="str">
        <f t="shared" si="8"/>
        <v>0-1818</v>
      </c>
      <c r="N309">
        <f t="shared" si="9"/>
        <v>2004</v>
      </c>
    </row>
    <row r="310" spans="1:14" x14ac:dyDescent="0.25">
      <c r="A310" s="7">
        <v>38616</v>
      </c>
      <c r="B310" s="6" t="s">
        <v>627</v>
      </c>
      <c r="C310" s="20">
        <v>3000</v>
      </c>
      <c r="D310" s="6" t="s">
        <v>11</v>
      </c>
      <c r="E310" s="6" t="s">
        <v>11</v>
      </c>
      <c r="F310" s="6" t="s">
        <v>11</v>
      </c>
      <c r="G310" s="18">
        <v>5828.88</v>
      </c>
      <c r="H310" s="18">
        <v>20634.240000000002</v>
      </c>
      <c r="I310" s="6" t="s">
        <v>11</v>
      </c>
      <c r="J310" s="6" t="s">
        <v>221</v>
      </c>
      <c r="K310" s="6" t="s">
        <v>11</v>
      </c>
      <c r="L310" s="18">
        <v>20634.240000000002</v>
      </c>
      <c r="M310" t="str">
        <f t="shared" si="8"/>
        <v>0-1818</v>
      </c>
      <c r="N310">
        <f t="shared" si="9"/>
        <v>2005</v>
      </c>
    </row>
    <row r="311" spans="1:14" x14ac:dyDescent="0.25">
      <c r="A311" s="7">
        <v>38890</v>
      </c>
      <c r="B311" s="6" t="s">
        <v>657</v>
      </c>
      <c r="C311" s="20">
        <v>1000</v>
      </c>
      <c r="D311" s="6" t="s">
        <v>11</v>
      </c>
      <c r="E311" s="6" t="s">
        <v>11</v>
      </c>
      <c r="F311" s="6" t="s">
        <v>11</v>
      </c>
      <c r="G311" s="18">
        <v>5947.83</v>
      </c>
      <c r="H311" s="18">
        <v>7018.44</v>
      </c>
      <c r="I311" s="6" t="s">
        <v>11</v>
      </c>
      <c r="J311" s="6" t="s">
        <v>222</v>
      </c>
      <c r="K311" s="6" t="s">
        <v>11</v>
      </c>
      <c r="L311" s="18">
        <v>7018.44</v>
      </c>
      <c r="M311" t="str">
        <f t="shared" si="8"/>
        <v>0-1818</v>
      </c>
      <c r="N311">
        <f t="shared" si="9"/>
        <v>2006</v>
      </c>
    </row>
    <row r="312" spans="1:14" x14ac:dyDescent="0.25">
      <c r="A312" s="7">
        <v>38967</v>
      </c>
      <c r="B312" s="6" t="s">
        <v>658</v>
      </c>
      <c r="C312" s="20">
        <v>1000</v>
      </c>
      <c r="D312" s="6" t="s">
        <v>11</v>
      </c>
      <c r="E312" s="6" t="s">
        <v>11</v>
      </c>
      <c r="F312" s="6" t="s">
        <v>11</v>
      </c>
      <c r="G312" s="18">
        <v>5947.83</v>
      </c>
      <c r="H312" s="18">
        <v>7018.44</v>
      </c>
      <c r="I312" s="6" t="s">
        <v>11</v>
      </c>
      <c r="J312" s="6" t="s">
        <v>222</v>
      </c>
      <c r="K312" s="6" t="s">
        <v>11</v>
      </c>
      <c r="L312" s="18">
        <v>7018.44</v>
      </c>
      <c r="M312" t="str">
        <f t="shared" si="8"/>
        <v>0-1818</v>
      </c>
      <c r="N312">
        <f t="shared" si="9"/>
        <v>2006</v>
      </c>
    </row>
    <row r="313" spans="1:14" x14ac:dyDescent="0.25">
      <c r="A313" s="7">
        <v>39153</v>
      </c>
      <c r="B313" s="6" t="s">
        <v>659</v>
      </c>
      <c r="C313" s="20">
        <v>1000</v>
      </c>
      <c r="D313" s="6" t="s">
        <v>11</v>
      </c>
      <c r="E313" s="6" t="s">
        <v>11</v>
      </c>
      <c r="F313" s="6" t="s">
        <v>11</v>
      </c>
      <c r="G313" s="18">
        <v>5947.83</v>
      </c>
      <c r="H313" s="18">
        <v>7018.44</v>
      </c>
      <c r="I313" s="6" t="s">
        <v>11</v>
      </c>
      <c r="J313" s="6" t="s">
        <v>222</v>
      </c>
      <c r="K313" s="6" t="s">
        <v>11</v>
      </c>
      <c r="L313" s="18">
        <v>7018.44</v>
      </c>
      <c r="M313" t="str">
        <f t="shared" si="8"/>
        <v>0-1818</v>
      </c>
      <c r="N313">
        <f t="shared" si="9"/>
        <v>2007</v>
      </c>
    </row>
    <row r="314" spans="1:14" x14ac:dyDescent="0.25">
      <c r="A314" s="7">
        <v>39241</v>
      </c>
      <c r="B314" s="6" t="s">
        <v>660</v>
      </c>
      <c r="C314" s="20">
        <v>1000</v>
      </c>
      <c r="D314" s="6" t="s">
        <v>11</v>
      </c>
      <c r="E314" s="6" t="s">
        <v>11</v>
      </c>
      <c r="F314" s="6" t="s">
        <v>11</v>
      </c>
      <c r="G314" s="18">
        <v>6673.73</v>
      </c>
      <c r="H314" s="18">
        <v>7875</v>
      </c>
      <c r="I314" s="6" t="s">
        <v>11</v>
      </c>
      <c r="J314" s="6" t="s">
        <v>223</v>
      </c>
      <c r="K314" s="6" t="s">
        <v>11</v>
      </c>
      <c r="L314" s="18">
        <v>7875</v>
      </c>
      <c r="M314" t="str">
        <f t="shared" si="8"/>
        <v>0-1818</v>
      </c>
      <c r="N314">
        <f t="shared" si="9"/>
        <v>2007</v>
      </c>
    </row>
    <row r="315" spans="1:14" x14ac:dyDescent="0.25">
      <c r="A315" s="7">
        <v>39377</v>
      </c>
      <c r="B315" s="6" t="s">
        <v>639</v>
      </c>
      <c r="C315" s="20">
        <v>10000</v>
      </c>
      <c r="D315" s="6" t="s">
        <v>11</v>
      </c>
      <c r="E315" s="6" t="s">
        <v>11</v>
      </c>
      <c r="F315" s="6" t="s">
        <v>11</v>
      </c>
      <c r="G315" s="18">
        <v>6673.73</v>
      </c>
      <c r="H315" s="18">
        <v>78750.009999999995</v>
      </c>
      <c r="I315" s="6" t="s">
        <v>11</v>
      </c>
      <c r="J315" s="6" t="s">
        <v>224</v>
      </c>
      <c r="K315" s="6" t="s">
        <v>11</v>
      </c>
      <c r="L315" s="18">
        <v>78750.009999999995</v>
      </c>
      <c r="M315" t="str">
        <f t="shared" si="8"/>
        <v>0-1818</v>
      </c>
      <c r="N315">
        <f t="shared" si="9"/>
        <v>2007</v>
      </c>
    </row>
    <row r="316" spans="1:14" x14ac:dyDescent="0.25">
      <c r="A316" s="7">
        <v>39766</v>
      </c>
      <c r="B316" s="6" t="s">
        <v>661</v>
      </c>
      <c r="C316" s="20">
        <v>2000</v>
      </c>
      <c r="D316" s="6" t="s">
        <v>11</v>
      </c>
      <c r="E316" s="6" t="s">
        <v>11</v>
      </c>
      <c r="F316" s="6" t="s">
        <v>11</v>
      </c>
      <c r="G316" s="18">
        <v>6673.73</v>
      </c>
      <c r="H316" s="18">
        <v>15750</v>
      </c>
      <c r="I316" s="6" t="s">
        <v>11</v>
      </c>
      <c r="J316" s="6" t="s">
        <v>225</v>
      </c>
      <c r="K316" s="6" t="s">
        <v>11</v>
      </c>
      <c r="L316" s="18">
        <v>15750</v>
      </c>
      <c r="M316" t="str">
        <f t="shared" si="8"/>
        <v>0-1818</v>
      </c>
      <c r="N316">
        <f t="shared" si="9"/>
        <v>2008</v>
      </c>
    </row>
    <row r="317" spans="1:14" x14ac:dyDescent="0.25">
      <c r="A317" s="7">
        <v>40066</v>
      </c>
      <c r="B317" s="6" t="s">
        <v>662</v>
      </c>
      <c r="C317" s="20">
        <v>1000</v>
      </c>
      <c r="D317" s="6" t="s">
        <v>11</v>
      </c>
      <c r="E317" s="6" t="s">
        <v>11</v>
      </c>
      <c r="F317" s="6" t="s">
        <v>11</v>
      </c>
      <c r="G317" s="18">
        <v>7100</v>
      </c>
      <c r="H317" s="18">
        <v>8378</v>
      </c>
      <c r="I317" s="6" t="s">
        <v>11</v>
      </c>
      <c r="J317" s="6" t="s">
        <v>226</v>
      </c>
      <c r="K317" s="6" t="s">
        <v>11</v>
      </c>
      <c r="L317" s="18">
        <v>8378</v>
      </c>
      <c r="M317" t="str">
        <f t="shared" si="8"/>
        <v>0-1818</v>
      </c>
      <c r="N317">
        <f t="shared" si="9"/>
        <v>2009</v>
      </c>
    </row>
    <row r="318" spans="1:14" x14ac:dyDescent="0.25">
      <c r="A318" s="7">
        <v>40255</v>
      </c>
      <c r="B318" s="6" t="s">
        <v>663</v>
      </c>
      <c r="C318" s="20">
        <v>1000</v>
      </c>
      <c r="D318" s="6" t="s">
        <v>11</v>
      </c>
      <c r="E318" s="6" t="s">
        <v>11</v>
      </c>
      <c r="F318" s="6" t="s">
        <v>11</v>
      </c>
      <c r="G318" s="18">
        <v>7100</v>
      </c>
      <c r="H318" s="18">
        <v>8378</v>
      </c>
      <c r="I318" s="6" t="s">
        <v>11</v>
      </c>
      <c r="J318" s="6" t="s">
        <v>226</v>
      </c>
      <c r="K318" s="6" t="s">
        <v>11</v>
      </c>
      <c r="L318" s="18">
        <v>8378</v>
      </c>
      <c r="M318" t="str">
        <f t="shared" si="8"/>
        <v>0-1818</v>
      </c>
      <c r="N318">
        <f t="shared" si="9"/>
        <v>2010</v>
      </c>
    </row>
    <row r="319" spans="1:14" x14ac:dyDescent="0.25">
      <c r="A319" s="7">
        <v>40332</v>
      </c>
      <c r="B319" s="6" t="s">
        <v>664</v>
      </c>
      <c r="C319" s="20">
        <v>1500</v>
      </c>
      <c r="D319" s="6" t="s">
        <v>11</v>
      </c>
      <c r="E319" s="6" t="s">
        <v>11</v>
      </c>
      <c r="F319" s="6" t="s">
        <v>11</v>
      </c>
      <c r="G319" s="18">
        <v>6035</v>
      </c>
      <c r="H319" s="18">
        <v>9052.5</v>
      </c>
      <c r="I319" s="6" t="s">
        <v>11</v>
      </c>
      <c r="J319" s="6" t="s">
        <v>11</v>
      </c>
      <c r="K319" s="6" t="s">
        <v>11</v>
      </c>
      <c r="L319" s="18">
        <v>9052.5</v>
      </c>
      <c r="M319" t="str">
        <f t="shared" si="8"/>
        <v>0-1818</v>
      </c>
      <c r="N319">
        <f t="shared" si="9"/>
        <v>2010</v>
      </c>
    </row>
    <row r="320" spans="1:14" x14ac:dyDescent="0.25">
      <c r="A320" s="7">
        <v>40494</v>
      </c>
      <c r="B320" s="6" t="s">
        <v>665</v>
      </c>
      <c r="C320" s="20">
        <v>2000</v>
      </c>
      <c r="D320" s="6" t="s">
        <v>11</v>
      </c>
      <c r="E320" s="6" t="s">
        <v>11</v>
      </c>
      <c r="F320" s="6" t="s">
        <v>11</v>
      </c>
      <c r="G320" s="18">
        <v>6035</v>
      </c>
      <c r="H320" s="18">
        <v>12070</v>
      </c>
      <c r="I320" s="6" t="s">
        <v>11</v>
      </c>
      <c r="J320" s="6" t="s">
        <v>11</v>
      </c>
      <c r="K320" s="6" t="s">
        <v>11</v>
      </c>
      <c r="L320" s="18">
        <v>12070</v>
      </c>
      <c r="M320" t="str">
        <f t="shared" si="8"/>
        <v>0-1818</v>
      </c>
      <c r="N320">
        <f t="shared" si="9"/>
        <v>2010</v>
      </c>
    </row>
    <row r="321" spans="1:14" x14ac:dyDescent="0.25">
      <c r="A321" s="7">
        <v>40603</v>
      </c>
      <c r="B321" s="6" t="s">
        <v>666</v>
      </c>
      <c r="C321" s="20">
        <v>2000</v>
      </c>
      <c r="D321" s="6" t="s">
        <v>11</v>
      </c>
      <c r="E321" s="6" t="s">
        <v>11</v>
      </c>
      <c r="F321" s="6" t="s">
        <v>11</v>
      </c>
      <c r="G321" s="18">
        <v>6035</v>
      </c>
      <c r="H321" s="18">
        <v>12070</v>
      </c>
      <c r="I321" s="6" t="s">
        <v>11</v>
      </c>
      <c r="J321" s="6" t="s">
        <v>11</v>
      </c>
      <c r="K321" s="6" t="s">
        <v>11</v>
      </c>
      <c r="L321" s="18">
        <v>12070</v>
      </c>
      <c r="M321" t="str">
        <f t="shared" si="8"/>
        <v>0-1818</v>
      </c>
      <c r="N321">
        <f t="shared" si="9"/>
        <v>2011</v>
      </c>
    </row>
    <row r="322" spans="1:14" x14ac:dyDescent="0.25">
      <c r="A322" s="7">
        <v>40770</v>
      </c>
      <c r="B322" s="6" t="s">
        <v>667</v>
      </c>
      <c r="C322" s="20">
        <v>2000</v>
      </c>
      <c r="D322" s="6" t="s">
        <v>11</v>
      </c>
      <c r="E322" s="6" t="s">
        <v>11</v>
      </c>
      <c r="F322" s="6" t="s">
        <v>11</v>
      </c>
      <c r="G322" s="18">
        <v>6035</v>
      </c>
      <c r="H322" s="18">
        <v>12070</v>
      </c>
      <c r="I322" s="6" t="s">
        <v>11</v>
      </c>
      <c r="J322" s="6" t="s">
        <v>11</v>
      </c>
      <c r="K322" s="6" t="s">
        <v>11</v>
      </c>
      <c r="L322" s="18">
        <v>12070</v>
      </c>
      <c r="M322" t="str">
        <f t="shared" si="8"/>
        <v>0-1818</v>
      </c>
      <c r="N322">
        <f t="shared" si="9"/>
        <v>2011</v>
      </c>
    </row>
    <row r="323" spans="1:14" x14ac:dyDescent="0.25">
      <c r="A323" s="7">
        <v>40954</v>
      </c>
      <c r="B323" s="6" t="s">
        <v>668</v>
      </c>
      <c r="C323" s="20">
        <v>2000</v>
      </c>
      <c r="D323" s="6" t="s">
        <v>11</v>
      </c>
      <c r="E323" s="6" t="s">
        <v>11</v>
      </c>
      <c r="F323" s="6" t="s">
        <v>11</v>
      </c>
      <c r="G323" s="18">
        <v>6035</v>
      </c>
      <c r="H323" s="18">
        <v>12070</v>
      </c>
      <c r="I323" s="6" t="s">
        <v>11</v>
      </c>
      <c r="J323" s="6" t="s">
        <v>11</v>
      </c>
      <c r="K323" s="6" t="s">
        <v>11</v>
      </c>
      <c r="L323" s="18">
        <v>12070</v>
      </c>
      <c r="M323" t="str">
        <f t="shared" si="8"/>
        <v>0-1818</v>
      </c>
      <c r="N323">
        <f t="shared" si="9"/>
        <v>2012</v>
      </c>
    </row>
    <row r="324" spans="1:14" x14ac:dyDescent="0.25">
      <c r="A324" s="7">
        <v>41052</v>
      </c>
      <c r="B324" s="6" t="s">
        <v>669</v>
      </c>
      <c r="C324" s="20">
        <v>1000</v>
      </c>
      <c r="D324" s="6" t="s">
        <v>11</v>
      </c>
      <c r="E324" s="6" t="s">
        <v>11</v>
      </c>
      <c r="F324" s="6" t="s">
        <v>11</v>
      </c>
      <c r="G324" s="18">
        <v>6035</v>
      </c>
      <c r="H324" s="18">
        <v>6035</v>
      </c>
      <c r="I324" s="6" t="s">
        <v>11</v>
      </c>
      <c r="J324" s="6" t="s">
        <v>11</v>
      </c>
      <c r="K324" s="6" t="s">
        <v>11</v>
      </c>
      <c r="L324" s="18">
        <v>6035</v>
      </c>
      <c r="M324" t="str">
        <f t="shared" si="8"/>
        <v>0-1818</v>
      </c>
      <c r="N324">
        <f t="shared" si="9"/>
        <v>2012</v>
      </c>
    </row>
    <row r="325" spans="1:14" x14ac:dyDescent="0.25">
      <c r="A325" s="7">
        <v>41115</v>
      </c>
      <c r="B325" s="6" t="s">
        <v>670</v>
      </c>
      <c r="C325" s="20">
        <v>2000</v>
      </c>
      <c r="D325" s="6" t="s">
        <v>11</v>
      </c>
      <c r="E325" s="6" t="s">
        <v>11</v>
      </c>
      <c r="F325" s="6" t="s">
        <v>11</v>
      </c>
      <c r="G325" s="18">
        <v>6035</v>
      </c>
      <c r="H325" s="18">
        <v>12070</v>
      </c>
      <c r="I325" s="6" t="s">
        <v>11</v>
      </c>
      <c r="J325" s="6" t="s">
        <v>11</v>
      </c>
      <c r="K325" s="6" t="s">
        <v>11</v>
      </c>
      <c r="L325" s="18">
        <v>12070</v>
      </c>
      <c r="M325" t="str">
        <f t="shared" si="8"/>
        <v>0-1818</v>
      </c>
      <c r="N325">
        <f t="shared" si="9"/>
        <v>2012</v>
      </c>
    </row>
    <row r="326" spans="1:14" x14ac:dyDescent="0.25">
      <c r="A326" s="7">
        <v>41233</v>
      </c>
      <c r="B326" s="6" t="s">
        <v>671</v>
      </c>
      <c r="C326" s="20">
        <v>2000</v>
      </c>
      <c r="D326" s="6" t="s">
        <v>11</v>
      </c>
      <c r="E326" s="6" t="s">
        <v>11</v>
      </c>
      <c r="F326" s="6" t="s">
        <v>11</v>
      </c>
      <c r="G326" s="18">
        <v>6638.5</v>
      </c>
      <c r="H326" s="18">
        <v>13277</v>
      </c>
      <c r="I326" s="6" t="s">
        <v>11</v>
      </c>
      <c r="J326" s="6" t="s">
        <v>11</v>
      </c>
      <c r="K326" s="6" t="s">
        <v>11</v>
      </c>
      <c r="L326" s="18">
        <v>13277</v>
      </c>
      <c r="M326" t="str">
        <f t="shared" si="8"/>
        <v>0-1818</v>
      </c>
      <c r="N326">
        <f t="shared" si="9"/>
        <v>2012</v>
      </c>
    </row>
    <row r="327" spans="1:14" x14ac:dyDescent="0.25">
      <c r="A327" s="7">
        <v>41326</v>
      </c>
      <c r="B327" s="6" t="s">
        <v>672</v>
      </c>
      <c r="C327" s="20">
        <v>1500</v>
      </c>
      <c r="D327" s="6" t="s">
        <v>11</v>
      </c>
      <c r="E327" s="6" t="s">
        <v>11</v>
      </c>
      <c r="F327" s="6" t="s">
        <v>11</v>
      </c>
      <c r="G327" s="18">
        <v>6638.5</v>
      </c>
      <c r="H327" s="18">
        <v>9957.75</v>
      </c>
      <c r="I327" s="6" t="s">
        <v>11</v>
      </c>
      <c r="J327" s="6" t="s">
        <v>11</v>
      </c>
      <c r="K327" s="6" t="s">
        <v>11</v>
      </c>
      <c r="L327" s="18">
        <v>9957.75</v>
      </c>
      <c r="M327" t="str">
        <f t="shared" ref="M327:M390" si="10">IF(B327="",A327,M326)</f>
        <v>0-1818</v>
      </c>
      <c r="N327">
        <f t="shared" ref="N327:N390" si="11">YEAR(A327)</f>
        <v>2013</v>
      </c>
    </row>
    <row r="328" spans="1:14" x14ac:dyDescent="0.25">
      <c r="A328" s="7">
        <v>41360</v>
      </c>
      <c r="B328" s="6" t="s">
        <v>673</v>
      </c>
      <c r="C328" s="20">
        <v>2000</v>
      </c>
      <c r="D328" s="6" t="s">
        <v>11</v>
      </c>
      <c r="E328" s="6" t="s">
        <v>11</v>
      </c>
      <c r="F328" s="6" t="s">
        <v>11</v>
      </c>
      <c r="G328" s="18">
        <v>6638.5</v>
      </c>
      <c r="H328" s="18">
        <v>13277</v>
      </c>
      <c r="I328" s="6" t="s">
        <v>11</v>
      </c>
      <c r="J328" s="6" t="s">
        <v>11</v>
      </c>
      <c r="K328" s="6" t="s">
        <v>11</v>
      </c>
      <c r="L328" s="18">
        <v>13277</v>
      </c>
      <c r="M328" t="str">
        <f t="shared" si="10"/>
        <v>0-1818</v>
      </c>
      <c r="N328">
        <f t="shared" si="11"/>
        <v>2013</v>
      </c>
    </row>
    <row r="329" spans="1:14" x14ac:dyDescent="0.25">
      <c r="A329" s="7">
        <v>41416</v>
      </c>
      <c r="B329" s="6" t="s">
        <v>674</v>
      </c>
      <c r="C329" s="20">
        <v>1500</v>
      </c>
      <c r="D329" s="6" t="s">
        <v>11</v>
      </c>
      <c r="E329" s="6" t="s">
        <v>11</v>
      </c>
      <c r="F329" s="6" t="s">
        <v>11</v>
      </c>
      <c r="G329" s="18">
        <v>6638.5</v>
      </c>
      <c r="H329" s="18">
        <v>9957.75</v>
      </c>
      <c r="I329" s="6" t="s">
        <v>11</v>
      </c>
      <c r="J329" s="6" t="s">
        <v>11</v>
      </c>
      <c r="K329" s="6" t="s">
        <v>11</v>
      </c>
      <c r="L329" s="18">
        <v>9957.75</v>
      </c>
      <c r="M329" t="str">
        <f t="shared" si="10"/>
        <v>0-1818</v>
      </c>
      <c r="N329">
        <f t="shared" si="11"/>
        <v>2013</v>
      </c>
    </row>
    <row r="330" spans="1:14" x14ac:dyDescent="0.25">
      <c r="A330" s="7">
        <v>41465</v>
      </c>
      <c r="B330" s="6" t="s">
        <v>675</v>
      </c>
      <c r="C330" s="20">
        <v>1500</v>
      </c>
      <c r="D330" s="6" t="s">
        <v>11</v>
      </c>
      <c r="E330" s="6" t="s">
        <v>11</v>
      </c>
      <c r="F330" s="6" t="s">
        <v>11</v>
      </c>
      <c r="G330" s="18">
        <v>6638.5</v>
      </c>
      <c r="H330" s="18">
        <v>9957.75</v>
      </c>
      <c r="I330" s="6" t="s">
        <v>11</v>
      </c>
      <c r="J330" s="6" t="s">
        <v>11</v>
      </c>
      <c r="K330" s="6" t="s">
        <v>11</v>
      </c>
      <c r="L330" s="18">
        <v>9957.75</v>
      </c>
      <c r="M330" t="str">
        <f t="shared" si="10"/>
        <v>0-1818</v>
      </c>
      <c r="N330">
        <f t="shared" si="11"/>
        <v>2013</v>
      </c>
    </row>
    <row r="331" spans="1:14" x14ac:dyDescent="0.25">
      <c r="A331" s="7">
        <v>41556</v>
      </c>
      <c r="B331" s="6" t="s">
        <v>676</v>
      </c>
      <c r="C331" s="20">
        <v>1500</v>
      </c>
      <c r="D331" s="6" t="s">
        <v>11</v>
      </c>
      <c r="E331" s="6" t="s">
        <v>11</v>
      </c>
      <c r="F331" s="6" t="s">
        <v>11</v>
      </c>
      <c r="G331" s="18">
        <v>7810</v>
      </c>
      <c r="H331" s="18">
        <v>13823.7</v>
      </c>
      <c r="I331" s="6" t="s">
        <v>11</v>
      </c>
      <c r="J331" s="6" t="s">
        <v>227</v>
      </c>
      <c r="K331" s="6" t="s">
        <v>11</v>
      </c>
      <c r="L331" s="18">
        <v>13823.7</v>
      </c>
      <c r="M331" t="str">
        <f t="shared" si="10"/>
        <v>0-1818</v>
      </c>
      <c r="N331">
        <f t="shared" si="11"/>
        <v>2013</v>
      </c>
    </row>
    <row r="332" spans="1:14" x14ac:dyDescent="0.25">
      <c r="A332" s="7">
        <v>41611</v>
      </c>
      <c r="B332" s="6" t="s">
        <v>677</v>
      </c>
      <c r="C332" s="20">
        <v>6000</v>
      </c>
      <c r="D332" s="6" t="s">
        <v>11</v>
      </c>
      <c r="E332" s="6" t="s">
        <v>11</v>
      </c>
      <c r="F332" s="6" t="s">
        <v>11</v>
      </c>
      <c r="G332" s="18">
        <v>6404.2</v>
      </c>
      <c r="H332" s="18">
        <v>45341.74</v>
      </c>
      <c r="I332" s="6" t="s">
        <v>11</v>
      </c>
      <c r="J332" s="6" t="s">
        <v>228</v>
      </c>
      <c r="K332" s="6" t="s">
        <v>11</v>
      </c>
      <c r="L332" s="18">
        <v>45341.74</v>
      </c>
      <c r="M332" t="str">
        <f t="shared" si="10"/>
        <v>0-1818</v>
      </c>
      <c r="N332">
        <f t="shared" si="11"/>
        <v>2013</v>
      </c>
    </row>
    <row r="333" spans="1:14" x14ac:dyDescent="0.25">
      <c r="A333" s="7">
        <v>41663</v>
      </c>
      <c r="B333" s="6" t="s">
        <v>652</v>
      </c>
      <c r="C333" s="20">
        <v>1500</v>
      </c>
      <c r="D333" s="6" t="s">
        <v>11</v>
      </c>
      <c r="E333" s="6" t="s">
        <v>11</v>
      </c>
      <c r="F333" s="6" t="s">
        <v>11</v>
      </c>
      <c r="G333" s="18">
        <v>7810</v>
      </c>
      <c r="H333" s="18">
        <v>13823.7</v>
      </c>
      <c r="I333" s="6" t="s">
        <v>11</v>
      </c>
      <c r="J333" s="6" t="s">
        <v>227</v>
      </c>
      <c r="K333" s="6" t="s">
        <v>11</v>
      </c>
      <c r="L333" s="18">
        <v>13823.7</v>
      </c>
      <c r="M333" t="str">
        <f t="shared" si="10"/>
        <v>0-1818</v>
      </c>
      <c r="N333">
        <f t="shared" si="11"/>
        <v>2014</v>
      </c>
    </row>
    <row r="334" spans="1:14" x14ac:dyDescent="0.25">
      <c r="A334" s="7">
        <v>42054</v>
      </c>
      <c r="B334" s="6" t="s">
        <v>678</v>
      </c>
      <c r="C334" s="20">
        <v>2000</v>
      </c>
      <c r="D334" s="6" t="s">
        <v>11</v>
      </c>
      <c r="E334" s="6" t="s">
        <v>11</v>
      </c>
      <c r="F334" s="6" t="s">
        <v>11</v>
      </c>
      <c r="G334" s="18">
        <v>8000</v>
      </c>
      <c r="H334" s="18">
        <v>18880</v>
      </c>
      <c r="I334" s="6" t="s">
        <v>11</v>
      </c>
      <c r="J334" s="6" t="s">
        <v>229</v>
      </c>
      <c r="K334" s="6" t="s">
        <v>11</v>
      </c>
      <c r="L334" s="18">
        <v>18880</v>
      </c>
      <c r="M334" t="str">
        <f t="shared" si="10"/>
        <v>0-1818</v>
      </c>
      <c r="N334">
        <f t="shared" si="11"/>
        <v>2015</v>
      </c>
    </row>
    <row r="335" spans="1:14" x14ac:dyDescent="0.25">
      <c r="A335" s="7">
        <v>42261</v>
      </c>
      <c r="B335" s="6" t="s">
        <v>679</v>
      </c>
      <c r="C335" s="20">
        <v>5000</v>
      </c>
      <c r="D335" s="6" t="s">
        <v>11</v>
      </c>
      <c r="E335" s="6" t="s">
        <v>11</v>
      </c>
      <c r="F335" s="6" t="s">
        <v>11</v>
      </c>
      <c r="G335" s="18">
        <v>6560</v>
      </c>
      <c r="H335" s="18">
        <v>38704</v>
      </c>
      <c r="I335" s="6" t="s">
        <v>11</v>
      </c>
      <c r="J335" s="6" t="s">
        <v>230</v>
      </c>
      <c r="K335" s="6" t="s">
        <v>11</v>
      </c>
      <c r="L335" s="18">
        <v>38704</v>
      </c>
      <c r="M335" t="str">
        <f t="shared" si="10"/>
        <v>0-1818</v>
      </c>
      <c r="N335">
        <f t="shared" si="11"/>
        <v>2015</v>
      </c>
    </row>
    <row r="336" spans="1:14" x14ac:dyDescent="0.25">
      <c r="A336" s="7">
        <v>42271</v>
      </c>
      <c r="B336" s="6" t="s">
        <v>680</v>
      </c>
      <c r="C336" s="20">
        <v>2000</v>
      </c>
      <c r="D336" s="6" t="s">
        <v>11</v>
      </c>
      <c r="E336" s="6" t="s">
        <v>11</v>
      </c>
      <c r="F336" s="6" t="s">
        <v>11</v>
      </c>
      <c r="G336" s="18">
        <v>8000</v>
      </c>
      <c r="H336" s="18">
        <v>18880</v>
      </c>
      <c r="I336" s="6" t="s">
        <v>11</v>
      </c>
      <c r="J336" s="6" t="s">
        <v>229</v>
      </c>
      <c r="K336" s="6" t="s">
        <v>11</v>
      </c>
      <c r="L336" s="18">
        <v>18880</v>
      </c>
      <c r="M336" t="str">
        <f t="shared" si="10"/>
        <v>0-1818</v>
      </c>
      <c r="N336">
        <f t="shared" si="11"/>
        <v>2015</v>
      </c>
    </row>
    <row r="337" spans="1:14" x14ac:dyDescent="0.25">
      <c r="A337" s="7">
        <v>42488</v>
      </c>
      <c r="B337" s="6" t="s">
        <v>681</v>
      </c>
      <c r="C337" s="20">
        <v>1000</v>
      </c>
      <c r="D337" s="6" t="s">
        <v>11</v>
      </c>
      <c r="E337" s="6" t="s">
        <v>11</v>
      </c>
      <c r="F337" s="6" t="s">
        <v>11</v>
      </c>
      <c r="G337" s="18">
        <v>8000</v>
      </c>
      <c r="H337" s="18">
        <v>9440</v>
      </c>
      <c r="I337" s="6" t="s">
        <v>11</v>
      </c>
      <c r="J337" s="6" t="s">
        <v>50</v>
      </c>
      <c r="K337" s="6" t="s">
        <v>11</v>
      </c>
      <c r="L337" s="18">
        <v>9440</v>
      </c>
      <c r="M337" t="str">
        <f t="shared" si="10"/>
        <v>0-1818</v>
      </c>
      <c r="N337">
        <f t="shared" si="11"/>
        <v>2016</v>
      </c>
    </row>
    <row r="338" spans="1:14" x14ac:dyDescent="0.25">
      <c r="A338" s="7">
        <v>42580</v>
      </c>
      <c r="B338" s="6" t="s">
        <v>682</v>
      </c>
      <c r="C338" s="20">
        <v>1000</v>
      </c>
      <c r="D338" s="6" t="s">
        <v>11</v>
      </c>
      <c r="E338" s="6" t="s">
        <v>11</v>
      </c>
      <c r="F338" s="6" t="s">
        <v>11</v>
      </c>
      <c r="G338" s="18">
        <v>6560</v>
      </c>
      <c r="H338" s="18">
        <v>7740.8</v>
      </c>
      <c r="I338" s="6" t="s">
        <v>11</v>
      </c>
      <c r="J338" s="6" t="s">
        <v>232</v>
      </c>
      <c r="K338" s="6" t="s">
        <v>11</v>
      </c>
      <c r="L338" s="18">
        <v>7740.8</v>
      </c>
      <c r="M338" t="str">
        <f t="shared" si="10"/>
        <v>0-1818</v>
      </c>
      <c r="N338">
        <f t="shared" si="11"/>
        <v>2016</v>
      </c>
    </row>
    <row r="339" spans="1:14" x14ac:dyDescent="0.25">
      <c r="A339" s="7">
        <v>42614</v>
      </c>
      <c r="B339" s="6" t="s">
        <v>683</v>
      </c>
      <c r="C339" s="20">
        <v>1000</v>
      </c>
      <c r="D339" s="6" t="s">
        <v>11</v>
      </c>
      <c r="E339" s="6" t="s">
        <v>11</v>
      </c>
      <c r="F339" s="6" t="s">
        <v>11</v>
      </c>
      <c r="G339" s="18">
        <v>8000</v>
      </c>
      <c r="H339" s="18">
        <v>9440</v>
      </c>
      <c r="I339" s="6" t="s">
        <v>11</v>
      </c>
      <c r="J339" s="6" t="s">
        <v>50</v>
      </c>
      <c r="K339" s="6" t="s">
        <v>11</v>
      </c>
      <c r="L339" s="18">
        <v>9440</v>
      </c>
      <c r="M339" t="str">
        <f t="shared" si="10"/>
        <v>0-1818</v>
      </c>
      <c r="N339">
        <f t="shared" si="11"/>
        <v>2016</v>
      </c>
    </row>
    <row r="340" spans="1:14" x14ac:dyDescent="0.25">
      <c r="A340" s="7">
        <v>42622</v>
      </c>
      <c r="B340" s="6" t="s">
        <v>1003</v>
      </c>
      <c r="C340" s="20">
        <v>-1000</v>
      </c>
      <c r="D340" s="6" t="s">
        <v>231</v>
      </c>
      <c r="E340" s="6" t="s">
        <v>184</v>
      </c>
      <c r="F340" s="6" t="s">
        <v>185</v>
      </c>
      <c r="G340" s="18" t="s">
        <v>11</v>
      </c>
      <c r="H340" s="18" t="s">
        <v>11</v>
      </c>
      <c r="I340" s="6" t="s">
        <v>11</v>
      </c>
      <c r="J340" s="6" t="s">
        <v>11</v>
      </c>
      <c r="K340" s="6" t="s">
        <v>233</v>
      </c>
      <c r="L340" s="18">
        <v>7740.8</v>
      </c>
      <c r="M340" t="str">
        <f t="shared" si="10"/>
        <v>0-1818</v>
      </c>
      <c r="N340">
        <f t="shared" si="11"/>
        <v>2016</v>
      </c>
    </row>
    <row r="341" spans="1:14" x14ac:dyDescent="0.25">
      <c r="A341" s="7">
        <v>42642</v>
      </c>
      <c r="B341" s="6" t="s">
        <v>653</v>
      </c>
      <c r="C341" s="20">
        <v>5000</v>
      </c>
      <c r="D341" s="6" t="s">
        <v>11</v>
      </c>
      <c r="E341" s="6" t="s">
        <v>11</v>
      </c>
      <c r="F341" s="6" t="s">
        <v>11</v>
      </c>
      <c r="G341" s="18">
        <v>8000</v>
      </c>
      <c r="H341" s="18">
        <v>47200</v>
      </c>
      <c r="I341" s="6" t="s">
        <v>11</v>
      </c>
      <c r="J341" s="6" t="s">
        <v>234</v>
      </c>
      <c r="K341" s="6" t="s">
        <v>11</v>
      </c>
      <c r="L341" s="18">
        <v>47200</v>
      </c>
      <c r="M341" t="str">
        <f t="shared" si="10"/>
        <v>0-1818</v>
      </c>
      <c r="N341">
        <f t="shared" si="11"/>
        <v>2016</v>
      </c>
    </row>
    <row r="342" spans="1:14" x14ac:dyDescent="0.25">
      <c r="A342" s="7">
        <v>42800</v>
      </c>
      <c r="B342" s="6" t="s">
        <v>655</v>
      </c>
      <c r="C342" s="20">
        <v>2000</v>
      </c>
      <c r="D342" s="6" t="s">
        <v>11</v>
      </c>
      <c r="E342" s="6" t="s">
        <v>11</v>
      </c>
      <c r="F342" s="6" t="s">
        <v>11</v>
      </c>
      <c r="G342" s="18">
        <v>6560</v>
      </c>
      <c r="H342" s="18">
        <v>15481.6</v>
      </c>
      <c r="I342" s="6" t="s">
        <v>11</v>
      </c>
      <c r="J342" s="6" t="s">
        <v>216</v>
      </c>
      <c r="K342" s="6" t="s">
        <v>11</v>
      </c>
      <c r="L342" s="18">
        <v>15481.6</v>
      </c>
      <c r="M342" t="str">
        <f t="shared" si="10"/>
        <v>0-1818</v>
      </c>
      <c r="N342">
        <f t="shared" si="11"/>
        <v>2017</v>
      </c>
    </row>
    <row r="343" spans="1:14" x14ac:dyDescent="0.25">
      <c r="A343" s="5" t="s">
        <v>235</v>
      </c>
      <c r="B343" s="6"/>
      <c r="C343" s="20">
        <v>3580245</v>
      </c>
      <c r="D343" s="6" t="s">
        <v>11</v>
      </c>
      <c r="E343" s="6" t="s">
        <v>236</v>
      </c>
      <c r="F343" s="6" t="s">
        <v>237</v>
      </c>
      <c r="G343" s="6" t="s">
        <v>11</v>
      </c>
      <c r="H343" s="6" t="s">
        <v>238</v>
      </c>
      <c r="I343" s="6" t="s">
        <v>11</v>
      </c>
      <c r="J343" s="6" t="s">
        <v>11</v>
      </c>
      <c r="K343" s="6" t="s">
        <v>239</v>
      </c>
      <c r="L343" s="6" t="s">
        <v>240</v>
      </c>
      <c r="M343" t="str">
        <f t="shared" si="10"/>
        <v>ИГЛЫ ДЛЯ МАШИН ВЕРХНЕГО ТРИКОТАЖА</v>
      </c>
      <c r="N343" t="e">
        <f t="shared" si="11"/>
        <v>#VALUE!</v>
      </c>
    </row>
    <row r="344" spans="1:14" x14ac:dyDescent="0.25">
      <c r="A344" s="5" t="s">
        <v>241</v>
      </c>
      <c r="B344" s="6"/>
      <c r="C344" s="20">
        <v>79215</v>
      </c>
      <c r="D344" s="6" t="s">
        <v>11</v>
      </c>
      <c r="E344" s="6" t="s">
        <v>11</v>
      </c>
      <c r="F344" s="6" t="s">
        <v>11</v>
      </c>
      <c r="G344" s="6" t="s">
        <v>11</v>
      </c>
      <c r="H344" s="6" t="s">
        <v>242</v>
      </c>
      <c r="I344" s="6" t="s">
        <v>11</v>
      </c>
      <c r="J344" s="6" t="s">
        <v>11</v>
      </c>
      <c r="K344" s="6" t="s">
        <v>11</v>
      </c>
      <c r="L344" s="6" t="s">
        <v>242</v>
      </c>
      <c r="M344" t="str">
        <f t="shared" si="10"/>
        <v>ИГЛЫ ДВУХГОЛОВОЧНЫЕ ДЛЯ ВЕРХНЕГО ТРИКОТАЖА</v>
      </c>
      <c r="N344" t="e">
        <f t="shared" si="11"/>
        <v>#VALUE!</v>
      </c>
    </row>
    <row r="345" spans="1:14" s="12" customFormat="1" x14ac:dyDescent="0.25">
      <c r="A345" s="10" t="s">
        <v>243</v>
      </c>
      <c r="B345" s="11"/>
      <c r="C345" s="20">
        <v>79215</v>
      </c>
      <c r="D345" s="11" t="s">
        <v>11</v>
      </c>
      <c r="E345" s="11" t="s">
        <v>11</v>
      </c>
      <c r="F345" s="11" t="s">
        <v>11</v>
      </c>
      <c r="G345" s="17">
        <v>1539.88</v>
      </c>
      <c r="H345" s="17">
        <v>121981.58</v>
      </c>
      <c r="I345" s="11" t="s">
        <v>11</v>
      </c>
      <c r="J345" s="11" t="s">
        <v>11</v>
      </c>
      <c r="K345" s="11" t="s">
        <v>11</v>
      </c>
      <c r="L345" s="17">
        <v>121981.58</v>
      </c>
      <c r="M345" t="str">
        <f t="shared" si="10"/>
        <v>0-0558</v>
      </c>
      <c r="N345" t="e">
        <f t="shared" si="11"/>
        <v>#VALUE!</v>
      </c>
    </row>
    <row r="346" spans="1:14" x14ac:dyDescent="0.25">
      <c r="A346" s="7">
        <v>38075</v>
      </c>
      <c r="B346" s="6" t="s">
        <v>684</v>
      </c>
      <c r="C346" s="20">
        <v>50000</v>
      </c>
      <c r="D346" s="6" t="s">
        <v>11</v>
      </c>
      <c r="E346" s="6" t="s">
        <v>11</v>
      </c>
      <c r="F346" s="6" t="s">
        <v>11</v>
      </c>
      <c r="G346" s="18">
        <v>1452.5</v>
      </c>
      <c r="H346" s="18">
        <v>72625</v>
      </c>
      <c r="I346" s="6" t="s">
        <v>11</v>
      </c>
      <c r="J346" s="6" t="s">
        <v>11</v>
      </c>
      <c r="K346" s="6" t="s">
        <v>11</v>
      </c>
      <c r="L346" s="18">
        <v>72625</v>
      </c>
      <c r="M346" t="str">
        <f t="shared" si="10"/>
        <v>0-0558</v>
      </c>
      <c r="N346">
        <f t="shared" si="11"/>
        <v>2004</v>
      </c>
    </row>
    <row r="347" spans="1:14" x14ac:dyDescent="0.25">
      <c r="A347" s="7">
        <v>38187</v>
      </c>
      <c r="B347" s="6" t="s">
        <v>685</v>
      </c>
      <c r="C347" s="20">
        <v>1500</v>
      </c>
      <c r="D347" s="6" t="s">
        <v>11</v>
      </c>
      <c r="E347" s="6" t="s">
        <v>11</v>
      </c>
      <c r="F347" s="6" t="s">
        <v>11</v>
      </c>
      <c r="G347" s="18">
        <v>4245.75</v>
      </c>
      <c r="H347" s="18">
        <v>6368.63</v>
      </c>
      <c r="I347" s="6" t="s">
        <v>11</v>
      </c>
      <c r="J347" s="6" t="s">
        <v>11</v>
      </c>
      <c r="K347" s="6" t="s">
        <v>11</v>
      </c>
      <c r="L347" s="18">
        <v>6368.63</v>
      </c>
      <c r="M347" t="str">
        <f t="shared" si="10"/>
        <v>0-0558</v>
      </c>
      <c r="N347">
        <f t="shared" si="11"/>
        <v>2004</v>
      </c>
    </row>
    <row r="348" spans="1:14" x14ac:dyDescent="0.25">
      <c r="A348" s="7">
        <v>38211</v>
      </c>
      <c r="B348" s="6" t="s">
        <v>686</v>
      </c>
      <c r="C348" s="20">
        <v>2000</v>
      </c>
      <c r="D348" s="6" t="s">
        <v>11</v>
      </c>
      <c r="E348" s="6" t="s">
        <v>11</v>
      </c>
      <c r="F348" s="6" t="s">
        <v>11</v>
      </c>
      <c r="G348" s="18">
        <v>1107.8399999999999</v>
      </c>
      <c r="H348" s="18">
        <v>2614.5</v>
      </c>
      <c r="I348" s="6" t="s">
        <v>11</v>
      </c>
      <c r="J348" s="6" t="s">
        <v>244</v>
      </c>
      <c r="K348" s="6" t="s">
        <v>11</v>
      </c>
      <c r="L348" s="18">
        <v>2614.5</v>
      </c>
      <c r="M348" t="str">
        <f t="shared" si="10"/>
        <v>0-0558</v>
      </c>
      <c r="N348">
        <f t="shared" si="11"/>
        <v>2004</v>
      </c>
    </row>
    <row r="349" spans="1:14" x14ac:dyDescent="0.25">
      <c r="A349" s="7">
        <v>38231</v>
      </c>
      <c r="B349" s="6" t="s">
        <v>687</v>
      </c>
      <c r="C349" s="20">
        <v>10000</v>
      </c>
      <c r="D349" s="6" t="s">
        <v>11</v>
      </c>
      <c r="E349" s="6" t="s">
        <v>11</v>
      </c>
      <c r="F349" s="6" t="s">
        <v>11</v>
      </c>
      <c r="G349" s="18">
        <v>1315.38</v>
      </c>
      <c r="H349" s="18">
        <v>13153.82</v>
      </c>
      <c r="I349" s="6" t="s">
        <v>11</v>
      </c>
      <c r="J349" s="6" t="s">
        <v>11</v>
      </c>
      <c r="K349" s="6" t="s">
        <v>11</v>
      </c>
      <c r="L349" s="18">
        <v>13153.82</v>
      </c>
      <c r="M349" t="str">
        <f t="shared" si="10"/>
        <v>0-0558</v>
      </c>
      <c r="N349">
        <f t="shared" si="11"/>
        <v>2004</v>
      </c>
    </row>
    <row r="350" spans="1:14" x14ac:dyDescent="0.25">
      <c r="A350" s="7">
        <v>38433</v>
      </c>
      <c r="B350" s="6" t="s">
        <v>688</v>
      </c>
      <c r="C350" s="20">
        <v>1000</v>
      </c>
      <c r="D350" s="6" t="s">
        <v>11</v>
      </c>
      <c r="E350" s="6" t="s">
        <v>11</v>
      </c>
      <c r="F350" s="6" t="s">
        <v>11</v>
      </c>
      <c r="G350" s="18">
        <v>4822.5600000000004</v>
      </c>
      <c r="H350" s="18">
        <v>5690.62</v>
      </c>
      <c r="I350" s="6" t="s">
        <v>11</v>
      </c>
      <c r="J350" s="6" t="s">
        <v>245</v>
      </c>
      <c r="K350" s="6" t="s">
        <v>11</v>
      </c>
      <c r="L350" s="18">
        <v>5690.62</v>
      </c>
      <c r="M350" t="str">
        <f t="shared" si="10"/>
        <v>0-0558</v>
      </c>
      <c r="N350">
        <f t="shared" si="11"/>
        <v>2005</v>
      </c>
    </row>
    <row r="351" spans="1:14" x14ac:dyDescent="0.25">
      <c r="A351" s="7">
        <v>38435</v>
      </c>
      <c r="B351" s="6" t="s">
        <v>689</v>
      </c>
      <c r="C351" s="20">
        <v>10000</v>
      </c>
      <c r="D351" s="6" t="s">
        <v>11</v>
      </c>
      <c r="E351" s="6" t="s">
        <v>11</v>
      </c>
      <c r="F351" s="6" t="s">
        <v>11</v>
      </c>
      <c r="G351" s="18">
        <v>1236.47</v>
      </c>
      <c r="H351" s="18">
        <v>12364.65</v>
      </c>
      <c r="I351" s="6" t="s">
        <v>11</v>
      </c>
      <c r="J351" s="6" t="s">
        <v>11</v>
      </c>
      <c r="K351" s="6" t="s">
        <v>11</v>
      </c>
      <c r="L351" s="18">
        <v>12364.65</v>
      </c>
      <c r="M351" t="str">
        <f t="shared" si="10"/>
        <v>0-0558</v>
      </c>
      <c r="N351">
        <f t="shared" si="11"/>
        <v>2005</v>
      </c>
    </row>
    <row r="352" spans="1:14" x14ac:dyDescent="0.25">
      <c r="A352" s="7">
        <v>39282</v>
      </c>
      <c r="B352" s="6" t="s">
        <v>690</v>
      </c>
      <c r="C352" s="20">
        <v>4000</v>
      </c>
      <c r="D352" s="6" t="s">
        <v>11</v>
      </c>
      <c r="E352" s="6" t="s">
        <v>11</v>
      </c>
      <c r="F352" s="6" t="s">
        <v>11</v>
      </c>
      <c r="G352" s="18">
        <v>1155.3399999999999</v>
      </c>
      <c r="H352" s="18">
        <v>4621.3599999999997</v>
      </c>
      <c r="I352" s="6" t="s">
        <v>11</v>
      </c>
      <c r="J352" s="6" t="s">
        <v>11</v>
      </c>
      <c r="K352" s="6" t="s">
        <v>11</v>
      </c>
      <c r="L352" s="18">
        <v>4621.3599999999997</v>
      </c>
      <c r="M352" t="str">
        <f t="shared" si="10"/>
        <v>0-0558</v>
      </c>
      <c r="N352">
        <f t="shared" si="11"/>
        <v>2007</v>
      </c>
    </row>
    <row r="353" spans="1:14" x14ac:dyDescent="0.25">
      <c r="A353" s="7">
        <v>41656</v>
      </c>
      <c r="B353" s="6" t="s">
        <v>691</v>
      </c>
      <c r="C353" s="21">
        <v>500</v>
      </c>
      <c r="D353" s="6" t="s">
        <v>11</v>
      </c>
      <c r="E353" s="6" t="s">
        <v>11</v>
      </c>
      <c r="F353" s="6" t="s">
        <v>11</v>
      </c>
      <c r="G353" s="18">
        <v>7700</v>
      </c>
      <c r="H353" s="18">
        <v>4543</v>
      </c>
      <c r="I353" s="6" t="s">
        <v>11</v>
      </c>
      <c r="J353" s="6" t="s">
        <v>246</v>
      </c>
      <c r="K353" s="6" t="s">
        <v>11</v>
      </c>
      <c r="L353" s="18">
        <v>4543</v>
      </c>
      <c r="M353" t="str">
        <f t="shared" si="10"/>
        <v>0-0558</v>
      </c>
      <c r="N353">
        <f t="shared" si="11"/>
        <v>2014</v>
      </c>
    </row>
    <row r="354" spans="1:14" x14ac:dyDescent="0.25">
      <c r="A354" s="5" t="s">
        <v>247</v>
      </c>
      <c r="B354" s="6"/>
      <c r="C354" s="20">
        <v>1073705</v>
      </c>
      <c r="D354" s="6" t="s">
        <v>11</v>
      </c>
      <c r="E354" s="6" t="s">
        <v>236</v>
      </c>
      <c r="F354" s="6" t="s">
        <v>237</v>
      </c>
      <c r="G354" s="6" t="s">
        <v>11</v>
      </c>
      <c r="H354" s="6" t="s">
        <v>248</v>
      </c>
      <c r="I354" s="6" t="s">
        <v>11</v>
      </c>
      <c r="J354" s="6" t="s">
        <v>11</v>
      </c>
      <c r="K354" s="6" t="s">
        <v>249</v>
      </c>
      <c r="L354" s="6" t="s">
        <v>250</v>
      </c>
      <c r="M354" t="str">
        <f t="shared" si="10"/>
        <v>ИГЛЫ ДЛЯ ВЕРХНЕГО ТРИКОТАЖА БЕЗ ПЕРЕНОСА ПЕТЕЛЬ</v>
      </c>
      <c r="N354" t="e">
        <f t="shared" si="11"/>
        <v>#VALUE!</v>
      </c>
    </row>
    <row r="355" spans="1:14" s="12" customFormat="1" x14ac:dyDescent="0.25">
      <c r="A355" s="10" t="s">
        <v>251</v>
      </c>
      <c r="B355" s="11"/>
      <c r="C355" s="20">
        <v>314100</v>
      </c>
      <c r="D355" s="11" t="s">
        <v>11</v>
      </c>
      <c r="E355" s="11" t="s">
        <v>11</v>
      </c>
      <c r="F355" s="11" t="s">
        <v>11</v>
      </c>
      <c r="G355" s="17">
        <v>6581.96</v>
      </c>
      <c r="H355" s="17">
        <v>2067392.91</v>
      </c>
      <c r="I355" s="11" t="s">
        <v>11</v>
      </c>
      <c r="J355" s="11" t="s">
        <v>11</v>
      </c>
      <c r="K355" s="11" t="s">
        <v>11</v>
      </c>
      <c r="L355" s="17">
        <v>2067392.91</v>
      </c>
      <c r="M355" t="str">
        <f t="shared" si="10"/>
        <v>0-0663</v>
      </c>
      <c r="N355" t="e">
        <f t="shared" si="11"/>
        <v>#VALUE!</v>
      </c>
    </row>
    <row r="356" spans="1:14" x14ac:dyDescent="0.25">
      <c r="A356" s="7">
        <v>38035</v>
      </c>
      <c r="B356" s="6" t="s">
        <v>692</v>
      </c>
      <c r="C356" s="21">
        <v>450</v>
      </c>
      <c r="D356" s="6" t="s">
        <v>11</v>
      </c>
      <c r="E356" s="6" t="s">
        <v>11</v>
      </c>
      <c r="F356" s="6" t="s">
        <v>11</v>
      </c>
      <c r="G356" s="18">
        <v>3567.67</v>
      </c>
      <c r="H356" s="18">
        <v>1894.43</v>
      </c>
      <c r="I356" s="6" t="s">
        <v>11</v>
      </c>
      <c r="J356" s="6" t="s">
        <v>252</v>
      </c>
      <c r="K356" s="6" t="s">
        <v>11</v>
      </c>
      <c r="L356" s="18">
        <v>1894.43</v>
      </c>
      <c r="M356" t="str">
        <f t="shared" si="10"/>
        <v>0-0663</v>
      </c>
      <c r="N356">
        <f t="shared" si="11"/>
        <v>2004</v>
      </c>
    </row>
    <row r="357" spans="1:14" x14ac:dyDescent="0.25">
      <c r="A357" s="7">
        <v>38064</v>
      </c>
      <c r="B357" s="6" t="s">
        <v>693</v>
      </c>
      <c r="C357" s="20">
        <v>1050</v>
      </c>
      <c r="D357" s="6" t="s">
        <v>11</v>
      </c>
      <c r="E357" s="6" t="s">
        <v>11</v>
      </c>
      <c r="F357" s="6" t="s">
        <v>11</v>
      </c>
      <c r="G357" s="18">
        <v>3144.66</v>
      </c>
      <c r="H357" s="18">
        <v>3896.23</v>
      </c>
      <c r="I357" s="6" t="s">
        <v>11</v>
      </c>
      <c r="J357" s="6" t="s">
        <v>253</v>
      </c>
      <c r="K357" s="6" t="s">
        <v>11</v>
      </c>
      <c r="L357" s="18">
        <v>3896.23</v>
      </c>
      <c r="M357" t="str">
        <f t="shared" si="10"/>
        <v>0-0663</v>
      </c>
      <c r="N357">
        <f t="shared" si="11"/>
        <v>2004</v>
      </c>
    </row>
    <row r="358" spans="1:14" x14ac:dyDescent="0.25">
      <c r="A358" s="7">
        <v>38096</v>
      </c>
      <c r="B358" s="6" t="s">
        <v>694</v>
      </c>
      <c r="C358" s="21">
        <v>150</v>
      </c>
      <c r="D358" s="6" t="s">
        <v>11</v>
      </c>
      <c r="E358" s="6" t="s">
        <v>11</v>
      </c>
      <c r="F358" s="6" t="s">
        <v>11</v>
      </c>
      <c r="G358" s="18">
        <v>3301.87</v>
      </c>
      <c r="H358" s="18">
        <v>584.42999999999995</v>
      </c>
      <c r="I358" s="6" t="s">
        <v>11</v>
      </c>
      <c r="J358" s="6" t="s">
        <v>254</v>
      </c>
      <c r="K358" s="6" t="s">
        <v>11</v>
      </c>
      <c r="L358" s="18">
        <v>584.42999999999995</v>
      </c>
      <c r="M358" t="str">
        <f t="shared" si="10"/>
        <v>0-0663</v>
      </c>
      <c r="N358">
        <f t="shared" si="11"/>
        <v>2004</v>
      </c>
    </row>
    <row r="359" spans="1:14" x14ac:dyDescent="0.25">
      <c r="A359" s="7">
        <v>38198</v>
      </c>
      <c r="B359" s="6" t="s">
        <v>695</v>
      </c>
      <c r="C359" s="21">
        <v>450</v>
      </c>
      <c r="D359" s="6" t="s">
        <v>11</v>
      </c>
      <c r="E359" s="6" t="s">
        <v>11</v>
      </c>
      <c r="F359" s="6" t="s">
        <v>11</v>
      </c>
      <c r="G359" s="18">
        <v>3567.67</v>
      </c>
      <c r="H359" s="18">
        <v>1894.43</v>
      </c>
      <c r="I359" s="6" t="s">
        <v>11</v>
      </c>
      <c r="J359" s="6" t="s">
        <v>252</v>
      </c>
      <c r="K359" s="6" t="s">
        <v>11</v>
      </c>
      <c r="L359" s="18">
        <v>1894.43</v>
      </c>
      <c r="M359" t="str">
        <f t="shared" si="10"/>
        <v>0-0663</v>
      </c>
      <c r="N359">
        <f t="shared" si="11"/>
        <v>2004</v>
      </c>
    </row>
    <row r="360" spans="1:14" x14ac:dyDescent="0.25">
      <c r="A360" s="7">
        <v>38240</v>
      </c>
      <c r="B360" s="6" t="s">
        <v>696</v>
      </c>
      <c r="C360" s="20">
        <v>1050</v>
      </c>
      <c r="D360" s="6" t="s">
        <v>11</v>
      </c>
      <c r="E360" s="6" t="s">
        <v>11</v>
      </c>
      <c r="F360" s="6" t="s">
        <v>11</v>
      </c>
      <c r="G360" s="18">
        <v>3397.12</v>
      </c>
      <c r="H360" s="18">
        <v>4209.04</v>
      </c>
      <c r="I360" s="6" t="s">
        <v>11</v>
      </c>
      <c r="J360" s="6" t="s">
        <v>255</v>
      </c>
      <c r="K360" s="6" t="s">
        <v>11</v>
      </c>
      <c r="L360" s="18">
        <v>4209.04</v>
      </c>
      <c r="M360" t="str">
        <f t="shared" si="10"/>
        <v>0-0663</v>
      </c>
      <c r="N360">
        <f t="shared" si="11"/>
        <v>2004</v>
      </c>
    </row>
    <row r="361" spans="1:14" x14ac:dyDescent="0.25">
      <c r="A361" s="7">
        <v>38280</v>
      </c>
      <c r="B361" s="6" t="s">
        <v>697</v>
      </c>
      <c r="C361" s="21">
        <v>150</v>
      </c>
      <c r="D361" s="6" t="s">
        <v>11</v>
      </c>
      <c r="E361" s="6" t="s">
        <v>11</v>
      </c>
      <c r="F361" s="6" t="s">
        <v>11</v>
      </c>
      <c r="G361" s="18">
        <v>3301.87</v>
      </c>
      <c r="H361" s="18">
        <v>584.42999999999995</v>
      </c>
      <c r="I361" s="6" t="s">
        <v>11</v>
      </c>
      <c r="J361" s="6" t="s">
        <v>254</v>
      </c>
      <c r="K361" s="6" t="s">
        <v>11</v>
      </c>
      <c r="L361" s="18">
        <v>584.42999999999995</v>
      </c>
      <c r="M361" t="str">
        <f t="shared" si="10"/>
        <v>0-0663</v>
      </c>
      <c r="N361">
        <f t="shared" si="11"/>
        <v>2004</v>
      </c>
    </row>
    <row r="362" spans="1:14" x14ac:dyDescent="0.25">
      <c r="A362" s="7">
        <v>38322</v>
      </c>
      <c r="B362" s="6" t="s">
        <v>698</v>
      </c>
      <c r="C362" s="21">
        <v>600</v>
      </c>
      <c r="D362" s="6" t="s">
        <v>11</v>
      </c>
      <c r="E362" s="6" t="s">
        <v>11</v>
      </c>
      <c r="F362" s="6" t="s">
        <v>11</v>
      </c>
      <c r="G362" s="18">
        <v>3301.88</v>
      </c>
      <c r="H362" s="18">
        <v>2337.73</v>
      </c>
      <c r="I362" s="6" t="s">
        <v>11</v>
      </c>
      <c r="J362" s="6" t="s">
        <v>256</v>
      </c>
      <c r="K362" s="6" t="s">
        <v>11</v>
      </c>
      <c r="L362" s="18">
        <v>2337.73</v>
      </c>
      <c r="M362" t="str">
        <f t="shared" si="10"/>
        <v>0-0663</v>
      </c>
      <c r="N362">
        <f t="shared" si="11"/>
        <v>2004</v>
      </c>
    </row>
    <row r="363" spans="1:14" x14ac:dyDescent="0.25">
      <c r="A363" s="7">
        <v>38330</v>
      </c>
      <c r="B363" s="6" t="s">
        <v>699</v>
      </c>
      <c r="C363" s="21">
        <v>150</v>
      </c>
      <c r="D363" s="6" t="s">
        <v>11</v>
      </c>
      <c r="E363" s="6" t="s">
        <v>11</v>
      </c>
      <c r="F363" s="6" t="s">
        <v>11</v>
      </c>
      <c r="G363" s="18">
        <v>2641.53</v>
      </c>
      <c r="H363" s="18">
        <v>467.55</v>
      </c>
      <c r="I363" s="6" t="s">
        <v>11</v>
      </c>
      <c r="J363" s="6" t="s">
        <v>257</v>
      </c>
      <c r="K363" s="6" t="s">
        <v>11</v>
      </c>
      <c r="L363" s="18">
        <v>467.55</v>
      </c>
      <c r="M363" t="str">
        <f t="shared" si="10"/>
        <v>0-0663</v>
      </c>
      <c r="N363">
        <f t="shared" si="11"/>
        <v>2004</v>
      </c>
    </row>
    <row r="364" spans="1:14" x14ac:dyDescent="0.25">
      <c r="A364" s="7">
        <v>38338</v>
      </c>
      <c r="B364" s="6" t="s">
        <v>700</v>
      </c>
      <c r="C364" s="21">
        <v>900</v>
      </c>
      <c r="D364" s="6" t="s">
        <v>11</v>
      </c>
      <c r="E364" s="6" t="s">
        <v>11</v>
      </c>
      <c r="F364" s="6" t="s">
        <v>11</v>
      </c>
      <c r="G364" s="18">
        <v>2806.61</v>
      </c>
      <c r="H364" s="18">
        <v>2980.62</v>
      </c>
      <c r="I364" s="6" t="s">
        <v>11</v>
      </c>
      <c r="J364" s="6" t="s">
        <v>258</v>
      </c>
      <c r="K364" s="6" t="s">
        <v>11</v>
      </c>
      <c r="L364" s="18">
        <v>2980.62</v>
      </c>
      <c r="M364" t="str">
        <f t="shared" si="10"/>
        <v>0-0663</v>
      </c>
      <c r="N364">
        <f t="shared" si="11"/>
        <v>2004</v>
      </c>
    </row>
    <row r="365" spans="1:14" x14ac:dyDescent="0.25">
      <c r="A365" s="7">
        <v>38446</v>
      </c>
      <c r="B365" s="6" t="s">
        <v>701</v>
      </c>
      <c r="C365" s="21">
        <v>450</v>
      </c>
      <c r="D365" s="6" t="s">
        <v>11</v>
      </c>
      <c r="E365" s="6" t="s">
        <v>11</v>
      </c>
      <c r="F365" s="6" t="s">
        <v>11</v>
      </c>
      <c r="G365" s="18">
        <v>3301.89</v>
      </c>
      <c r="H365" s="18">
        <v>1753.3</v>
      </c>
      <c r="I365" s="6" t="s">
        <v>11</v>
      </c>
      <c r="J365" s="6" t="s">
        <v>259</v>
      </c>
      <c r="K365" s="6" t="s">
        <v>11</v>
      </c>
      <c r="L365" s="18">
        <v>1753.3</v>
      </c>
      <c r="M365" t="str">
        <f t="shared" si="10"/>
        <v>0-0663</v>
      </c>
      <c r="N365">
        <f t="shared" si="11"/>
        <v>2005</v>
      </c>
    </row>
    <row r="366" spans="1:14" x14ac:dyDescent="0.25">
      <c r="A366" s="7">
        <v>38470</v>
      </c>
      <c r="B366" s="6" t="s">
        <v>702</v>
      </c>
      <c r="C366" s="20">
        <v>1500</v>
      </c>
      <c r="D366" s="6" t="s">
        <v>11</v>
      </c>
      <c r="E366" s="6" t="s">
        <v>11</v>
      </c>
      <c r="F366" s="6" t="s">
        <v>11</v>
      </c>
      <c r="G366" s="18">
        <v>2707.55</v>
      </c>
      <c r="H366" s="18">
        <v>4061.33</v>
      </c>
      <c r="I366" s="6" t="s">
        <v>11</v>
      </c>
      <c r="J366" s="6" t="s">
        <v>11</v>
      </c>
      <c r="K366" s="6" t="s">
        <v>11</v>
      </c>
      <c r="L366" s="18">
        <v>4061.33</v>
      </c>
      <c r="M366" t="str">
        <f t="shared" si="10"/>
        <v>0-0663</v>
      </c>
      <c r="N366">
        <f t="shared" si="11"/>
        <v>2005</v>
      </c>
    </row>
    <row r="367" spans="1:14" x14ac:dyDescent="0.25">
      <c r="A367" s="7">
        <v>38504</v>
      </c>
      <c r="B367" s="6" t="s">
        <v>703</v>
      </c>
      <c r="C367" s="21">
        <v>750</v>
      </c>
      <c r="D367" s="6" t="s">
        <v>11</v>
      </c>
      <c r="E367" s="6" t="s">
        <v>11</v>
      </c>
      <c r="F367" s="6" t="s">
        <v>11</v>
      </c>
      <c r="G367" s="18">
        <v>2641.51</v>
      </c>
      <c r="H367" s="18">
        <v>2337.73</v>
      </c>
      <c r="I367" s="6" t="s">
        <v>11</v>
      </c>
      <c r="J367" s="6" t="s">
        <v>256</v>
      </c>
      <c r="K367" s="6" t="s">
        <v>11</v>
      </c>
      <c r="L367" s="18">
        <v>2337.73</v>
      </c>
      <c r="M367" t="str">
        <f t="shared" si="10"/>
        <v>0-0663</v>
      </c>
      <c r="N367">
        <f t="shared" si="11"/>
        <v>2005</v>
      </c>
    </row>
    <row r="368" spans="1:14" x14ac:dyDescent="0.25">
      <c r="A368" s="7">
        <v>38614</v>
      </c>
      <c r="B368" s="6" t="s">
        <v>704</v>
      </c>
      <c r="C368" s="21">
        <v>150</v>
      </c>
      <c r="D368" s="6" t="s">
        <v>11</v>
      </c>
      <c r="E368" s="6" t="s">
        <v>11</v>
      </c>
      <c r="F368" s="6" t="s">
        <v>11</v>
      </c>
      <c r="G368" s="18">
        <v>3301.87</v>
      </c>
      <c r="H368" s="18">
        <v>584.42999999999995</v>
      </c>
      <c r="I368" s="6" t="s">
        <v>11</v>
      </c>
      <c r="J368" s="6" t="s">
        <v>254</v>
      </c>
      <c r="K368" s="6" t="s">
        <v>11</v>
      </c>
      <c r="L368" s="18">
        <v>584.42999999999995</v>
      </c>
      <c r="M368" t="str">
        <f t="shared" si="10"/>
        <v>0-0663</v>
      </c>
      <c r="N368">
        <f t="shared" si="11"/>
        <v>2005</v>
      </c>
    </row>
    <row r="369" spans="1:14" x14ac:dyDescent="0.25">
      <c r="A369" s="7">
        <v>38631</v>
      </c>
      <c r="B369" s="6" t="s">
        <v>705</v>
      </c>
      <c r="C369" s="20">
        <v>2100</v>
      </c>
      <c r="D369" s="6" t="s">
        <v>11</v>
      </c>
      <c r="E369" s="6" t="s">
        <v>11</v>
      </c>
      <c r="F369" s="6" t="s">
        <v>11</v>
      </c>
      <c r="G369" s="18">
        <v>2707.55</v>
      </c>
      <c r="H369" s="18">
        <v>5685.86</v>
      </c>
      <c r="I369" s="6" t="s">
        <v>11</v>
      </c>
      <c r="J369" s="6" t="s">
        <v>11</v>
      </c>
      <c r="K369" s="6" t="s">
        <v>11</v>
      </c>
      <c r="L369" s="18">
        <v>5685.86</v>
      </c>
      <c r="M369" t="str">
        <f t="shared" si="10"/>
        <v>0-0663</v>
      </c>
      <c r="N369">
        <f t="shared" si="11"/>
        <v>2005</v>
      </c>
    </row>
    <row r="370" spans="1:14" x14ac:dyDescent="0.25">
      <c r="A370" s="7">
        <v>38632</v>
      </c>
      <c r="B370" s="6" t="s">
        <v>706</v>
      </c>
      <c r="C370" s="21">
        <v>450</v>
      </c>
      <c r="D370" s="6" t="s">
        <v>11</v>
      </c>
      <c r="E370" s="6" t="s">
        <v>11</v>
      </c>
      <c r="F370" s="6" t="s">
        <v>11</v>
      </c>
      <c r="G370" s="18">
        <v>2916.13</v>
      </c>
      <c r="H370" s="18">
        <v>1312.26</v>
      </c>
      <c r="I370" s="6" t="s">
        <v>11</v>
      </c>
      <c r="J370" s="6" t="s">
        <v>11</v>
      </c>
      <c r="K370" s="6" t="s">
        <v>11</v>
      </c>
      <c r="L370" s="18">
        <v>1312.26</v>
      </c>
      <c r="M370" t="str">
        <f t="shared" si="10"/>
        <v>0-0663</v>
      </c>
      <c r="N370">
        <f t="shared" si="11"/>
        <v>2005</v>
      </c>
    </row>
    <row r="371" spans="1:14" x14ac:dyDescent="0.25">
      <c r="A371" s="7">
        <v>38679</v>
      </c>
      <c r="B371" s="6" t="s">
        <v>707</v>
      </c>
      <c r="C371" s="21">
        <v>600</v>
      </c>
      <c r="D371" s="6" t="s">
        <v>11</v>
      </c>
      <c r="E371" s="6" t="s">
        <v>11</v>
      </c>
      <c r="F371" s="6" t="s">
        <v>11</v>
      </c>
      <c r="G371" s="18">
        <v>2641.52</v>
      </c>
      <c r="H371" s="18">
        <v>1870.19</v>
      </c>
      <c r="I371" s="6" t="s">
        <v>11</v>
      </c>
      <c r="J371" s="6" t="s">
        <v>260</v>
      </c>
      <c r="K371" s="6" t="s">
        <v>11</v>
      </c>
      <c r="L371" s="18">
        <v>1870.19</v>
      </c>
      <c r="M371" t="str">
        <f t="shared" si="10"/>
        <v>0-0663</v>
      </c>
      <c r="N371">
        <f t="shared" si="11"/>
        <v>2005</v>
      </c>
    </row>
    <row r="372" spans="1:14" x14ac:dyDescent="0.25">
      <c r="A372" s="7">
        <v>38770</v>
      </c>
      <c r="B372" s="6" t="s">
        <v>708</v>
      </c>
      <c r="C372" s="21">
        <v>600</v>
      </c>
      <c r="D372" s="6" t="s">
        <v>11</v>
      </c>
      <c r="E372" s="6" t="s">
        <v>11</v>
      </c>
      <c r="F372" s="6" t="s">
        <v>11</v>
      </c>
      <c r="G372" s="18">
        <v>2641.52</v>
      </c>
      <c r="H372" s="18">
        <v>1870.19</v>
      </c>
      <c r="I372" s="6" t="s">
        <v>11</v>
      </c>
      <c r="J372" s="6" t="s">
        <v>260</v>
      </c>
      <c r="K372" s="6" t="s">
        <v>11</v>
      </c>
      <c r="L372" s="18">
        <v>1870.19</v>
      </c>
      <c r="M372" t="str">
        <f t="shared" si="10"/>
        <v>0-0663</v>
      </c>
      <c r="N372">
        <f t="shared" si="11"/>
        <v>2006</v>
      </c>
    </row>
    <row r="373" spans="1:14" x14ac:dyDescent="0.25">
      <c r="A373" s="7">
        <v>38790</v>
      </c>
      <c r="B373" s="6" t="s">
        <v>709</v>
      </c>
      <c r="C373" s="21">
        <v>750</v>
      </c>
      <c r="D373" s="6" t="s">
        <v>11</v>
      </c>
      <c r="E373" s="6" t="s">
        <v>11</v>
      </c>
      <c r="F373" s="6" t="s">
        <v>11</v>
      </c>
      <c r="G373" s="18">
        <v>3301.89</v>
      </c>
      <c r="H373" s="18">
        <v>2922.18</v>
      </c>
      <c r="I373" s="6" t="s">
        <v>11</v>
      </c>
      <c r="J373" s="6" t="s">
        <v>261</v>
      </c>
      <c r="K373" s="6" t="s">
        <v>11</v>
      </c>
      <c r="L373" s="18">
        <v>2922.18</v>
      </c>
      <c r="M373" t="str">
        <f t="shared" si="10"/>
        <v>0-0663</v>
      </c>
      <c r="N373">
        <f t="shared" si="11"/>
        <v>2006</v>
      </c>
    </row>
    <row r="374" spans="1:14" x14ac:dyDescent="0.25">
      <c r="A374" s="7">
        <v>38869</v>
      </c>
      <c r="B374" s="6" t="s">
        <v>710</v>
      </c>
      <c r="C374" s="21">
        <v>600</v>
      </c>
      <c r="D374" s="6" t="s">
        <v>11</v>
      </c>
      <c r="E374" s="6" t="s">
        <v>11</v>
      </c>
      <c r="F374" s="6" t="s">
        <v>11</v>
      </c>
      <c r="G374" s="18">
        <v>2641.51</v>
      </c>
      <c r="H374" s="18">
        <v>1870.19</v>
      </c>
      <c r="I374" s="6" t="s">
        <v>11</v>
      </c>
      <c r="J374" s="6" t="s">
        <v>260</v>
      </c>
      <c r="K374" s="6" t="s">
        <v>11</v>
      </c>
      <c r="L374" s="18">
        <v>1870.19</v>
      </c>
      <c r="M374" t="str">
        <f t="shared" si="10"/>
        <v>0-0663</v>
      </c>
      <c r="N374">
        <f t="shared" si="11"/>
        <v>2006</v>
      </c>
    </row>
    <row r="375" spans="1:14" x14ac:dyDescent="0.25">
      <c r="A375" s="7">
        <v>38981</v>
      </c>
      <c r="B375" s="6" t="s">
        <v>711</v>
      </c>
      <c r="C375" s="21">
        <v>600</v>
      </c>
      <c r="D375" s="6" t="s">
        <v>11</v>
      </c>
      <c r="E375" s="6" t="s">
        <v>11</v>
      </c>
      <c r="F375" s="6" t="s">
        <v>11</v>
      </c>
      <c r="G375" s="18">
        <v>2707.55</v>
      </c>
      <c r="H375" s="18">
        <v>1916.95</v>
      </c>
      <c r="I375" s="6" t="s">
        <v>11</v>
      </c>
      <c r="J375" s="6" t="s">
        <v>262</v>
      </c>
      <c r="K375" s="6" t="s">
        <v>11</v>
      </c>
      <c r="L375" s="18">
        <v>1916.95</v>
      </c>
      <c r="M375" t="str">
        <f t="shared" si="10"/>
        <v>0-0663</v>
      </c>
      <c r="N375">
        <f t="shared" si="11"/>
        <v>2006</v>
      </c>
    </row>
    <row r="376" spans="1:14" x14ac:dyDescent="0.25">
      <c r="A376" s="7">
        <v>38985</v>
      </c>
      <c r="B376" s="6" t="s">
        <v>712</v>
      </c>
      <c r="C376" s="21">
        <v>750</v>
      </c>
      <c r="D376" s="6" t="s">
        <v>11</v>
      </c>
      <c r="E376" s="6" t="s">
        <v>11</v>
      </c>
      <c r="F376" s="6" t="s">
        <v>11</v>
      </c>
      <c r="G376" s="18">
        <v>2971.71</v>
      </c>
      <c r="H376" s="18">
        <v>2629.96</v>
      </c>
      <c r="I376" s="6" t="s">
        <v>11</v>
      </c>
      <c r="J376" s="6" t="s">
        <v>263</v>
      </c>
      <c r="K376" s="6" t="s">
        <v>11</v>
      </c>
      <c r="L376" s="18">
        <v>2629.96</v>
      </c>
      <c r="M376" t="str">
        <f t="shared" si="10"/>
        <v>0-0663</v>
      </c>
      <c r="N376">
        <f t="shared" si="11"/>
        <v>2006</v>
      </c>
    </row>
    <row r="377" spans="1:14" x14ac:dyDescent="0.25">
      <c r="A377" s="7">
        <v>39009</v>
      </c>
      <c r="B377" s="6" t="s">
        <v>713</v>
      </c>
      <c r="C377" s="20">
        <v>1050</v>
      </c>
      <c r="D377" s="6" t="s">
        <v>11</v>
      </c>
      <c r="E377" s="6" t="s">
        <v>11</v>
      </c>
      <c r="F377" s="6" t="s">
        <v>11</v>
      </c>
      <c r="G377" s="18">
        <v>3367.93</v>
      </c>
      <c r="H377" s="18">
        <v>4172.87</v>
      </c>
      <c r="I377" s="6" t="s">
        <v>11</v>
      </c>
      <c r="J377" s="6" t="s">
        <v>264</v>
      </c>
      <c r="K377" s="6" t="s">
        <v>11</v>
      </c>
      <c r="L377" s="18">
        <v>4172.87</v>
      </c>
      <c r="M377" t="str">
        <f t="shared" si="10"/>
        <v>0-0663</v>
      </c>
      <c r="N377">
        <f t="shared" si="11"/>
        <v>2006</v>
      </c>
    </row>
    <row r="378" spans="1:14" x14ac:dyDescent="0.25">
      <c r="A378" s="7">
        <v>39031</v>
      </c>
      <c r="B378" s="6" t="s">
        <v>714</v>
      </c>
      <c r="C378" s="21">
        <v>600</v>
      </c>
      <c r="D378" s="6" t="s">
        <v>11</v>
      </c>
      <c r="E378" s="6" t="s">
        <v>11</v>
      </c>
      <c r="F378" s="6" t="s">
        <v>11</v>
      </c>
      <c r="G378" s="18">
        <v>2707.55</v>
      </c>
      <c r="H378" s="18">
        <v>1916.95</v>
      </c>
      <c r="I378" s="6" t="s">
        <v>11</v>
      </c>
      <c r="J378" s="6" t="s">
        <v>262</v>
      </c>
      <c r="K378" s="6" t="s">
        <v>11</v>
      </c>
      <c r="L378" s="18">
        <v>1916.95</v>
      </c>
      <c r="M378" t="str">
        <f t="shared" si="10"/>
        <v>0-0663</v>
      </c>
      <c r="N378">
        <f t="shared" si="11"/>
        <v>2006</v>
      </c>
    </row>
    <row r="379" spans="1:14" x14ac:dyDescent="0.25">
      <c r="A379" s="7">
        <v>39077</v>
      </c>
      <c r="B379" s="6" t="s">
        <v>715</v>
      </c>
      <c r="C379" s="21">
        <v>150</v>
      </c>
      <c r="D379" s="6" t="s">
        <v>11</v>
      </c>
      <c r="E379" s="6" t="s">
        <v>11</v>
      </c>
      <c r="F379" s="6" t="s">
        <v>11</v>
      </c>
      <c r="G379" s="18">
        <v>3301.87</v>
      </c>
      <c r="H379" s="18">
        <v>584.42999999999995</v>
      </c>
      <c r="I379" s="6" t="s">
        <v>11</v>
      </c>
      <c r="J379" s="6" t="s">
        <v>254</v>
      </c>
      <c r="K379" s="6" t="s">
        <v>11</v>
      </c>
      <c r="L379" s="18">
        <v>584.42999999999995</v>
      </c>
      <c r="M379" t="str">
        <f t="shared" si="10"/>
        <v>0-0663</v>
      </c>
      <c r="N379">
        <f t="shared" si="11"/>
        <v>2006</v>
      </c>
    </row>
    <row r="380" spans="1:14" x14ac:dyDescent="0.25">
      <c r="A380" s="7">
        <v>39078</v>
      </c>
      <c r="B380" s="6" t="s">
        <v>716</v>
      </c>
      <c r="C380" s="21">
        <v>150</v>
      </c>
      <c r="D380" s="6" t="s">
        <v>11</v>
      </c>
      <c r="E380" s="6" t="s">
        <v>11</v>
      </c>
      <c r="F380" s="6" t="s">
        <v>11</v>
      </c>
      <c r="G380" s="18">
        <v>3301.87</v>
      </c>
      <c r="H380" s="18">
        <v>584.42999999999995</v>
      </c>
      <c r="I380" s="6" t="s">
        <v>11</v>
      </c>
      <c r="J380" s="6" t="s">
        <v>254</v>
      </c>
      <c r="K380" s="6" t="s">
        <v>11</v>
      </c>
      <c r="L380" s="18">
        <v>584.42999999999995</v>
      </c>
      <c r="M380" t="str">
        <f t="shared" si="10"/>
        <v>0-0663</v>
      </c>
      <c r="N380">
        <f t="shared" si="11"/>
        <v>2006</v>
      </c>
    </row>
    <row r="381" spans="1:14" x14ac:dyDescent="0.25">
      <c r="A381" s="7">
        <v>39185</v>
      </c>
      <c r="B381" s="6" t="s">
        <v>717</v>
      </c>
      <c r="C381" s="21">
        <v>300</v>
      </c>
      <c r="D381" s="6" t="s">
        <v>11</v>
      </c>
      <c r="E381" s="6" t="s">
        <v>11</v>
      </c>
      <c r="F381" s="6" t="s">
        <v>11</v>
      </c>
      <c r="G381" s="18">
        <v>5463.67</v>
      </c>
      <c r="H381" s="18">
        <v>1934.14</v>
      </c>
      <c r="I381" s="6" t="s">
        <v>11</v>
      </c>
      <c r="J381" s="6" t="s">
        <v>265</v>
      </c>
      <c r="K381" s="6" t="s">
        <v>11</v>
      </c>
      <c r="L381" s="18">
        <v>1934.14</v>
      </c>
      <c r="M381" t="str">
        <f t="shared" si="10"/>
        <v>0-0663</v>
      </c>
      <c r="N381">
        <f t="shared" si="11"/>
        <v>2007</v>
      </c>
    </row>
    <row r="382" spans="1:14" x14ac:dyDescent="0.25">
      <c r="A382" s="7">
        <v>39246</v>
      </c>
      <c r="B382" s="6" t="s">
        <v>718</v>
      </c>
      <c r="C382" s="21">
        <v>300</v>
      </c>
      <c r="D382" s="6" t="s">
        <v>11</v>
      </c>
      <c r="E382" s="6" t="s">
        <v>11</v>
      </c>
      <c r="F382" s="6" t="s">
        <v>11</v>
      </c>
      <c r="G382" s="18">
        <v>5294.67</v>
      </c>
      <c r="H382" s="18">
        <v>1874.31</v>
      </c>
      <c r="I382" s="6" t="s">
        <v>11</v>
      </c>
      <c r="J382" s="6" t="s">
        <v>266</v>
      </c>
      <c r="K382" s="6" t="s">
        <v>11</v>
      </c>
      <c r="L382" s="18">
        <v>1874.31</v>
      </c>
      <c r="M382" t="str">
        <f t="shared" si="10"/>
        <v>0-0663</v>
      </c>
      <c r="N382">
        <f t="shared" si="11"/>
        <v>2007</v>
      </c>
    </row>
    <row r="383" spans="1:14" x14ac:dyDescent="0.25">
      <c r="A383" s="7">
        <v>39252</v>
      </c>
      <c r="B383" s="6" t="s">
        <v>719</v>
      </c>
      <c r="C383" s="21">
        <v>300</v>
      </c>
      <c r="D383" s="6" t="s">
        <v>11</v>
      </c>
      <c r="E383" s="6" t="s">
        <v>11</v>
      </c>
      <c r="F383" s="6" t="s">
        <v>11</v>
      </c>
      <c r="G383" s="18">
        <v>5632.63</v>
      </c>
      <c r="H383" s="18">
        <v>1993.95</v>
      </c>
      <c r="I383" s="6" t="s">
        <v>11</v>
      </c>
      <c r="J383" s="6" t="s">
        <v>267</v>
      </c>
      <c r="K383" s="6" t="s">
        <v>11</v>
      </c>
      <c r="L383" s="18">
        <v>1993.95</v>
      </c>
      <c r="M383" t="str">
        <f t="shared" si="10"/>
        <v>0-0663</v>
      </c>
      <c r="N383">
        <f t="shared" si="11"/>
        <v>2007</v>
      </c>
    </row>
    <row r="384" spans="1:14" x14ac:dyDescent="0.25">
      <c r="A384" s="7">
        <v>39318</v>
      </c>
      <c r="B384" s="6" t="s">
        <v>720</v>
      </c>
      <c r="C384" s="21">
        <v>900</v>
      </c>
      <c r="D384" s="6" t="s">
        <v>11</v>
      </c>
      <c r="E384" s="6" t="s">
        <v>11</v>
      </c>
      <c r="F384" s="6" t="s">
        <v>11</v>
      </c>
      <c r="G384" s="18">
        <v>5632.63</v>
      </c>
      <c r="H384" s="18">
        <v>5981.86</v>
      </c>
      <c r="I384" s="6" t="s">
        <v>11</v>
      </c>
      <c r="J384" s="6" t="s">
        <v>268</v>
      </c>
      <c r="K384" s="6" t="s">
        <v>11</v>
      </c>
      <c r="L384" s="18">
        <v>5981.86</v>
      </c>
      <c r="M384" t="str">
        <f t="shared" si="10"/>
        <v>0-0663</v>
      </c>
      <c r="N384">
        <f t="shared" si="11"/>
        <v>2007</v>
      </c>
    </row>
    <row r="385" spans="1:14" x14ac:dyDescent="0.25">
      <c r="A385" s="7">
        <v>39324</v>
      </c>
      <c r="B385" s="6" t="s">
        <v>721</v>
      </c>
      <c r="C385" s="20">
        <v>1050</v>
      </c>
      <c r="D385" s="6" t="s">
        <v>11</v>
      </c>
      <c r="E385" s="6" t="s">
        <v>11</v>
      </c>
      <c r="F385" s="6" t="s">
        <v>11</v>
      </c>
      <c r="G385" s="18">
        <v>4618.76</v>
      </c>
      <c r="H385" s="18">
        <v>4849.7</v>
      </c>
      <c r="I385" s="6" t="s">
        <v>11</v>
      </c>
      <c r="J385" s="6" t="s">
        <v>11</v>
      </c>
      <c r="K385" s="6" t="s">
        <v>11</v>
      </c>
      <c r="L385" s="18">
        <v>4849.7</v>
      </c>
      <c r="M385" t="str">
        <f t="shared" si="10"/>
        <v>0-0663</v>
      </c>
      <c r="N385">
        <f t="shared" si="11"/>
        <v>2007</v>
      </c>
    </row>
    <row r="386" spans="1:14" x14ac:dyDescent="0.25">
      <c r="A386" s="7">
        <v>39345</v>
      </c>
      <c r="B386" s="6" t="s">
        <v>722</v>
      </c>
      <c r="C386" s="21">
        <v>300</v>
      </c>
      <c r="D386" s="6" t="s">
        <v>11</v>
      </c>
      <c r="E386" s="6" t="s">
        <v>11</v>
      </c>
      <c r="F386" s="6" t="s">
        <v>11</v>
      </c>
      <c r="G386" s="18">
        <v>5632.63</v>
      </c>
      <c r="H386" s="18">
        <v>1993.95</v>
      </c>
      <c r="I386" s="6" t="s">
        <v>11</v>
      </c>
      <c r="J386" s="6" t="s">
        <v>267</v>
      </c>
      <c r="K386" s="6" t="s">
        <v>11</v>
      </c>
      <c r="L386" s="18">
        <v>1993.95</v>
      </c>
      <c r="M386" t="str">
        <f t="shared" si="10"/>
        <v>0-0663</v>
      </c>
      <c r="N386">
        <f t="shared" si="11"/>
        <v>2007</v>
      </c>
    </row>
    <row r="387" spans="1:14" x14ac:dyDescent="0.25">
      <c r="A387" s="7">
        <v>39357</v>
      </c>
      <c r="B387" s="6" t="s">
        <v>723</v>
      </c>
      <c r="C387" s="21">
        <v>150</v>
      </c>
      <c r="D387" s="6" t="s">
        <v>11</v>
      </c>
      <c r="E387" s="6" t="s">
        <v>11</v>
      </c>
      <c r="F387" s="6" t="s">
        <v>11</v>
      </c>
      <c r="G387" s="18">
        <v>3301.87</v>
      </c>
      <c r="H387" s="18">
        <v>584.42999999999995</v>
      </c>
      <c r="I387" s="6" t="s">
        <v>11</v>
      </c>
      <c r="J387" s="6" t="s">
        <v>254</v>
      </c>
      <c r="K387" s="6" t="s">
        <v>11</v>
      </c>
      <c r="L387" s="18">
        <v>584.42999999999995</v>
      </c>
      <c r="M387" t="str">
        <f t="shared" si="10"/>
        <v>0-0663</v>
      </c>
      <c r="N387">
        <f t="shared" si="11"/>
        <v>2007</v>
      </c>
    </row>
    <row r="388" spans="1:14" x14ac:dyDescent="0.25">
      <c r="A388" s="7">
        <v>39363</v>
      </c>
      <c r="B388" s="6" t="s">
        <v>724</v>
      </c>
      <c r="C388" s="21">
        <v>300</v>
      </c>
      <c r="D388" s="6" t="s">
        <v>11</v>
      </c>
      <c r="E388" s="6" t="s">
        <v>11</v>
      </c>
      <c r="F388" s="6" t="s">
        <v>11</v>
      </c>
      <c r="G388" s="18">
        <v>5294.67</v>
      </c>
      <c r="H388" s="18">
        <v>1874.31</v>
      </c>
      <c r="I388" s="6" t="s">
        <v>11</v>
      </c>
      <c r="J388" s="6" t="s">
        <v>266</v>
      </c>
      <c r="K388" s="6" t="s">
        <v>11</v>
      </c>
      <c r="L388" s="18">
        <v>1874.31</v>
      </c>
      <c r="M388" t="str">
        <f t="shared" si="10"/>
        <v>0-0663</v>
      </c>
      <c r="N388">
        <f t="shared" si="11"/>
        <v>2007</v>
      </c>
    </row>
    <row r="389" spans="1:14" x14ac:dyDescent="0.25">
      <c r="A389" s="7">
        <v>39367</v>
      </c>
      <c r="B389" s="6" t="s">
        <v>725</v>
      </c>
      <c r="C389" s="21">
        <v>300</v>
      </c>
      <c r="D389" s="6" t="s">
        <v>11</v>
      </c>
      <c r="E389" s="6" t="s">
        <v>11</v>
      </c>
      <c r="F389" s="6" t="s">
        <v>11</v>
      </c>
      <c r="G389" s="18">
        <v>5632.63</v>
      </c>
      <c r="H389" s="18">
        <v>1993.95</v>
      </c>
      <c r="I389" s="6" t="s">
        <v>11</v>
      </c>
      <c r="J389" s="6" t="s">
        <v>267</v>
      </c>
      <c r="K389" s="6" t="s">
        <v>11</v>
      </c>
      <c r="L389" s="18">
        <v>1993.95</v>
      </c>
      <c r="M389" t="str">
        <f t="shared" si="10"/>
        <v>0-0663</v>
      </c>
      <c r="N389">
        <f t="shared" si="11"/>
        <v>2007</v>
      </c>
    </row>
    <row r="390" spans="1:14" x14ac:dyDescent="0.25">
      <c r="A390" s="7">
        <v>39367</v>
      </c>
      <c r="B390" s="6" t="s">
        <v>726</v>
      </c>
      <c r="C390" s="21">
        <v>300</v>
      </c>
      <c r="D390" s="6" t="s">
        <v>11</v>
      </c>
      <c r="E390" s="6" t="s">
        <v>11</v>
      </c>
      <c r="F390" s="6" t="s">
        <v>11</v>
      </c>
      <c r="G390" s="18">
        <v>5842.63</v>
      </c>
      <c r="H390" s="18">
        <v>2068.29</v>
      </c>
      <c r="I390" s="6" t="s">
        <v>11</v>
      </c>
      <c r="J390" s="6" t="s">
        <v>269</v>
      </c>
      <c r="K390" s="6" t="s">
        <v>11</v>
      </c>
      <c r="L390" s="18">
        <v>2068.29</v>
      </c>
      <c r="M390" t="str">
        <f t="shared" si="10"/>
        <v>0-0663</v>
      </c>
      <c r="N390">
        <f t="shared" si="11"/>
        <v>2007</v>
      </c>
    </row>
    <row r="391" spans="1:14" x14ac:dyDescent="0.25">
      <c r="A391" s="7">
        <v>39388</v>
      </c>
      <c r="B391" s="6" t="s">
        <v>727</v>
      </c>
      <c r="C391" s="21">
        <v>750</v>
      </c>
      <c r="D391" s="6" t="s">
        <v>11</v>
      </c>
      <c r="E391" s="6" t="s">
        <v>11</v>
      </c>
      <c r="F391" s="6" t="s">
        <v>11</v>
      </c>
      <c r="G391" s="18">
        <v>5632.63</v>
      </c>
      <c r="H391" s="18">
        <v>4984.87</v>
      </c>
      <c r="I391" s="6" t="s">
        <v>11</v>
      </c>
      <c r="J391" s="6" t="s">
        <v>270</v>
      </c>
      <c r="K391" s="6" t="s">
        <v>11</v>
      </c>
      <c r="L391" s="18">
        <v>4984.87</v>
      </c>
      <c r="M391" t="str">
        <f t="shared" ref="M391:M454" si="12">IF(B391="",A391,M390)</f>
        <v>0-0663</v>
      </c>
      <c r="N391">
        <f t="shared" ref="N391:N454" si="13">YEAR(A391)</f>
        <v>2007</v>
      </c>
    </row>
    <row r="392" spans="1:14" x14ac:dyDescent="0.25">
      <c r="A392" s="7">
        <v>39392</v>
      </c>
      <c r="B392" s="6" t="s">
        <v>728</v>
      </c>
      <c r="C392" s="21">
        <v>150</v>
      </c>
      <c r="D392" s="6" t="s">
        <v>11</v>
      </c>
      <c r="E392" s="6" t="s">
        <v>11</v>
      </c>
      <c r="F392" s="6" t="s">
        <v>11</v>
      </c>
      <c r="G392" s="18">
        <v>5632.6</v>
      </c>
      <c r="H392" s="18">
        <v>996.97</v>
      </c>
      <c r="I392" s="6" t="s">
        <v>11</v>
      </c>
      <c r="J392" s="6" t="s">
        <v>271</v>
      </c>
      <c r="K392" s="6" t="s">
        <v>11</v>
      </c>
      <c r="L392" s="18">
        <v>996.97</v>
      </c>
      <c r="M392" t="str">
        <f t="shared" si="12"/>
        <v>0-0663</v>
      </c>
      <c r="N392">
        <f t="shared" si="13"/>
        <v>2007</v>
      </c>
    </row>
    <row r="393" spans="1:14" x14ac:dyDescent="0.25">
      <c r="A393" s="7">
        <v>39469</v>
      </c>
      <c r="B393" s="6" t="s">
        <v>729</v>
      </c>
      <c r="C393" s="21">
        <v>150</v>
      </c>
      <c r="D393" s="6" t="s">
        <v>11</v>
      </c>
      <c r="E393" s="6" t="s">
        <v>11</v>
      </c>
      <c r="F393" s="6" t="s">
        <v>11</v>
      </c>
      <c r="G393" s="18">
        <v>4618.7299999999996</v>
      </c>
      <c r="H393" s="18">
        <v>692.81</v>
      </c>
      <c r="I393" s="6" t="s">
        <v>11</v>
      </c>
      <c r="J393" s="6" t="s">
        <v>11</v>
      </c>
      <c r="K393" s="6" t="s">
        <v>11</v>
      </c>
      <c r="L393" s="18">
        <v>692.81</v>
      </c>
      <c r="M393" t="str">
        <f t="shared" si="12"/>
        <v>0-0663</v>
      </c>
      <c r="N393">
        <f t="shared" si="13"/>
        <v>2008</v>
      </c>
    </row>
    <row r="394" spans="1:14" x14ac:dyDescent="0.25">
      <c r="A394" s="7">
        <v>39475</v>
      </c>
      <c r="B394" s="6" t="s">
        <v>730</v>
      </c>
      <c r="C394" s="21">
        <v>750</v>
      </c>
      <c r="D394" s="6" t="s">
        <v>11</v>
      </c>
      <c r="E394" s="6" t="s">
        <v>11</v>
      </c>
      <c r="F394" s="6" t="s">
        <v>11</v>
      </c>
      <c r="G394" s="18">
        <v>5294.68</v>
      </c>
      <c r="H394" s="18">
        <v>4685.79</v>
      </c>
      <c r="I394" s="6" t="s">
        <v>11</v>
      </c>
      <c r="J394" s="6" t="s">
        <v>272</v>
      </c>
      <c r="K394" s="6" t="s">
        <v>11</v>
      </c>
      <c r="L394" s="18">
        <v>4685.79</v>
      </c>
      <c r="M394" t="str">
        <f t="shared" si="12"/>
        <v>0-0663</v>
      </c>
      <c r="N394">
        <f t="shared" si="13"/>
        <v>2008</v>
      </c>
    </row>
    <row r="395" spans="1:14" x14ac:dyDescent="0.25">
      <c r="A395" s="7">
        <v>39477</v>
      </c>
      <c r="B395" s="6" t="s">
        <v>731</v>
      </c>
      <c r="C395" s="20">
        <v>1050</v>
      </c>
      <c r="D395" s="6" t="s">
        <v>11</v>
      </c>
      <c r="E395" s="6" t="s">
        <v>11</v>
      </c>
      <c r="F395" s="6" t="s">
        <v>11</v>
      </c>
      <c r="G395" s="18">
        <v>5632.63</v>
      </c>
      <c r="H395" s="18">
        <v>6978.83</v>
      </c>
      <c r="I395" s="6" t="s">
        <v>11</v>
      </c>
      <c r="J395" s="6" t="s">
        <v>273</v>
      </c>
      <c r="K395" s="6" t="s">
        <v>11</v>
      </c>
      <c r="L395" s="18">
        <v>6978.83</v>
      </c>
      <c r="M395" t="str">
        <f t="shared" si="12"/>
        <v>0-0663</v>
      </c>
      <c r="N395">
        <f t="shared" si="13"/>
        <v>2008</v>
      </c>
    </row>
    <row r="396" spans="1:14" x14ac:dyDescent="0.25">
      <c r="A396" s="7">
        <v>39482</v>
      </c>
      <c r="B396" s="6" t="s">
        <v>732</v>
      </c>
      <c r="C396" s="21">
        <v>900</v>
      </c>
      <c r="D396" s="6" t="s">
        <v>11</v>
      </c>
      <c r="E396" s="6" t="s">
        <v>11</v>
      </c>
      <c r="F396" s="6" t="s">
        <v>11</v>
      </c>
      <c r="G396" s="18">
        <v>5632.63</v>
      </c>
      <c r="H396" s="18">
        <v>5981.86</v>
      </c>
      <c r="I396" s="6" t="s">
        <v>11</v>
      </c>
      <c r="J396" s="6" t="s">
        <v>268</v>
      </c>
      <c r="K396" s="6" t="s">
        <v>11</v>
      </c>
      <c r="L396" s="18">
        <v>5981.86</v>
      </c>
      <c r="M396" t="str">
        <f t="shared" si="12"/>
        <v>0-0663</v>
      </c>
      <c r="N396">
        <f t="shared" si="13"/>
        <v>2008</v>
      </c>
    </row>
    <row r="397" spans="1:14" x14ac:dyDescent="0.25">
      <c r="A397" s="7">
        <v>39554</v>
      </c>
      <c r="B397" s="6" t="s">
        <v>733</v>
      </c>
      <c r="C397" s="20">
        <v>1050</v>
      </c>
      <c r="D397" s="6" t="s">
        <v>11</v>
      </c>
      <c r="E397" s="6" t="s">
        <v>11</v>
      </c>
      <c r="F397" s="6" t="s">
        <v>11</v>
      </c>
      <c r="G397" s="18">
        <v>6186.44</v>
      </c>
      <c r="H397" s="18">
        <v>7665</v>
      </c>
      <c r="I397" s="6" t="s">
        <v>11</v>
      </c>
      <c r="J397" s="6" t="s">
        <v>274</v>
      </c>
      <c r="K397" s="6" t="s">
        <v>11</v>
      </c>
      <c r="L397" s="18">
        <v>7665</v>
      </c>
      <c r="M397" t="str">
        <f t="shared" si="12"/>
        <v>0-0663</v>
      </c>
      <c r="N397">
        <f t="shared" si="13"/>
        <v>2008</v>
      </c>
    </row>
    <row r="398" spans="1:14" x14ac:dyDescent="0.25">
      <c r="A398" s="7">
        <v>39588</v>
      </c>
      <c r="B398" s="6" t="s">
        <v>734</v>
      </c>
      <c r="C398" s="20">
        <v>1050</v>
      </c>
      <c r="D398" s="6" t="s">
        <v>11</v>
      </c>
      <c r="E398" s="6" t="s">
        <v>11</v>
      </c>
      <c r="F398" s="6" t="s">
        <v>11</v>
      </c>
      <c r="G398" s="18">
        <v>5463.67</v>
      </c>
      <c r="H398" s="18">
        <v>6769.48</v>
      </c>
      <c r="I398" s="6" t="s">
        <v>11</v>
      </c>
      <c r="J398" s="6" t="s">
        <v>275</v>
      </c>
      <c r="K398" s="6" t="s">
        <v>11</v>
      </c>
      <c r="L398" s="18">
        <v>6769.48</v>
      </c>
      <c r="M398" t="str">
        <f t="shared" si="12"/>
        <v>0-0663</v>
      </c>
      <c r="N398">
        <f t="shared" si="13"/>
        <v>2008</v>
      </c>
    </row>
    <row r="399" spans="1:14" x14ac:dyDescent="0.25">
      <c r="A399" s="7">
        <v>39617</v>
      </c>
      <c r="B399" s="6" t="s">
        <v>735</v>
      </c>
      <c r="C399" s="21">
        <v>300</v>
      </c>
      <c r="D399" s="6" t="s">
        <v>11</v>
      </c>
      <c r="E399" s="6" t="s">
        <v>11</v>
      </c>
      <c r="F399" s="6" t="s">
        <v>11</v>
      </c>
      <c r="G399" s="18">
        <v>5593.23</v>
      </c>
      <c r="H399" s="18">
        <v>1980</v>
      </c>
      <c r="I399" s="6" t="s">
        <v>11</v>
      </c>
      <c r="J399" s="6" t="s">
        <v>276</v>
      </c>
      <c r="K399" s="6" t="s">
        <v>11</v>
      </c>
      <c r="L399" s="18">
        <v>1980</v>
      </c>
      <c r="M399" t="str">
        <f t="shared" si="12"/>
        <v>0-0663</v>
      </c>
      <c r="N399">
        <f t="shared" si="13"/>
        <v>2008</v>
      </c>
    </row>
    <row r="400" spans="1:14" x14ac:dyDescent="0.25">
      <c r="A400" s="7">
        <v>39636</v>
      </c>
      <c r="B400" s="6" t="s">
        <v>736</v>
      </c>
      <c r="C400" s="21">
        <v>300</v>
      </c>
      <c r="D400" s="6" t="s">
        <v>11</v>
      </c>
      <c r="E400" s="6" t="s">
        <v>11</v>
      </c>
      <c r="F400" s="6" t="s">
        <v>11</v>
      </c>
      <c r="G400" s="18">
        <v>6256.73</v>
      </c>
      <c r="H400" s="18">
        <v>2214.88</v>
      </c>
      <c r="I400" s="6" t="s">
        <v>11</v>
      </c>
      <c r="J400" s="6" t="s">
        <v>277</v>
      </c>
      <c r="K400" s="6" t="s">
        <v>11</v>
      </c>
      <c r="L400" s="18">
        <v>2214.88</v>
      </c>
      <c r="M400" t="str">
        <f t="shared" si="12"/>
        <v>0-0663</v>
      </c>
      <c r="N400">
        <f t="shared" si="13"/>
        <v>2008</v>
      </c>
    </row>
    <row r="401" spans="1:14" x14ac:dyDescent="0.25">
      <c r="A401" s="7">
        <v>39668</v>
      </c>
      <c r="B401" s="6" t="s">
        <v>737</v>
      </c>
      <c r="C401" s="21">
        <v>200</v>
      </c>
      <c r="D401" s="6" t="s">
        <v>11</v>
      </c>
      <c r="E401" s="6" t="s">
        <v>11</v>
      </c>
      <c r="F401" s="6" t="s">
        <v>11</v>
      </c>
      <c r="G401" s="18">
        <v>4618.76</v>
      </c>
      <c r="H401" s="18">
        <v>923.75</v>
      </c>
      <c r="I401" s="6" t="s">
        <v>11</v>
      </c>
      <c r="J401" s="6" t="s">
        <v>11</v>
      </c>
      <c r="K401" s="6" t="s">
        <v>11</v>
      </c>
      <c r="L401" s="18">
        <v>923.75</v>
      </c>
      <c r="M401" t="str">
        <f t="shared" si="12"/>
        <v>0-0663</v>
      </c>
      <c r="N401">
        <f t="shared" si="13"/>
        <v>2008</v>
      </c>
    </row>
    <row r="402" spans="1:14" x14ac:dyDescent="0.25">
      <c r="A402" s="7">
        <v>39693</v>
      </c>
      <c r="B402" s="6" t="s">
        <v>738</v>
      </c>
      <c r="C402" s="21">
        <v>300</v>
      </c>
      <c r="D402" s="6" t="s">
        <v>11</v>
      </c>
      <c r="E402" s="6" t="s">
        <v>11</v>
      </c>
      <c r="F402" s="6" t="s">
        <v>11</v>
      </c>
      <c r="G402" s="18">
        <v>6214.7</v>
      </c>
      <c r="H402" s="18">
        <v>2200</v>
      </c>
      <c r="I402" s="6" t="s">
        <v>11</v>
      </c>
      <c r="J402" s="6" t="s">
        <v>278</v>
      </c>
      <c r="K402" s="6" t="s">
        <v>11</v>
      </c>
      <c r="L402" s="18">
        <v>2200</v>
      </c>
      <c r="M402" t="str">
        <f t="shared" si="12"/>
        <v>0-0663</v>
      </c>
      <c r="N402">
        <f t="shared" si="13"/>
        <v>2008</v>
      </c>
    </row>
    <row r="403" spans="1:14" x14ac:dyDescent="0.25">
      <c r="A403" s="7">
        <v>39708</v>
      </c>
      <c r="B403" s="6" t="s">
        <v>739</v>
      </c>
      <c r="C403" s="20">
        <v>2550</v>
      </c>
      <c r="D403" s="6" t="s">
        <v>11</v>
      </c>
      <c r="E403" s="6" t="s">
        <v>11</v>
      </c>
      <c r="F403" s="6" t="s">
        <v>11</v>
      </c>
      <c r="G403" s="18">
        <v>6186</v>
      </c>
      <c r="H403" s="18">
        <v>18613.669999999998</v>
      </c>
      <c r="I403" s="6" t="s">
        <v>11</v>
      </c>
      <c r="J403" s="6" t="s">
        <v>279</v>
      </c>
      <c r="K403" s="6" t="s">
        <v>11</v>
      </c>
      <c r="L403" s="18">
        <v>18613.669999999998</v>
      </c>
      <c r="M403" t="str">
        <f t="shared" si="12"/>
        <v>0-0663</v>
      </c>
      <c r="N403">
        <f t="shared" si="13"/>
        <v>2008</v>
      </c>
    </row>
    <row r="404" spans="1:14" x14ac:dyDescent="0.25">
      <c r="A404" s="7">
        <v>39729</v>
      </c>
      <c r="B404" s="6" t="s">
        <v>740</v>
      </c>
      <c r="C404" s="21">
        <v>150</v>
      </c>
      <c r="D404" s="6" t="s">
        <v>11</v>
      </c>
      <c r="E404" s="6" t="s">
        <v>11</v>
      </c>
      <c r="F404" s="6" t="s">
        <v>11</v>
      </c>
      <c r="G404" s="18">
        <v>4618.7299999999996</v>
      </c>
      <c r="H404" s="18">
        <v>692.81</v>
      </c>
      <c r="I404" s="6" t="s">
        <v>11</v>
      </c>
      <c r="J404" s="6" t="s">
        <v>11</v>
      </c>
      <c r="K404" s="6" t="s">
        <v>11</v>
      </c>
      <c r="L404" s="18">
        <v>692.81</v>
      </c>
      <c r="M404" t="str">
        <f t="shared" si="12"/>
        <v>0-0663</v>
      </c>
      <c r="N404">
        <f t="shared" si="13"/>
        <v>2008</v>
      </c>
    </row>
    <row r="405" spans="1:14" x14ac:dyDescent="0.25">
      <c r="A405" s="7">
        <v>39743</v>
      </c>
      <c r="B405" s="6" t="s">
        <v>741</v>
      </c>
      <c r="C405" s="21">
        <v>150</v>
      </c>
      <c r="D405" s="6" t="s">
        <v>11</v>
      </c>
      <c r="E405" s="6" t="s">
        <v>11</v>
      </c>
      <c r="F405" s="6" t="s">
        <v>11</v>
      </c>
      <c r="G405" s="18">
        <v>4618.33</v>
      </c>
      <c r="H405" s="18">
        <v>692.75</v>
      </c>
      <c r="I405" s="6" t="s">
        <v>11</v>
      </c>
      <c r="J405" s="6" t="s">
        <v>11</v>
      </c>
      <c r="K405" s="6" t="s">
        <v>11</v>
      </c>
      <c r="L405" s="18">
        <v>692.75</v>
      </c>
      <c r="M405" t="str">
        <f t="shared" si="12"/>
        <v>0-0663</v>
      </c>
      <c r="N405">
        <f t="shared" si="13"/>
        <v>2008</v>
      </c>
    </row>
    <row r="406" spans="1:14" x14ac:dyDescent="0.25">
      <c r="A406" s="7">
        <v>39762</v>
      </c>
      <c r="B406" s="6" t="s">
        <v>742</v>
      </c>
      <c r="C406" s="20">
        <v>1050</v>
      </c>
      <c r="D406" s="6" t="s">
        <v>11</v>
      </c>
      <c r="E406" s="6" t="s">
        <v>11</v>
      </c>
      <c r="F406" s="6" t="s">
        <v>11</v>
      </c>
      <c r="G406" s="18">
        <v>4618.76</v>
      </c>
      <c r="H406" s="18">
        <v>5722.65</v>
      </c>
      <c r="I406" s="6" t="s">
        <v>11</v>
      </c>
      <c r="J406" s="6" t="s">
        <v>280</v>
      </c>
      <c r="K406" s="6" t="s">
        <v>11</v>
      </c>
      <c r="L406" s="18">
        <v>5722.65</v>
      </c>
      <c r="M406" t="str">
        <f t="shared" si="12"/>
        <v>0-0663</v>
      </c>
      <c r="N406">
        <f t="shared" si="13"/>
        <v>2008</v>
      </c>
    </row>
    <row r="407" spans="1:14" x14ac:dyDescent="0.25">
      <c r="A407" s="7">
        <v>39766</v>
      </c>
      <c r="B407" s="6" t="s">
        <v>743</v>
      </c>
      <c r="C407" s="21">
        <v>150</v>
      </c>
      <c r="D407" s="6" t="s">
        <v>11</v>
      </c>
      <c r="E407" s="6" t="s">
        <v>11</v>
      </c>
      <c r="F407" s="6" t="s">
        <v>11</v>
      </c>
      <c r="G407" s="18">
        <v>6000</v>
      </c>
      <c r="H407" s="18">
        <v>1062</v>
      </c>
      <c r="I407" s="6" t="s">
        <v>11</v>
      </c>
      <c r="J407" s="6" t="s">
        <v>281</v>
      </c>
      <c r="K407" s="6" t="s">
        <v>11</v>
      </c>
      <c r="L407" s="18">
        <v>1062</v>
      </c>
      <c r="M407" t="str">
        <f t="shared" si="12"/>
        <v>0-0663</v>
      </c>
      <c r="N407">
        <f t="shared" si="13"/>
        <v>2008</v>
      </c>
    </row>
    <row r="408" spans="1:14" x14ac:dyDescent="0.25">
      <c r="A408" s="7">
        <v>39770</v>
      </c>
      <c r="B408" s="6" t="s">
        <v>744</v>
      </c>
      <c r="C408" s="20">
        <v>4050</v>
      </c>
      <c r="D408" s="6" t="s">
        <v>11</v>
      </c>
      <c r="E408" s="6" t="s">
        <v>11</v>
      </c>
      <c r="F408" s="6" t="s">
        <v>11</v>
      </c>
      <c r="G408" s="18">
        <v>4618.76</v>
      </c>
      <c r="H408" s="18">
        <v>22073.06</v>
      </c>
      <c r="I408" s="6" t="s">
        <v>11</v>
      </c>
      <c r="J408" s="6" t="s">
        <v>282</v>
      </c>
      <c r="K408" s="6" t="s">
        <v>11</v>
      </c>
      <c r="L408" s="18">
        <v>22073.06</v>
      </c>
      <c r="M408" t="str">
        <f t="shared" si="12"/>
        <v>0-0663</v>
      </c>
      <c r="N408">
        <f t="shared" si="13"/>
        <v>2008</v>
      </c>
    </row>
    <row r="409" spans="1:14" x14ac:dyDescent="0.25">
      <c r="A409" s="7">
        <v>39771</v>
      </c>
      <c r="B409" s="6" t="s">
        <v>745</v>
      </c>
      <c r="C409" s="21">
        <v>150</v>
      </c>
      <c r="D409" s="6" t="s">
        <v>11</v>
      </c>
      <c r="E409" s="6" t="s">
        <v>11</v>
      </c>
      <c r="F409" s="6" t="s">
        <v>11</v>
      </c>
      <c r="G409" s="18">
        <v>6636.73</v>
      </c>
      <c r="H409" s="18">
        <v>1174.7</v>
      </c>
      <c r="I409" s="6" t="s">
        <v>11</v>
      </c>
      <c r="J409" s="6" t="s">
        <v>283</v>
      </c>
      <c r="K409" s="6" t="s">
        <v>11</v>
      </c>
      <c r="L409" s="18">
        <v>1174.7</v>
      </c>
      <c r="M409" t="str">
        <f t="shared" si="12"/>
        <v>0-0663</v>
      </c>
      <c r="N409">
        <f t="shared" si="13"/>
        <v>2008</v>
      </c>
    </row>
    <row r="410" spans="1:14" x14ac:dyDescent="0.25">
      <c r="A410" s="7">
        <v>39780</v>
      </c>
      <c r="B410" s="6" t="s">
        <v>746</v>
      </c>
      <c r="C410" s="20">
        <v>1000</v>
      </c>
      <c r="D410" s="6" t="s">
        <v>11</v>
      </c>
      <c r="E410" s="6" t="s">
        <v>11</v>
      </c>
      <c r="F410" s="6" t="s">
        <v>11</v>
      </c>
      <c r="G410" s="18">
        <v>6316.73</v>
      </c>
      <c r="H410" s="18">
        <v>7453.74</v>
      </c>
      <c r="I410" s="6" t="s">
        <v>11</v>
      </c>
      <c r="J410" s="6" t="s">
        <v>284</v>
      </c>
      <c r="K410" s="6" t="s">
        <v>11</v>
      </c>
      <c r="L410" s="18">
        <v>7453.74</v>
      </c>
      <c r="M410" t="str">
        <f t="shared" si="12"/>
        <v>0-0663</v>
      </c>
      <c r="N410">
        <f t="shared" si="13"/>
        <v>2008</v>
      </c>
    </row>
    <row r="411" spans="1:14" x14ac:dyDescent="0.25">
      <c r="A411" s="7">
        <v>39797</v>
      </c>
      <c r="B411" s="6" t="s">
        <v>747</v>
      </c>
      <c r="C411" s="21">
        <v>600</v>
      </c>
      <c r="D411" s="6" t="s">
        <v>11</v>
      </c>
      <c r="E411" s="6" t="s">
        <v>11</v>
      </c>
      <c r="F411" s="6" t="s">
        <v>11</v>
      </c>
      <c r="G411" s="18">
        <v>6430.73</v>
      </c>
      <c r="H411" s="18">
        <v>4552.96</v>
      </c>
      <c r="I411" s="6" t="s">
        <v>11</v>
      </c>
      <c r="J411" s="6" t="s">
        <v>285</v>
      </c>
      <c r="K411" s="6" t="s">
        <v>11</v>
      </c>
      <c r="L411" s="18">
        <v>4552.96</v>
      </c>
      <c r="M411" t="str">
        <f t="shared" si="12"/>
        <v>0-0663</v>
      </c>
      <c r="N411">
        <f t="shared" si="13"/>
        <v>2008</v>
      </c>
    </row>
    <row r="412" spans="1:14" x14ac:dyDescent="0.25">
      <c r="A412" s="7">
        <v>39834</v>
      </c>
      <c r="B412" s="6" t="s">
        <v>748</v>
      </c>
      <c r="C412" s="21">
        <v>300</v>
      </c>
      <c r="D412" s="6" t="s">
        <v>11</v>
      </c>
      <c r="E412" s="6" t="s">
        <v>11</v>
      </c>
      <c r="F412" s="6" t="s">
        <v>11</v>
      </c>
      <c r="G412" s="18">
        <v>6256.73</v>
      </c>
      <c r="H412" s="18">
        <v>2214.88</v>
      </c>
      <c r="I412" s="6" t="s">
        <v>11</v>
      </c>
      <c r="J412" s="6" t="s">
        <v>277</v>
      </c>
      <c r="K412" s="6" t="s">
        <v>11</v>
      </c>
      <c r="L412" s="18">
        <v>2214.88</v>
      </c>
      <c r="M412" t="str">
        <f t="shared" si="12"/>
        <v>0-0663</v>
      </c>
      <c r="N412">
        <f t="shared" si="13"/>
        <v>2009</v>
      </c>
    </row>
    <row r="413" spans="1:14" x14ac:dyDescent="0.25">
      <c r="A413" s="7">
        <v>39835</v>
      </c>
      <c r="B413" s="6" t="s">
        <v>749</v>
      </c>
      <c r="C413" s="20">
        <v>1350</v>
      </c>
      <c r="D413" s="6" t="s">
        <v>11</v>
      </c>
      <c r="E413" s="6" t="s">
        <v>11</v>
      </c>
      <c r="F413" s="6" t="s">
        <v>11</v>
      </c>
      <c r="G413" s="18">
        <v>4618.7299999999996</v>
      </c>
      <c r="H413" s="18">
        <v>6235.29</v>
      </c>
      <c r="I413" s="6" t="s">
        <v>11</v>
      </c>
      <c r="J413" s="6" t="s">
        <v>11</v>
      </c>
      <c r="K413" s="6" t="s">
        <v>11</v>
      </c>
      <c r="L413" s="18">
        <v>6235.29</v>
      </c>
      <c r="M413" t="str">
        <f t="shared" si="12"/>
        <v>0-0663</v>
      </c>
      <c r="N413">
        <f t="shared" si="13"/>
        <v>2009</v>
      </c>
    </row>
    <row r="414" spans="1:14" x14ac:dyDescent="0.25">
      <c r="A414" s="7">
        <v>39854</v>
      </c>
      <c r="B414" s="6" t="s">
        <v>750</v>
      </c>
      <c r="C414" s="21">
        <v>600</v>
      </c>
      <c r="D414" s="6" t="s">
        <v>11</v>
      </c>
      <c r="E414" s="6" t="s">
        <v>11</v>
      </c>
      <c r="F414" s="6" t="s">
        <v>11</v>
      </c>
      <c r="G414" s="18">
        <v>6430.73</v>
      </c>
      <c r="H414" s="18">
        <v>4552.96</v>
      </c>
      <c r="I414" s="6" t="s">
        <v>11</v>
      </c>
      <c r="J414" s="6" t="s">
        <v>285</v>
      </c>
      <c r="K414" s="6" t="s">
        <v>11</v>
      </c>
      <c r="L414" s="18">
        <v>4552.96</v>
      </c>
      <c r="M414" t="str">
        <f t="shared" si="12"/>
        <v>0-0663</v>
      </c>
      <c r="N414">
        <f t="shared" si="13"/>
        <v>2009</v>
      </c>
    </row>
    <row r="415" spans="1:14" x14ac:dyDescent="0.25">
      <c r="A415" s="7">
        <v>39874</v>
      </c>
      <c r="B415" s="6" t="s">
        <v>751</v>
      </c>
      <c r="C415" s="21">
        <v>900</v>
      </c>
      <c r="D415" s="6" t="s">
        <v>11</v>
      </c>
      <c r="E415" s="6" t="s">
        <v>11</v>
      </c>
      <c r="F415" s="6" t="s">
        <v>11</v>
      </c>
      <c r="G415" s="18">
        <v>6256.73</v>
      </c>
      <c r="H415" s="18">
        <v>6644.65</v>
      </c>
      <c r="I415" s="6" t="s">
        <v>11</v>
      </c>
      <c r="J415" s="6" t="s">
        <v>286</v>
      </c>
      <c r="K415" s="6" t="s">
        <v>11</v>
      </c>
      <c r="L415" s="18">
        <v>6644.65</v>
      </c>
      <c r="M415" t="str">
        <f t="shared" si="12"/>
        <v>0-0663</v>
      </c>
      <c r="N415">
        <f t="shared" si="13"/>
        <v>2009</v>
      </c>
    </row>
    <row r="416" spans="1:14" x14ac:dyDescent="0.25">
      <c r="A416" s="7">
        <v>39882</v>
      </c>
      <c r="B416" s="6" t="s">
        <v>752</v>
      </c>
      <c r="C416" s="20">
        <v>2100</v>
      </c>
      <c r="D416" s="6" t="s">
        <v>11</v>
      </c>
      <c r="E416" s="6" t="s">
        <v>11</v>
      </c>
      <c r="F416" s="6" t="s">
        <v>11</v>
      </c>
      <c r="G416" s="18">
        <v>6500</v>
      </c>
      <c r="H416" s="18">
        <v>16107</v>
      </c>
      <c r="I416" s="6" t="s">
        <v>11</v>
      </c>
      <c r="J416" s="6" t="s">
        <v>287</v>
      </c>
      <c r="K416" s="6" t="s">
        <v>11</v>
      </c>
      <c r="L416" s="18">
        <v>16107</v>
      </c>
      <c r="M416" t="str">
        <f t="shared" si="12"/>
        <v>0-0663</v>
      </c>
      <c r="N416">
        <f t="shared" si="13"/>
        <v>2009</v>
      </c>
    </row>
    <row r="417" spans="1:14" x14ac:dyDescent="0.25">
      <c r="A417" s="7">
        <v>39888</v>
      </c>
      <c r="B417" s="6" t="s">
        <v>753</v>
      </c>
      <c r="C417" s="21">
        <v>150</v>
      </c>
      <c r="D417" s="6" t="s">
        <v>11</v>
      </c>
      <c r="E417" s="6" t="s">
        <v>11</v>
      </c>
      <c r="F417" s="6" t="s">
        <v>11</v>
      </c>
      <c r="G417" s="18">
        <v>6256.73</v>
      </c>
      <c r="H417" s="18">
        <v>1107.44</v>
      </c>
      <c r="I417" s="6" t="s">
        <v>11</v>
      </c>
      <c r="J417" s="6" t="s">
        <v>288</v>
      </c>
      <c r="K417" s="6" t="s">
        <v>11</v>
      </c>
      <c r="L417" s="18">
        <v>1107.44</v>
      </c>
      <c r="M417" t="str">
        <f t="shared" si="12"/>
        <v>0-0663</v>
      </c>
      <c r="N417">
        <f t="shared" si="13"/>
        <v>2009</v>
      </c>
    </row>
    <row r="418" spans="1:14" x14ac:dyDescent="0.25">
      <c r="A418" s="7">
        <v>39889</v>
      </c>
      <c r="B418" s="6" t="s">
        <v>754</v>
      </c>
      <c r="C418" s="21">
        <v>450</v>
      </c>
      <c r="D418" s="6" t="s">
        <v>11</v>
      </c>
      <c r="E418" s="6" t="s">
        <v>11</v>
      </c>
      <c r="F418" s="6" t="s">
        <v>11</v>
      </c>
      <c r="G418" s="18">
        <v>6500</v>
      </c>
      <c r="H418" s="18">
        <v>3451.5</v>
      </c>
      <c r="I418" s="6" t="s">
        <v>11</v>
      </c>
      <c r="J418" s="6" t="s">
        <v>289</v>
      </c>
      <c r="K418" s="6" t="s">
        <v>11</v>
      </c>
      <c r="L418" s="18">
        <v>3451.5</v>
      </c>
      <c r="M418" t="str">
        <f t="shared" si="12"/>
        <v>0-0663</v>
      </c>
      <c r="N418">
        <f t="shared" si="13"/>
        <v>2009</v>
      </c>
    </row>
    <row r="419" spans="1:14" x14ac:dyDescent="0.25">
      <c r="A419" s="7">
        <v>39899</v>
      </c>
      <c r="B419" s="6" t="s">
        <v>755</v>
      </c>
      <c r="C419" s="21">
        <v>450</v>
      </c>
      <c r="D419" s="6" t="s">
        <v>11</v>
      </c>
      <c r="E419" s="6" t="s">
        <v>11</v>
      </c>
      <c r="F419" s="6" t="s">
        <v>11</v>
      </c>
      <c r="G419" s="18">
        <v>5593.22</v>
      </c>
      <c r="H419" s="18">
        <v>2970</v>
      </c>
      <c r="I419" s="6" t="s">
        <v>11</v>
      </c>
      <c r="J419" s="6" t="s">
        <v>290</v>
      </c>
      <c r="K419" s="6" t="s">
        <v>11</v>
      </c>
      <c r="L419" s="18">
        <v>2970</v>
      </c>
      <c r="M419" t="str">
        <f t="shared" si="12"/>
        <v>0-0663</v>
      </c>
      <c r="N419">
        <f t="shared" si="13"/>
        <v>2009</v>
      </c>
    </row>
    <row r="420" spans="1:14" x14ac:dyDescent="0.25">
      <c r="A420" s="7">
        <v>39911</v>
      </c>
      <c r="B420" s="6" t="s">
        <v>756</v>
      </c>
      <c r="C420" s="20">
        <v>1050</v>
      </c>
      <c r="D420" s="6" t="s">
        <v>11</v>
      </c>
      <c r="E420" s="6" t="s">
        <v>11</v>
      </c>
      <c r="F420" s="6" t="s">
        <v>11</v>
      </c>
      <c r="G420" s="18">
        <v>6256.73</v>
      </c>
      <c r="H420" s="18">
        <v>7752.09</v>
      </c>
      <c r="I420" s="6" t="s">
        <v>11</v>
      </c>
      <c r="J420" s="6" t="s">
        <v>291</v>
      </c>
      <c r="K420" s="6" t="s">
        <v>11</v>
      </c>
      <c r="L420" s="18">
        <v>7752.09</v>
      </c>
      <c r="M420" t="str">
        <f t="shared" si="12"/>
        <v>0-0663</v>
      </c>
      <c r="N420">
        <f t="shared" si="13"/>
        <v>2009</v>
      </c>
    </row>
    <row r="421" spans="1:14" x14ac:dyDescent="0.25">
      <c r="A421" s="7">
        <v>39960</v>
      </c>
      <c r="B421" s="6" t="s">
        <v>757</v>
      </c>
      <c r="C421" s="20">
        <v>2100</v>
      </c>
      <c r="D421" s="6" t="s">
        <v>11</v>
      </c>
      <c r="E421" s="6" t="s">
        <v>11</v>
      </c>
      <c r="F421" s="6" t="s">
        <v>11</v>
      </c>
      <c r="G421" s="18">
        <v>6300.73</v>
      </c>
      <c r="H421" s="18">
        <v>15613.21</v>
      </c>
      <c r="I421" s="6" t="s">
        <v>11</v>
      </c>
      <c r="J421" s="6" t="s">
        <v>292</v>
      </c>
      <c r="K421" s="6" t="s">
        <v>11</v>
      </c>
      <c r="L421" s="18">
        <v>15613.21</v>
      </c>
      <c r="M421" t="str">
        <f t="shared" si="12"/>
        <v>0-0663</v>
      </c>
      <c r="N421">
        <f t="shared" si="13"/>
        <v>2009</v>
      </c>
    </row>
    <row r="422" spans="1:14" x14ac:dyDescent="0.25">
      <c r="A422" s="7">
        <v>39966</v>
      </c>
      <c r="B422" s="6" t="s">
        <v>758</v>
      </c>
      <c r="C422" s="21">
        <v>750</v>
      </c>
      <c r="D422" s="6" t="s">
        <v>11</v>
      </c>
      <c r="E422" s="6" t="s">
        <v>11</v>
      </c>
      <c r="F422" s="6" t="s">
        <v>11</v>
      </c>
      <c r="G422" s="18">
        <v>6069.03</v>
      </c>
      <c r="H422" s="18">
        <v>5371.09</v>
      </c>
      <c r="I422" s="6" t="s">
        <v>11</v>
      </c>
      <c r="J422" s="6" t="s">
        <v>293</v>
      </c>
      <c r="K422" s="6" t="s">
        <v>11</v>
      </c>
      <c r="L422" s="18">
        <v>5371.09</v>
      </c>
      <c r="M422" t="str">
        <f t="shared" si="12"/>
        <v>0-0663</v>
      </c>
      <c r="N422">
        <f t="shared" si="13"/>
        <v>2009</v>
      </c>
    </row>
    <row r="423" spans="1:14" x14ac:dyDescent="0.25">
      <c r="A423" s="7">
        <v>39966</v>
      </c>
      <c r="B423" s="6" t="s">
        <v>759</v>
      </c>
      <c r="C423" s="20">
        <v>39750</v>
      </c>
      <c r="D423" s="6" t="s">
        <v>11</v>
      </c>
      <c r="E423" s="6" t="s">
        <v>11</v>
      </c>
      <c r="F423" s="6" t="s">
        <v>11</v>
      </c>
      <c r="G423" s="18">
        <v>316.95</v>
      </c>
      <c r="H423" s="18">
        <v>14866.54</v>
      </c>
      <c r="I423" s="6" t="s">
        <v>11</v>
      </c>
      <c r="J423" s="6" t="s">
        <v>294</v>
      </c>
      <c r="K423" s="6" t="s">
        <v>11</v>
      </c>
      <c r="L423" s="18">
        <v>14866.54</v>
      </c>
      <c r="M423" t="str">
        <f t="shared" si="12"/>
        <v>0-0663</v>
      </c>
      <c r="N423">
        <f t="shared" si="13"/>
        <v>2009</v>
      </c>
    </row>
    <row r="424" spans="1:14" x14ac:dyDescent="0.25">
      <c r="A424" s="7">
        <v>39980</v>
      </c>
      <c r="B424" s="6" t="s">
        <v>760</v>
      </c>
      <c r="C424" s="21">
        <v>150</v>
      </c>
      <c r="D424" s="6" t="s">
        <v>11</v>
      </c>
      <c r="E424" s="6" t="s">
        <v>11</v>
      </c>
      <c r="F424" s="6" t="s">
        <v>11</v>
      </c>
      <c r="G424" s="18">
        <v>4594.93</v>
      </c>
      <c r="H424" s="18">
        <v>689.24</v>
      </c>
      <c r="I424" s="6" t="s">
        <v>11</v>
      </c>
      <c r="J424" s="6" t="s">
        <v>11</v>
      </c>
      <c r="K424" s="6" t="s">
        <v>11</v>
      </c>
      <c r="L424" s="18">
        <v>689.24</v>
      </c>
      <c r="M424" t="str">
        <f t="shared" si="12"/>
        <v>0-0663</v>
      </c>
      <c r="N424">
        <f t="shared" si="13"/>
        <v>2009</v>
      </c>
    </row>
    <row r="425" spans="1:14" x14ac:dyDescent="0.25">
      <c r="A425" s="7">
        <v>39996</v>
      </c>
      <c r="B425" s="6" t="s">
        <v>761</v>
      </c>
      <c r="C425" s="21">
        <v>450</v>
      </c>
      <c r="D425" s="6" t="s">
        <v>11</v>
      </c>
      <c r="E425" s="6" t="s">
        <v>11</v>
      </c>
      <c r="F425" s="6" t="s">
        <v>11</v>
      </c>
      <c r="G425" s="18">
        <v>6256.73</v>
      </c>
      <c r="H425" s="18">
        <v>3322.33</v>
      </c>
      <c r="I425" s="6" t="s">
        <v>11</v>
      </c>
      <c r="J425" s="6" t="s">
        <v>295</v>
      </c>
      <c r="K425" s="6" t="s">
        <v>11</v>
      </c>
      <c r="L425" s="18">
        <v>3322.33</v>
      </c>
      <c r="M425" t="str">
        <f t="shared" si="12"/>
        <v>0-0663</v>
      </c>
      <c r="N425">
        <f t="shared" si="13"/>
        <v>2009</v>
      </c>
    </row>
    <row r="426" spans="1:14" x14ac:dyDescent="0.25">
      <c r="A426" s="7">
        <v>40011</v>
      </c>
      <c r="B426" s="6" t="s">
        <v>762</v>
      </c>
      <c r="C426" s="21">
        <v>150</v>
      </c>
      <c r="D426" s="6" t="s">
        <v>11</v>
      </c>
      <c r="E426" s="6" t="s">
        <v>11</v>
      </c>
      <c r="F426" s="6" t="s">
        <v>11</v>
      </c>
      <c r="G426" s="18">
        <v>4467.3999999999996</v>
      </c>
      <c r="H426" s="18">
        <v>670.11</v>
      </c>
      <c r="I426" s="6" t="s">
        <v>11</v>
      </c>
      <c r="J426" s="6" t="s">
        <v>11</v>
      </c>
      <c r="K426" s="6" t="s">
        <v>11</v>
      </c>
      <c r="L426" s="18">
        <v>670.11</v>
      </c>
      <c r="M426" t="str">
        <f t="shared" si="12"/>
        <v>0-0663</v>
      </c>
      <c r="N426">
        <f t="shared" si="13"/>
        <v>2009</v>
      </c>
    </row>
    <row r="427" spans="1:14" x14ac:dyDescent="0.25">
      <c r="A427" s="7">
        <v>40024</v>
      </c>
      <c r="B427" s="6" t="s">
        <v>763</v>
      </c>
      <c r="C427" s="21">
        <v>150</v>
      </c>
      <c r="D427" s="6" t="s">
        <v>11</v>
      </c>
      <c r="E427" s="6" t="s">
        <v>11</v>
      </c>
      <c r="F427" s="6" t="s">
        <v>11</v>
      </c>
      <c r="G427" s="18">
        <v>5318.2</v>
      </c>
      <c r="H427" s="18">
        <v>797.73</v>
      </c>
      <c r="I427" s="6" t="s">
        <v>11</v>
      </c>
      <c r="J427" s="6" t="s">
        <v>11</v>
      </c>
      <c r="K427" s="6" t="s">
        <v>11</v>
      </c>
      <c r="L427" s="18">
        <v>797.73</v>
      </c>
      <c r="M427" t="str">
        <f t="shared" si="12"/>
        <v>0-0663</v>
      </c>
      <c r="N427">
        <f t="shared" si="13"/>
        <v>2009</v>
      </c>
    </row>
    <row r="428" spans="1:14" x14ac:dyDescent="0.25">
      <c r="A428" s="7">
        <v>40031</v>
      </c>
      <c r="B428" s="6" t="s">
        <v>764</v>
      </c>
      <c r="C428" s="20">
        <v>1500</v>
      </c>
      <c r="D428" s="6" t="s">
        <v>11</v>
      </c>
      <c r="E428" s="6" t="s">
        <v>11</v>
      </c>
      <c r="F428" s="6" t="s">
        <v>11</v>
      </c>
      <c r="G428" s="18">
        <v>4466.7</v>
      </c>
      <c r="H428" s="18">
        <v>6700.05</v>
      </c>
      <c r="I428" s="6" t="s">
        <v>11</v>
      </c>
      <c r="J428" s="6" t="s">
        <v>11</v>
      </c>
      <c r="K428" s="6" t="s">
        <v>11</v>
      </c>
      <c r="L428" s="18">
        <v>6700.05</v>
      </c>
      <c r="M428" t="str">
        <f t="shared" si="12"/>
        <v>0-0663</v>
      </c>
      <c r="N428">
        <f t="shared" si="13"/>
        <v>2009</v>
      </c>
    </row>
    <row r="429" spans="1:14" x14ac:dyDescent="0.25">
      <c r="A429" s="7">
        <v>40071</v>
      </c>
      <c r="B429" s="6" t="s">
        <v>765</v>
      </c>
      <c r="C429" s="21">
        <v>150</v>
      </c>
      <c r="D429" s="6" t="s">
        <v>11</v>
      </c>
      <c r="E429" s="6" t="s">
        <v>11</v>
      </c>
      <c r="F429" s="6" t="s">
        <v>11</v>
      </c>
      <c r="G429" s="18">
        <v>6276.73</v>
      </c>
      <c r="H429" s="18">
        <v>1110.98</v>
      </c>
      <c r="I429" s="6" t="s">
        <v>11</v>
      </c>
      <c r="J429" s="6" t="s">
        <v>296</v>
      </c>
      <c r="K429" s="6" t="s">
        <v>11</v>
      </c>
      <c r="L429" s="18">
        <v>1110.98</v>
      </c>
      <c r="M429" t="str">
        <f t="shared" si="12"/>
        <v>0-0663</v>
      </c>
      <c r="N429">
        <f t="shared" si="13"/>
        <v>2009</v>
      </c>
    </row>
    <row r="430" spans="1:14" x14ac:dyDescent="0.25">
      <c r="A430" s="7">
        <v>40074</v>
      </c>
      <c r="B430" s="6" t="s">
        <v>766</v>
      </c>
      <c r="C430" s="21">
        <v>150</v>
      </c>
      <c r="D430" s="6" t="s">
        <v>11</v>
      </c>
      <c r="E430" s="6" t="s">
        <v>11</v>
      </c>
      <c r="F430" s="6" t="s">
        <v>11</v>
      </c>
      <c r="G430" s="18">
        <v>6256.73</v>
      </c>
      <c r="H430" s="18">
        <v>1107.44</v>
      </c>
      <c r="I430" s="6" t="s">
        <v>11</v>
      </c>
      <c r="J430" s="6" t="s">
        <v>288</v>
      </c>
      <c r="K430" s="6" t="s">
        <v>11</v>
      </c>
      <c r="L430" s="18">
        <v>1107.44</v>
      </c>
      <c r="M430" t="str">
        <f t="shared" si="12"/>
        <v>0-0663</v>
      </c>
      <c r="N430">
        <f t="shared" si="13"/>
        <v>2009</v>
      </c>
    </row>
    <row r="431" spans="1:14" x14ac:dyDescent="0.25">
      <c r="A431" s="7">
        <v>40085</v>
      </c>
      <c r="B431" s="6" t="s">
        <v>767</v>
      </c>
      <c r="C431" s="21">
        <v>150</v>
      </c>
      <c r="D431" s="6" t="s">
        <v>11</v>
      </c>
      <c r="E431" s="6" t="s">
        <v>11</v>
      </c>
      <c r="F431" s="6" t="s">
        <v>11</v>
      </c>
      <c r="G431" s="18">
        <v>6256.73</v>
      </c>
      <c r="H431" s="18">
        <v>1107.44</v>
      </c>
      <c r="I431" s="6" t="s">
        <v>11</v>
      </c>
      <c r="J431" s="6" t="s">
        <v>288</v>
      </c>
      <c r="K431" s="6" t="s">
        <v>11</v>
      </c>
      <c r="L431" s="18">
        <v>1107.44</v>
      </c>
      <c r="M431" t="str">
        <f t="shared" si="12"/>
        <v>0-0663</v>
      </c>
      <c r="N431">
        <f t="shared" si="13"/>
        <v>2009</v>
      </c>
    </row>
    <row r="432" spans="1:14" x14ac:dyDescent="0.25">
      <c r="A432" s="7">
        <v>40093</v>
      </c>
      <c r="B432" s="6" t="s">
        <v>768</v>
      </c>
      <c r="C432" s="20">
        <v>1050</v>
      </c>
      <c r="D432" s="6" t="s">
        <v>11</v>
      </c>
      <c r="E432" s="6" t="s">
        <v>11</v>
      </c>
      <c r="F432" s="6" t="s">
        <v>11</v>
      </c>
      <c r="G432" s="18">
        <v>4907.6899999999996</v>
      </c>
      <c r="H432" s="18">
        <v>5153.07</v>
      </c>
      <c r="I432" s="6" t="s">
        <v>11</v>
      </c>
      <c r="J432" s="6" t="s">
        <v>11</v>
      </c>
      <c r="K432" s="6" t="s">
        <v>11</v>
      </c>
      <c r="L432" s="18">
        <v>5153.07</v>
      </c>
      <c r="M432" t="str">
        <f t="shared" si="12"/>
        <v>0-0663</v>
      </c>
      <c r="N432">
        <f t="shared" si="13"/>
        <v>2009</v>
      </c>
    </row>
    <row r="433" spans="1:14" x14ac:dyDescent="0.25">
      <c r="A433" s="7">
        <v>40095</v>
      </c>
      <c r="B433" s="6" t="s">
        <v>769</v>
      </c>
      <c r="C433" s="21">
        <v>150</v>
      </c>
      <c r="D433" s="6" t="s">
        <v>11</v>
      </c>
      <c r="E433" s="6" t="s">
        <v>11</v>
      </c>
      <c r="F433" s="6" t="s">
        <v>11</v>
      </c>
      <c r="G433" s="18">
        <v>6256.73</v>
      </c>
      <c r="H433" s="18">
        <v>1107.44</v>
      </c>
      <c r="I433" s="6" t="s">
        <v>11</v>
      </c>
      <c r="J433" s="6" t="s">
        <v>288</v>
      </c>
      <c r="K433" s="6" t="s">
        <v>11</v>
      </c>
      <c r="L433" s="18">
        <v>1107.44</v>
      </c>
      <c r="M433" t="str">
        <f t="shared" si="12"/>
        <v>0-0663</v>
      </c>
      <c r="N433">
        <f t="shared" si="13"/>
        <v>2009</v>
      </c>
    </row>
    <row r="434" spans="1:14" x14ac:dyDescent="0.25">
      <c r="A434" s="7">
        <v>40116</v>
      </c>
      <c r="B434" s="6" t="s">
        <v>770</v>
      </c>
      <c r="C434" s="21">
        <v>150</v>
      </c>
      <c r="D434" s="6" t="s">
        <v>11</v>
      </c>
      <c r="E434" s="6" t="s">
        <v>11</v>
      </c>
      <c r="F434" s="6" t="s">
        <v>11</v>
      </c>
      <c r="G434" s="18">
        <v>4907.67</v>
      </c>
      <c r="H434" s="18">
        <v>736.15</v>
      </c>
      <c r="I434" s="6" t="s">
        <v>11</v>
      </c>
      <c r="J434" s="6" t="s">
        <v>11</v>
      </c>
      <c r="K434" s="6" t="s">
        <v>11</v>
      </c>
      <c r="L434" s="18">
        <v>736.15</v>
      </c>
      <c r="M434" t="str">
        <f t="shared" si="12"/>
        <v>0-0663</v>
      </c>
      <c r="N434">
        <f t="shared" si="13"/>
        <v>2009</v>
      </c>
    </row>
    <row r="435" spans="1:14" x14ac:dyDescent="0.25">
      <c r="A435" s="7">
        <v>40129</v>
      </c>
      <c r="B435" s="6" t="s">
        <v>771</v>
      </c>
      <c r="C435" s="21">
        <v>250</v>
      </c>
      <c r="D435" s="6" t="s">
        <v>11</v>
      </c>
      <c r="E435" s="6" t="s">
        <v>11</v>
      </c>
      <c r="F435" s="6" t="s">
        <v>11</v>
      </c>
      <c r="G435" s="18">
        <v>6069.04</v>
      </c>
      <c r="H435" s="18">
        <v>1790.37</v>
      </c>
      <c r="I435" s="6" t="s">
        <v>11</v>
      </c>
      <c r="J435" s="6" t="s">
        <v>297</v>
      </c>
      <c r="K435" s="6" t="s">
        <v>11</v>
      </c>
      <c r="L435" s="18">
        <v>1790.37</v>
      </c>
      <c r="M435" t="str">
        <f t="shared" si="12"/>
        <v>0-0663</v>
      </c>
      <c r="N435">
        <f t="shared" si="13"/>
        <v>2009</v>
      </c>
    </row>
    <row r="436" spans="1:14" x14ac:dyDescent="0.25">
      <c r="A436" s="7">
        <v>40162</v>
      </c>
      <c r="B436" s="6" t="s">
        <v>772</v>
      </c>
      <c r="C436" s="21">
        <v>200</v>
      </c>
      <c r="D436" s="6" t="s">
        <v>11</v>
      </c>
      <c r="E436" s="6" t="s">
        <v>11</v>
      </c>
      <c r="F436" s="6" t="s">
        <v>11</v>
      </c>
      <c r="G436" s="18">
        <v>5318.25</v>
      </c>
      <c r="H436" s="18">
        <v>1063.6500000000001</v>
      </c>
      <c r="I436" s="6" t="s">
        <v>11</v>
      </c>
      <c r="J436" s="6" t="s">
        <v>11</v>
      </c>
      <c r="K436" s="6" t="s">
        <v>11</v>
      </c>
      <c r="L436" s="18">
        <v>1063.6500000000001</v>
      </c>
      <c r="M436" t="str">
        <f t="shared" si="12"/>
        <v>0-0663</v>
      </c>
      <c r="N436">
        <f t="shared" si="13"/>
        <v>2009</v>
      </c>
    </row>
    <row r="437" spans="1:14" x14ac:dyDescent="0.25">
      <c r="A437" s="7">
        <v>40175</v>
      </c>
      <c r="B437" s="6" t="s">
        <v>773</v>
      </c>
      <c r="C437" s="21">
        <v>300</v>
      </c>
      <c r="D437" s="6" t="s">
        <v>11</v>
      </c>
      <c r="E437" s="6" t="s">
        <v>11</v>
      </c>
      <c r="F437" s="6" t="s">
        <v>11</v>
      </c>
      <c r="G437" s="18">
        <v>6256.73</v>
      </c>
      <c r="H437" s="18">
        <v>2214.88</v>
      </c>
      <c r="I437" s="6" t="s">
        <v>11</v>
      </c>
      <c r="J437" s="6" t="s">
        <v>277</v>
      </c>
      <c r="K437" s="6" t="s">
        <v>11</v>
      </c>
      <c r="L437" s="18">
        <v>2214.88</v>
      </c>
      <c r="M437" t="str">
        <f t="shared" si="12"/>
        <v>0-0663</v>
      </c>
      <c r="N437">
        <f t="shared" si="13"/>
        <v>2009</v>
      </c>
    </row>
    <row r="438" spans="1:14" x14ac:dyDescent="0.25">
      <c r="A438" s="7">
        <v>40175</v>
      </c>
      <c r="B438" s="6" t="s">
        <v>774</v>
      </c>
      <c r="C438" s="21">
        <v>300</v>
      </c>
      <c r="D438" s="6" t="s">
        <v>11</v>
      </c>
      <c r="E438" s="6" t="s">
        <v>11</v>
      </c>
      <c r="F438" s="6" t="s">
        <v>11</v>
      </c>
      <c r="G438" s="18">
        <v>6256.73</v>
      </c>
      <c r="H438" s="18">
        <v>2214.88</v>
      </c>
      <c r="I438" s="6" t="s">
        <v>11</v>
      </c>
      <c r="J438" s="6" t="s">
        <v>277</v>
      </c>
      <c r="K438" s="6" t="s">
        <v>11</v>
      </c>
      <c r="L438" s="18">
        <v>2214.88</v>
      </c>
      <c r="M438" t="str">
        <f t="shared" si="12"/>
        <v>0-0663</v>
      </c>
      <c r="N438">
        <f t="shared" si="13"/>
        <v>2009</v>
      </c>
    </row>
    <row r="439" spans="1:14" x14ac:dyDescent="0.25">
      <c r="A439" s="7">
        <v>40210</v>
      </c>
      <c r="B439" s="6" t="s">
        <v>775</v>
      </c>
      <c r="C439" s="21">
        <v>150</v>
      </c>
      <c r="D439" s="6" t="s">
        <v>11</v>
      </c>
      <c r="E439" s="6" t="s">
        <v>11</v>
      </c>
      <c r="F439" s="6" t="s">
        <v>11</v>
      </c>
      <c r="G439" s="18">
        <v>6256.73</v>
      </c>
      <c r="H439" s="18">
        <v>1107.44</v>
      </c>
      <c r="I439" s="6" t="s">
        <v>11</v>
      </c>
      <c r="J439" s="6" t="s">
        <v>288</v>
      </c>
      <c r="K439" s="6" t="s">
        <v>11</v>
      </c>
      <c r="L439" s="18">
        <v>1107.44</v>
      </c>
      <c r="M439" t="str">
        <f t="shared" si="12"/>
        <v>0-0663</v>
      </c>
      <c r="N439">
        <f t="shared" si="13"/>
        <v>2010</v>
      </c>
    </row>
    <row r="440" spans="1:14" x14ac:dyDescent="0.25">
      <c r="A440" s="7">
        <v>40238</v>
      </c>
      <c r="B440" s="6" t="s">
        <v>776</v>
      </c>
      <c r="C440" s="21">
        <v>450</v>
      </c>
      <c r="D440" s="6" t="s">
        <v>11</v>
      </c>
      <c r="E440" s="6" t="s">
        <v>11</v>
      </c>
      <c r="F440" s="6" t="s">
        <v>11</v>
      </c>
      <c r="G440" s="18">
        <v>6256.73</v>
      </c>
      <c r="H440" s="18">
        <v>3322.33</v>
      </c>
      <c r="I440" s="6" t="s">
        <v>11</v>
      </c>
      <c r="J440" s="6" t="s">
        <v>295</v>
      </c>
      <c r="K440" s="6" t="s">
        <v>11</v>
      </c>
      <c r="L440" s="18">
        <v>3322.33</v>
      </c>
      <c r="M440" t="str">
        <f t="shared" si="12"/>
        <v>0-0663</v>
      </c>
      <c r="N440">
        <f t="shared" si="13"/>
        <v>2010</v>
      </c>
    </row>
    <row r="441" spans="1:14" x14ac:dyDescent="0.25">
      <c r="A441" s="7">
        <v>40252</v>
      </c>
      <c r="B441" s="6" t="s">
        <v>777</v>
      </c>
      <c r="C441" s="21">
        <v>300</v>
      </c>
      <c r="D441" s="6" t="s">
        <v>11</v>
      </c>
      <c r="E441" s="6" t="s">
        <v>11</v>
      </c>
      <c r="F441" s="6" t="s">
        <v>11</v>
      </c>
      <c r="G441" s="18">
        <v>6256.73</v>
      </c>
      <c r="H441" s="18">
        <v>2214.88</v>
      </c>
      <c r="I441" s="6" t="s">
        <v>11</v>
      </c>
      <c r="J441" s="6" t="s">
        <v>277</v>
      </c>
      <c r="K441" s="6" t="s">
        <v>11</v>
      </c>
      <c r="L441" s="18">
        <v>2214.88</v>
      </c>
      <c r="M441" t="str">
        <f t="shared" si="12"/>
        <v>0-0663</v>
      </c>
      <c r="N441">
        <f t="shared" si="13"/>
        <v>2010</v>
      </c>
    </row>
    <row r="442" spans="1:14" x14ac:dyDescent="0.25">
      <c r="A442" s="7">
        <v>40254</v>
      </c>
      <c r="B442" s="6" t="s">
        <v>778</v>
      </c>
      <c r="C442" s="21">
        <v>750</v>
      </c>
      <c r="D442" s="6" t="s">
        <v>11</v>
      </c>
      <c r="E442" s="6" t="s">
        <v>11</v>
      </c>
      <c r="F442" s="6" t="s">
        <v>11</v>
      </c>
      <c r="G442" s="18">
        <v>5318.23</v>
      </c>
      <c r="H442" s="18">
        <v>3988.67</v>
      </c>
      <c r="I442" s="6" t="s">
        <v>11</v>
      </c>
      <c r="J442" s="6" t="s">
        <v>11</v>
      </c>
      <c r="K442" s="6" t="s">
        <v>11</v>
      </c>
      <c r="L442" s="18">
        <v>3988.67</v>
      </c>
      <c r="M442" t="str">
        <f t="shared" si="12"/>
        <v>0-0663</v>
      </c>
      <c r="N442">
        <f t="shared" si="13"/>
        <v>2010</v>
      </c>
    </row>
    <row r="443" spans="1:14" x14ac:dyDescent="0.25">
      <c r="A443" s="7">
        <v>40255</v>
      </c>
      <c r="B443" s="6" t="s">
        <v>779</v>
      </c>
      <c r="C443" s="21">
        <v>400</v>
      </c>
      <c r="D443" s="6" t="s">
        <v>11</v>
      </c>
      <c r="E443" s="6" t="s">
        <v>11</v>
      </c>
      <c r="F443" s="6" t="s">
        <v>11</v>
      </c>
      <c r="G443" s="18">
        <v>6256.73</v>
      </c>
      <c r="H443" s="18">
        <v>2052.21</v>
      </c>
      <c r="I443" s="6" t="s">
        <v>298</v>
      </c>
      <c r="J443" s="6" t="s">
        <v>11</v>
      </c>
      <c r="K443" s="6" t="s">
        <v>11</v>
      </c>
      <c r="L443" s="18">
        <v>2052.21</v>
      </c>
      <c r="M443" t="str">
        <f t="shared" si="12"/>
        <v>0-0663</v>
      </c>
      <c r="N443">
        <f t="shared" si="13"/>
        <v>2010</v>
      </c>
    </row>
    <row r="444" spans="1:14" x14ac:dyDescent="0.25">
      <c r="A444" s="7">
        <v>40277</v>
      </c>
      <c r="B444" s="6" t="s">
        <v>780</v>
      </c>
      <c r="C444" s="21">
        <v>150</v>
      </c>
      <c r="D444" s="6" t="s">
        <v>11</v>
      </c>
      <c r="E444" s="6" t="s">
        <v>11</v>
      </c>
      <c r="F444" s="6" t="s">
        <v>11</v>
      </c>
      <c r="G444" s="18">
        <v>6256.73</v>
      </c>
      <c r="H444" s="18">
        <v>1107.44</v>
      </c>
      <c r="I444" s="6" t="s">
        <v>11</v>
      </c>
      <c r="J444" s="6" t="s">
        <v>288</v>
      </c>
      <c r="K444" s="6" t="s">
        <v>11</v>
      </c>
      <c r="L444" s="18">
        <v>1107.44</v>
      </c>
      <c r="M444" t="str">
        <f t="shared" si="12"/>
        <v>0-0663</v>
      </c>
      <c r="N444">
        <f t="shared" si="13"/>
        <v>2010</v>
      </c>
    </row>
    <row r="445" spans="1:14" x14ac:dyDescent="0.25">
      <c r="A445" s="7">
        <v>40281</v>
      </c>
      <c r="B445" s="6" t="s">
        <v>781</v>
      </c>
      <c r="C445" s="21">
        <v>150</v>
      </c>
      <c r="D445" s="6" t="s">
        <v>11</v>
      </c>
      <c r="E445" s="6" t="s">
        <v>11</v>
      </c>
      <c r="F445" s="6" t="s">
        <v>11</v>
      </c>
      <c r="G445" s="18">
        <v>6256.73</v>
      </c>
      <c r="H445" s="18">
        <v>1107.44</v>
      </c>
      <c r="I445" s="6" t="s">
        <v>11</v>
      </c>
      <c r="J445" s="6" t="s">
        <v>288</v>
      </c>
      <c r="K445" s="6" t="s">
        <v>11</v>
      </c>
      <c r="L445" s="18">
        <v>1107.44</v>
      </c>
      <c r="M445" t="str">
        <f t="shared" si="12"/>
        <v>0-0663</v>
      </c>
      <c r="N445">
        <f t="shared" si="13"/>
        <v>2010</v>
      </c>
    </row>
    <row r="446" spans="1:14" x14ac:dyDescent="0.25">
      <c r="A446" s="7">
        <v>40289</v>
      </c>
      <c r="B446" s="6" t="s">
        <v>782</v>
      </c>
      <c r="C446" s="21">
        <v>300</v>
      </c>
      <c r="D446" s="6" t="s">
        <v>11</v>
      </c>
      <c r="E446" s="6" t="s">
        <v>11</v>
      </c>
      <c r="F446" s="6" t="s">
        <v>11</v>
      </c>
      <c r="G446" s="18">
        <v>6256.73</v>
      </c>
      <c r="H446" s="18">
        <v>2214.88</v>
      </c>
      <c r="I446" s="6" t="s">
        <v>11</v>
      </c>
      <c r="J446" s="6" t="s">
        <v>277</v>
      </c>
      <c r="K446" s="6" t="s">
        <v>11</v>
      </c>
      <c r="L446" s="18">
        <v>2214.88</v>
      </c>
      <c r="M446" t="str">
        <f t="shared" si="12"/>
        <v>0-0663</v>
      </c>
      <c r="N446">
        <f t="shared" si="13"/>
        <v>2010</v>
      </c>
    </row>
    <row r="447" spans="1:14" x14ac:dyDescent="0.25">
      <c r="A447" s="7">
        <v>40302</v>
      </c>
      <c r="B447" s="6" t="s">
        <v>783</v>
      </c>
      <c r="C447" s="21">
        <v>750</v>
      </c>
      <c r="D447" s="6" t="s">
        <v>11</v>
      </c>
      <c r="E447" s="6" t="s">
        <v>11</v>
      </c>
      <c r="F447" s="6" t="s">
        <v>11</v>
      </c>
      <c r="G447" s="18">
        <v>6256.73</v>
      </c>
      <c r="H447" s="18">
        <v>5537.21</v>
      </c>
      <c r="I447" s="6" t="s">
        <v>11</v>
      </c>
      <c r="J447" s="6" t="s">
        <v>299</v>
      </c>
      <c r="K447" s="6" t="s">
        <v>11</v>
      </c>
      <c r="L447" s="18">
        <v>5537.21</v>
      </c>
      <c r="M447" t="str">
        <f t="shared" si="12"/>
        <v>0-0663</v>
      </c>
      <c r="N447">
        <f t="shared" si="13"/>
        <v>2010</v>
      </c>
    </row>
    <row r="448" spans="1:14" x14ac:dyDescent="0.25">
      <c r="A448" s="7">
        <v>40322</v>
      </c>
      <c r="B448" s="6" t="s">
        <v>784</v>
      </c>
      <c r="C448" s="21">
        <v>900</v>
      </c>
      <c r="D448" s="6" t="s">
        <v>11</v>
      </c>
      <c r="E448" s="6" t="s">
        <v>11</v>
      </c>
      <c r="F448" s="6" t="s">
        <v>11</v>
      </c>
      <c r="G448" s="18">
        <v>5593.22</v>
      </c>
      <c r="H448" s="18">
        <v>5940</v>
      </c>
      <c r="I448" s="6" t="s">
        <v>11</v>
      </c>
      <c r="J448" s="6" t="s">
        <v>300</v>
      </c>
      <c r="K448" s="6" t="s">
        <v>11</v>
      </c>
      <c r="L448" s="18">
        <v>5940</v>
      </c>
      <c r="M448" t="str">
        <f t="shared" si="12"/>
        <v>0-0663</v>
      </c>
      <c r="N448">
        <f t="shared" si="13"/>
        <v>2010</v>
      </c>
    </row>
    <row r="449" spans="1:14" x14ac:dyDescent="0.25">
      <c r="A449" s="7">
        <v>40325</v>
      </c>
      <c r="B449" s="6" t="s">
        <v>785</v>
      </c>
      <c r="C449" s="21">
        <v>600</v>
      </c>
      <c r="D449" s="6" t="s">
        <v>11</v>
      </c>
      <c r="E449" s="6" t="s">
        <v>11</v>
      </c>
      <c r="F449" s="6" t="s">
        <v>11</v>
      </c>
      <c r="G449" s="18">
        <v>6256.73</v>
      </c>
      <c r="H449" s="18">
        <v>3078.31</v>
      </c>
      <c r="I449" s="6" t="s">
        <v>298</v>
      </c>
      <c r="J449" s="6" t="s">
        <v>11</v>
      </c>
      <c r="K449" s="6" t="s">
        <v>11</v>
      </c>
      <c r="L449" s="18">
        <v>3078.31</v>
      </c>
      <c r="M449" t="str">
        <f t="shared" si="12"/>
        <v>0-0663</v>
      </c>
      <c r="N449">
        <f t="shared" si="13"/>
        <v>2010</v>
      </c>
    </row>
    <row r="450" spans="1:14" x14ac:dyDescent="0.25">
      <c r="A450" s="7">
        <v>40340</v>
      </c>
      <c r="B450" s="6" t="s">
        <v>786</v>
      </c>
      <c r="C450" s="21">
        <v>450</v>
      </c>
      <c r="D450" s="6" t="s">
        <v>11</v>
      </c>
      <c r="E450" s="6" t="s">
        <v>11</v>
      </c>
      <c r="F450" s="6" t="s">
        <v>11</v>
      </c>
      <c r="G450" s="18">
        <v>6256.73</v>
      </c>
      <c r="H450" s="18">
        <v>3322.33</v>
      </c>
      <c r="I450" s="6" t="s">
        <v>11</v>
      </c>
      <c r="J450" s="6" t="s">
        <v>295</v>
      </c>
      <c r="K450" s="6" t="s">
        <v>11</v>
      </c>
      <c r="L450" s="18">
        <v>3322.33</v>
      </c>
      <c r="M450" t="str">
        <f t="shared" si="12"/>
        <v>0-0663</v>
      </c>
      <c r="N450">
        <f t="shared" si="13"/>
        <v>2010</v>
      </c>
    </row>
    <row r="451" spans="1:14" x14ac:dyDescent="0.25">
      <c r="A451" s="7">
        <v>40344</v>
      </c>
      <c r="B451" s="6" t="s">
        <v>787</v>
      </c>
      <c r="C451" s="21">
        <v>150</v>
      </c>
      <c r="D451" s="6" t="s">
        <v>11</v>
      </c>
      <c r="E451" s="6" t="s">
        <v>11</v>
      </c>
      <c r="F451" s="6" t="s">
        <v>11</v>
      </c>
      <c r="G451" s="18">
        <v>6256.73</v>
      </c>
      <c r="H451" s="18">
        <v>1107.44</v>
      </c>
      <c r="I451" s="6" t="s">
        <v>11</v>
      </c>
      <c r="J451" s="6" t="s">
        <v>288</v>
      </c>
      <c r="K451" s="6" t="s">
        <v>11</v>
      </c>
      <c r="L451" s="18">
        <v>1107.44</v>
      </c>
      <c r="M451" t="str">
        <f t="shared" si="12"/>
        <v>0-0663</v>
      </c>
      <c r="N451">
        <f t="shared" si="13"/>
        <v>2010</v>
      </c>
    </row>
    <row r="452" spans="1:14" x14ac:dyDescent="0.25">
      <c r="A452" s="7">
        <v>40361</v>
      </c>
      <c r="B452" s="6" t="s">
        <v>788</v>
      </c>
      <c r="C452" s="21">
        <v>150</v>
      </c>
      <c r="D452" s="6" t="s">
        <v>11</v>
      </c>
      <c r="E452" s="6" t="s">
        <v>11</v>
      </c>
      <c r="F452" s="6" t="s">
        <v>11</v>
      </c>
      <c r="G452" s="18">
        <v>6400.73</v>
      </c>
      <c r="H452" s="18">
        <v>1132.93</v>
      </c>
      <c r="I452" s="6" t="s">
        <v>11</v>
      </c>
      <c r="J452" s="6" t="s">
        <v>301</v>
      </c>
      <c r="K452" s="6" t="s">
        <v>11</v>
      </c>
      <c r="L452" s="18">
        <v>1132.93</v>
      </c>
      <c r="M452" t="str">
        <f t="shared" si="12"/>
        <v>0-0663</v>
      </c>
      <c r="N452">
        <f t="shared" si="13"/>
        <v>2010</v>
      </c>
    </row>
    <row r="453" spans="1:14" x14ac:dyDescent="0.25">
      <c r="A453" s="7">
        <v>40365</v>
      </c>
      <c r="B453" s="6" t="s">
        <v>789</v>
      </c>
      <c r="C453" s="21">
        <v>300</v>
      </c>
      <c r="D453" s="6" t="s">
        <v>11</v>
      </c>
      <c r="E453" s="6" t="s">
        <v>11</v>
      </c>
      <c r="F453" s="6" t="s">
        <v>11</v>
      </c>
      <c r="G453" s="18">
        <v>6256.73</v>
      </c>
      <c r="H453" s="18">
        <v>2214.88</v>
      </c>
      <c r="I453" s="6" t="s">
        <v>11</v>
      </c>
      <c r="J453" s="6" t="s">
        <v>277</v>
      </c>
      <c r="K453" s="6" t="s">
        <v>11</v>
      </c>
      <c r="L453" s="18">
        <v>2214.88</v>
      </c>
      <c r="M453" t="str">
        <f t="shared" si="12"/>
        <v>0-0663</v>
      </c>
      <c r="N453">
        <f t="shared" si="13"/>
        <v>2010</v>
      </c>
    </row>
    <row r="454" spans="1:14" x14ac:dyDescent="0.25">
      <c r="A454" s="7">
        <v>40373</v>
      </c>
      <c r="B454" s="6" t="s">
        <v>790</v>
      </c>
      <c r="C454" s="21">
        <v>300</v>
      </c>
      <c r="D454" s="6" t="s">
        <v>11</v>
      </c>
      <c r="E454" s="6" t="s">
        <v>11</v>
      </c>
      <c r="F454" s="6" t="s">
        <v>11</v>
      </c>
      <c r="G454" s="18">
        <v>6256.73</v>
      </c>
      <c r="H454" s="18">
        <v>2214.88</v>
      </c>
      <c r="I454" s="6" t="s">
        <v>11</v>
      </c>
      <c r="J454" s="6" t="s">
        <v>277</v>
      </c>
      <c r="K454" s="6" t="s">
        <v>11</v>
      </c>
      <c r="L454" s="18">
        <v>2214.88</v>
      </c>
      <c r="M454" t="str">
        <f t="shared" si="12"/>
        <v>0-0663</v>
      </c>
      <c r="N454">
        <f t="shared" si="13"/>
        <v>2010</v>
      </c>
    </row>
    <row r="455" spans="1:14" x14ac:dyDescent="0.25">
      <c r="A455" s="7">
        <v>40381</v>
      </c>
      <c r="B455" s="6" t="s">
        <v>791</v>
      </c>
      <c r="C455" s="21">
        <v>600</v>
      </c>
      <c r="D455" s="6" t="s">
        <v>11</v>
      </c>
      <c r="E455" s="6" t="s">
        <v>11</v>
      </c>
      <c r="F455" s="6" t="s">
        <v>11</v>
      </c>
      <c r="G455" s="18">
        <v>5130.5200000000004</v>
      </c>
      <c r="H455" s="18">
        <v>3078.31</v>
      </c>
      <c r="I455" s="6" t="s">
        <v>11</v>
      </c>
      <c r="J455" s="6" t="s">
        <v>11</v>
      </c>
      <c r="K455" s="6" t="s">
        <v>11</v>
      </c>
      <c r="L455" s="18">
        <v>3078.31</v>
      </c>
      <c r="M455" t="str">
        <f t="shared" ref="M455:M518" si="14">IF(B455="",A455,M454)</f>
        <v>0-0663</v>
      </c>
      <c r="N455">
        <f t="shared" ref="N455:N518" si="15">YEAR(A455)</f>
        <v>2010</v>
      </c>
    </row>
    <row r="456" spans="1:14" x14ac:dyDescent="0.25">
      <c r="A456" s="7">
        <v>40392</v>
      </c>
      <c r="B456" s="6" t="s">
        <v>792</v>
      </c>
      <c r="C456" s="21">
        <v>300</v>
      </c>
      <c r="D456" s="6" t="s">
        <v>11</v>
      </c>
      <c r="E456" s="6" t="s">
        <v>11</v>
      </c>
      <c r="F456" s="6" t="s">
        <v>11</v>
      </c>
      <c r="G456" s="18">
        <v>6256.73</v>
      </c>
      <c r="H456" s="18">
        <v>2214.88</v>
      </c>
      <c r="I456" s="6" t="s">
        <v>11</v>
      </c>
      <c r="J456" s="6" t="s">
        <v>277</v>
      </c>
      <c r="K456" s="6" t="s">
        <v>11</v>
      </c>
      <c r="L456" s="18">
        <v>2214.88</v>
      </c>
      <c r="M456" t="str">
        <f t="shared" si="14"/>
        <v>0-0663</v>
      </c>
      <c r="N456">
        <f t="shared" si="15"/>
        <v>2010</v>
      </c>
    </row>
    <row r="457" spans="1:14" x14ac:dyDescent="0.25">
      <c r="A457" s="7">
        <v>40403</v>
      </c>
      <c r="B457" s="6" t="s">
        <v>793</v>
      </c>
      <c r="C457" s="21">
        <v>300</v>
      </c>
      <c r="D457" s="6" t="s">
        <v>11</v>
      </c>
      <c r="E457" s="6" t="s">
        <v>11</v>
      </c>
      <c r="F457" s="6" t="s">
        <v>11</v>
      </c>
      <c r="G457" s="18">
        <v>6256.73</v>
      </c>
      <c r="H457" s="18">
        <v>2214.88</v>
      </c>
      <c r="I457" s="6" t="s">
        <v>11</v>
      </c>
      <c r="J457" s="6" t="s">
        <v>277</v>
      </c>
      <c r="K457" s="6" t="s">
        <v>11</v>
      </c>
      <c r="L457" s="18">
        <v>2214.88</v>
      </c>
      <c r="M457" t="str">
        <f t="shared" si="14"/>
        <v>0-0663</v>
      </c>
      <c r="N457">
        <f t="shared" si="15"/>
        <v>2010</v>
      </c>
    </row>
    <row r="458" spans="1:14" x14ac:dyDescent="0.25">
      <c r="A458" s="7">
        <v>40408</v>
      </c>
      <c r="B458" s="6" t="s">
        <v>794</v>
      </c>
      <c r="C458" s="21">
        <v>150</v>
      </c>
      <c r="D458" s="6" t="s">
        <v>11</v>
      </c>
      <c r="E458" s="6" t="s">
        <v>11</v>
      </c>
      <c r="F458" s="6" t="s">
        <v>11</v>
      </c>
      <c r="G458" s="18">
        <v>6256.73</v>
      </c>
      <c r="H458" s="18">
        <v>1107.44</v>
      </c>
      <c r="I458" s="6" t="s">
        <v>11</v>
      </c>
      <c r="J458" s="6" t="s">
        <v>288</v>
      </c>
      <c r="K458" s="6" t="s">
        <v>11</v>
      </c>
      <c r="L458" s="18">
        <v>1107.44</v>
      </c>
      <c r="M458" t="str">
        <f t="shared" si="14"/>
        <v>0-0663</v>
      </c>
      <c r="N458">
        <f t="shared" si="15"/>
        <v>2010</v>
      </c>
    </row>
    <row r="459" spans="1:14" x14ac:dyDescent="0.25">
      <c r="A459" s="7">
        <v>40415</v>
      </c>
      <c r="B459" s="6" t="s">
        <v>795</v>
      </c>
      <c r="C459" s="21">
        <v>600</v>
      </c>
      <c r="D459" s="6" t="s">
        <v>11</v>
      </c>
      <c r="E459" s="6" t="s">
        <v>11</v>
      </c>
      <c r="F459" s="6" t="s">
        <v>11</v>
      </c>
      <c r="G459" s="18">
        <v>6256.73</v>
      </c>
      <c r="H459" s="18">
        <v>4429.7700000000004</v>
      </c>
      <c r="I459" s="6" t="s">
        <v>11</v>
      </c>
      <c r="J459" s="6" t="s">
        <v>302</v>
      </c>
      <c r="K459" s="6" t="s">
        <v>11</v>
      </c>
      <c r="L459" s="18">
        <v>4429.7700000000004</v>
      </c>
      <c r="M459" t="str">
        <f t="shared" si="14"/>
        <v>0-0663</v>
      </c>
      <c r="N459">
        <f t="shared" si="15"/>
        <v>2010</v>
      </c>
    </row>
    <row r="460" spans="1:14" x14ac:dyDescent="0.25">
      <c r="A460" s="7">
        <v>40415</v>
      </c>
      <c r="B460" s="6" t="s">
        <v>796</v>
      </c>
      <c r="C460" s="21">
        <v>300</v>
      </c>
      <c r="D460" s="6" t="s">
        <v>11</v>
      </c>
      <c r="E460" s="6" t="s">
        <v>11</v>
      </c>
      <c r="F460" s="6" t="s">
        <v>11</v>
      </c>
      <c r="G460" s="18">
        <v>6256.73</v>
      </c>
      <c r="H460" s="18">
        <v>2214.88</v>
      </c>
      <c r="I460" s="6" t="s">
        <v>11</v>
      </c>
      <c r="J460" s="6" t="s">
        <v>277</v>
      </c>
      <c r="K460" s="6" t="s">
        <v>11</v>
      </c>
      <c r="L460" s="18">
        <v>2214.88</v>
      </c>
      <c r="M460" t="str">
        <f t="shared" si="14"/>
        <v>0-0663</v>
      </c>
      <c r="N460">
        <f t="shared" si="15"/>
        <v>2010</v>
      </c>
    </row>
    <row r="461" spans="1:14" x14ac:dyDescent="0.25">
      <c r="A461" s="7">
        <v>40420</v>
      </c>
      <c r="B461" s="6" t="s">
        <v>797</v>
      </c>
      <c r="C461" s="21">
        <v>150</v>
      </c>
      <c r="D461" s="6" t="s">
        <v>11</v>
      </c>
      <c r="E461" s="6" t="s">
        <v>11</v>
      </c>
      <c r="F461" s="6" t="s">
        <v>11</v>
      </c>
      <c r="G461" s="18">
        <v>6256.73</v>
      </c>
      <c r="H461" s="18">
        <v>1107.44</v>
      </c>
      <c r="I461" s="6" t="s">
        <v>11</v>
      </c>
      <c r="J461" s="6" t="s">
        <v>288</v>
      </c>
      <c r="K461" s="6" t="s">
        <v>11</v>
      </c>
      <c r="L461" s="18">
        <v>1107.44</v>
      </c>
      <c r="M461" t="str">
        <f t="shared" si="14"/>
        <v>0-0663</v>
      </c>
      <c r="N461">
        <f t="shared" si="15"/>
        <v>2010</v>
      </c>
    </row>
    <row r="462" spans="1:14" x14ac:dyDescent="0.25">
      <c r="A462" s="7">
        <v>40422</v>
      </c>
      <c r="B462" s="6" t="s">
        <v>798</v>
      </c>
      <c r="C462" s="21">
        <v>150</v>
      </c>
      <c r="D462" s="6" t="s">
        <v>11</v>
      </c>
      <c r="E462" s="6" t="s">
        <v>11</v>
      </c>
      <c r="F462" s="6" t="s">
        <v>11</v>
      </c>
      <c r="G462" s="18">
        <v>6256.73</v>
      </c>
      <c r="H462" s="18">
        <v>1107.44</v>
      </c>
      <c r="I462" s="6" t="s">
        <v>11</v>
      </c>
      <c r="J462" s="6" t="s">
        <v>288</v>
      </c>
      <c r="K462" s="6" t="s">
        <v>11</v>
      </c>
      <c r="L462" s="18">
        <v>1107.44</v>
      </c>
      <c r="M462" t="str">
        <f t="shared" si="14"/>
        <v>0-0663</v>
      </c>
      <c r="N462">
        <f t="shared" si="15"/>
        <v>2010</v>
      </c>
    </row>
    <row r="463" spans="1:14" x14ac:dyDescent="0.25">
      <c r="A463" s="7">
        <v>40429</v>
      </c>
      <c r="B463" s="6" t="s">
        <v>799</v>
      </c>
      <c r="C463" s="21">
        <v>750</v>
      </c>
      <c r="D463" s="6" t="s">
        <v>11</v>
      </c>
      <c r="E463" s="6" t="s">
        <v>11</v>
      </c>
      <c r="F463" s="6" t="s">
        <v>11</v>
      </c>
      <c r="G463" s="18">
        <v>5318.23</v>
      </c>
      <c r="H463" s="18">
        <v>3988.67</v>
      </c>
      <c r="I463" s="6" t="s">
        <v>11</v>
      </c>
      <c r="J463" s="6" t="s">
        <v>11</v>
      </c>
      <c r="K463" s="6" t="s">
        <v>11</v>
      </c>
      <c r="L463" s="18">
        <v>3988.67</v>
      </c>
      <c r="M463" t="str">
        <f t="shared" si="14"/>
        <v>0-0663</v>
      </c>
      <c r="N463">
        <f t="shared" si="15"/>
        <v>2010</v>
      </c>
    </row>
    <row r="464" spans="1:14" x14ac:dyDescent="0.25">
      <c r="A464" s="7">
        <v>40430</v>
      </c>
      <c r="B464" s="6" t="s">
        <v>800</v>
      </c>
      <c r="C464" s="21">
        <v>450</v>
      </c>
      <c r="D464" s="6" t="s">
        <v>11</v>
      </c>
      <c r="E464" s="6" t="s">
        <v>11</v>
      </c>
      <c r="F464" s="6" t="s">
        <v>11</v>
      </c>
      <c r="G464" s="18">
        <v>5130.51</v>
      </c>
      <c r="H464" s="18">
        <v>2308.73</v>
      </c>
      <c r="I464" s="6" t="s">
        <v>11</v>
      </c>
      <c r="J464" s="6" t="s">
        <v>11</v>
      </c>
      <c r="K464" s="6" t="s">
        <v>11</v>
      </c>
      <c r="L464" s="18">
        <v>2308.73</v>
      </c>
      <c r="M464" t="str">
        <f t="shared" si="14"/>
        <v>0-0663</v>
      </c>
      <c r="N464">
        <f t="shared" si="15"/>
        <v>2010</v>
      </c>
    </row>
    <row r="465" spans="1:14" x14ac:dyDescent="0.25">
      <c r="A465" s="7">
        <v>40437</v>
      </c>
      <c r="B465" s="6" t="s">
        <v>801</v>
      </c>
      <c r="C465" s="20">
        <v>1050</v>
      </c>
      <c r="D465" s="6" t="s">
        <v>11</v>
      </c>
      <c r="E465" s="6" t="s">
        <v>11</v>
      </c>
      <c r="F465" s="6" t="s">
        <v>11</v>
      </c>
      <c r="G465" s="18">
        <v>6256.73</v>
      </c>
      <c r="H465" s="18">
        <v>7752.09</v>
      </c>
      <c r="I465" s="6" t="s">
        <v>11</v>
      </c>
      <c r="J465" s="6" t="s">
        <v>291</v>
      </c>
      <c r="K465" s="6" t="s">
        <v>11</v>
      </c>
      <c r="L465" s="18">
        <v>7752.09</v>
      </c>
      <c r="M465" t="str">
        <f t="shared" si="14"/>
        <v>0-0663</v>
      </c>
      <c r="N465">
        <f t="shared" si="15"/>
        <v>2010</v>
      </c>
    </row>
    <row r="466" spans="1:14" x14ac:dyDescent="0.25">
      <c r="A466" s="7">
        <v>40455</v>
      </c>
      <c r="B466" s="6" t="s">
        <v>802</v>
      </c>
      <c r="C466" s="21">
        <v>300</v>
      </c>
      <c r="D466" s="6" t="s">
        <v>11</v>
      </c>
      <c r="E466" s="6" t="s">
        <v>11</v>
      </c>
      <c r="F466" s="6" t="s">
        <v>11</v>
      </c>
      <c r="G466" s="18">
        <v>6400</v>
      </c>
      <c r="H466" s="18">
        <v>2265.6</v>
      </c>
      <c r="I466" s="6" t="s">
        <v>11</v>
      </c>
      <c r="J466" s="6" t="s">
        <v>303</v>
      </c>
      <c r="K466" s="6" t="s">
        <v>11</v>
      </c>
      <c r="L466" s="18">
        <v>2265.6</v>
      </c>
      <c r="M466" t="str">
        <f t="shared" si="14"/>
        <v>0-0663</v>
      </c>
      <c r="N466">
        <f t="shared" si="15"/>
        <v>2010</v>
      </c>
    </row>
    <row r="467" spans="1:14" x14ac:dyDescent="0.25">
      <c r="A467" s="7">
        <v>40456</v>
      </c>
      <c r="B467" s="6" t="s">
        <v>803</v>
      </c>
      <c r="C467" s="21">
        <v>150</v>
      </c>
      <c r="D467" s="6" t="s">
        <v>11</v>
      </c>
      <c r="E467" s="6" t="s">
        <v>11</v>
      </c>
      <c r="F467" s="6" t="s">
        <v>11</v>
      </c>
      <c r="G467" s="18">
        <v>6256.73</v>
      </c>
      <c r="H467" s="18">
        <v>1107.44</v>
      </c>
      <c r="I467" s="6" t="s">
        <v>11</v>
      </c>
      <c r="J467" s="6" t="s">
        <v>288</v>
      </c>
      <c r="K467" s="6" t="s">
        <v>11</v>
      </c>
      <c r="L467" s="18">
        <v>1107.44</v>
      </c>
      <c r="M467" t="str">
        <f t="shared" si="14"/>
        <v>0-0663</v>
      </c>
      <c r="N467">
        <f t="shared" si="15"/>
        <v>2010</v>
      </c>
    </row>
    <row r="468" spans="1:14" x14ac:dyDescent="0.25">
      <c r="A468" s="7">
        <v>40485</v>
      </c>
      <c r="B468" s="6" t="s">
        <v>804</v>
      </c>
      <c r="C468" s="21">
        <v>300</v>
      </c>
      <c r="D468" s="6" t="s">
        <v>11</v>
      </c>
      <c r="E468" s="6" t="s">
        <v>11</v>
      </c>
      <c r="F468" s="6" t="s">
        <v>11</v>
      </c>
      <c r="G468" s="18">
        <v>6256.73</v>
      </c>
      <c r="H468" s="18">
        <v>2214.88</v>
      </c>
      <c r="I468" s="6" t="s">
        <v>11</v>
      </c>
      <c r="J468" s="6" t="s">
        <v>277</v>
      </c>
      <c r="K468" s="6" t="s">
        <v>11</v>
      </c>
      <c r="L468" s="18">
        <v>2214.88</v>
      </c>
      <c r="M468" t="str">
        <f t="shared" si="14"/>
        <v>0-0663</v>
      </c>
      <c r="N468">
        <f t="shared" si="15"/>
        <v>2010</v>
      </c>
    </row>
    <row r="469" spans="1:14" x14ac:dyDescent="0.25">
      <c r="A469" s="7">
        <v>40490</v>
      </c>
      <c r="B469" s="6" t="s">
        <v>805</v>
      </c>
      <c r="C469" s="20">
        <v>1050</v>
      </c>
      <c r="D469" s="6" t="s">
        <v>11</v>
      </c>
      <c r="E469" s="6" t="s">
        <v>11</v>
      </c>
      <c r="F469" s="6" t="s">
        <v>11</v>
      </c>
      <c r="G469" s="18">
        <v>6256.73</v>
      </c>
      <c r="H469" s="18">
        <v>7752.09</v>
      </c>
      <c r="I469" s="6" t="s">
        <v>11</v>
      </c>
      <c r="J469" s="6" t="s">
        <v>291</v>
      </c>
      <c r="K469" s="6" t="s">
        <v>11</v>
      </c>
      <c r="L469" s="18">
        <v>7752.09</v>
      </c>
      <c r="M469" t="str">
        <f t="shared" si="14"/>
        <v>0-0663</v>
      </c>
      <c r="N469">
        <f t="shared" si="15"/>
        <v>2010</v>
      </c>
    </row>
    <row r="470" spans="1:14" x14ac:dyDescent="0.25">
      <c r="A470" s="7">
        <v>40506</v>
      </c>
      <c r="B470" s="6" t="s">
        <v>806</v>
      </c>
      <c r="C470" s="21">
        <v>300</v>
      </c>
      <c r="D470" s="6" t="s">
        <v>11</v>
      </c>
      <c r="E470" s="6" t="s">
        <v>11</v>
      </c>
      <c r="F470" s="6" t="s">
        <v>11</v>
      </c>
      <c r="G470" s="18">
        <v>6656.73</v>
      </c>
      <c r="H470" s="18">
        <v>2356.48</v>
      </c>
      <c r="I470" s="6" t="s">
        <v>11</v>
      </c>
      <c r="J470" s="6" t="s">
        <v>304</v>
      </c>
      <c r="K470" s="6" t="s">
        <v>11</v>
      </c>
      <c r="L470" s="18">
        <v>2356.48</v>
      </c>
      <c r="M470" t="str">
        <f t="shared" si="14"/>
        <v>0-0663</v>
      </c>
      <c r="N470">
        <f t="shared" si="15"/>
        <v>2010</v>
      </c>
    </row>
    <row r="471" spans="1:14" x14ac:dyDescent="0.25">
      <c r="A471" s="7">
        <v>40512</v>
      </c>
      <c r="B471" s="6" t="s">
        <v>807</v>
      </c>
      <c r="C471" s="21">
        <v>300</v>
      </c>
      <c r="D471" s="6" t="s">
        <v>11</v>
      </c>
      <c r="E471" s="6" t="s">
        <v>11</v>
      </c>
      <c r="F471" s="6" t="s">
        <v>11</v>
      </c>
      <c r="G471" s="18">
        <v>6256.73</v>
      </c>
      <c r="H471" s="18">
        <v>2214.88</v>
      </c>
      <c r="I471" s="6" t="s">
        <v>11</v>
      </c>
      <c r="J471" s="6" t="s">
        <v>277</v>
      </c>
      <c r="K471" s="6" t="s">
        <v>11</v>
      </c>
      <c r="L471" s="18">
        <v>2214.88</v>
      </c>
      <c r="M471" t="str">
        <f t="shared" si="14"/>
        <v>0-0663</v>
      </c>
      <c r="N471">
        <f t="shared" si="15"/>
        <v>2010</v>
      </c>
    </row>
    <row r="472" spans="1:14" x14ac:dyDescent="0.25">
      <c r="A472" s="7">
        <v>40519</v>
      </c>
      <c r="B472" s="6" t="s">
        <v>808</v>
      </c>
      <c r="C472" s="21">
        <v>300</v>
      </c>
      <c r="D472" s="6" t="s">
        <v>11</v>
      </c>
      <c r="E472" s="6" t="s">
        <v>11</v>
      </c>
      <c r="F472" s="6" t="s">
        <v>11</v>
      </c>
      <c r="G472" s="18">
        <v>6256.73</v>
      </c>
      <c r="H472" s="18">
        <v>2214.88</v>
      </c>
      <c r="I472" s="6" t="s">
        <v>11</v>
      </c>
      <c r="J472" s="6" t="s">
        <v>277</v>
      </c>
      <c r="K472" s="6" t="s">
        <v>11</v>
      </c>
      <c r="L472" s="18">
        <v>2214.88</v>
      </c>
      <c r="M472" t="str">
        <f t="shared" si="14"/>
        <v>0-0663</v>
      </c>
      <c r="N472">
        <f t="shared" si="15"/>
        <v>2010</v>
      </c>
    </row>
    <row r="473" spans="1:14" x14ac:dyDescent="0.25">
      <c r="A473" s="7">
        <v>40540</v>
      </c>
      <c r="B473" s="6" t="s">
        <v>809</v>
      </c>
      <c r="C473" s="20">
        <v>1950</v>
      </c>
      <c r="D473" s="6" t="s">
        <v>11</v>
      </c>
      <c r="E473" s="6" t="s">
        <v>11</v>
      </c>
      <c r="F473" s="6" t="s">
        <v>11</v>
      </c>
      <c r="G473" s="18">
        <v>6256.73</v>
      </c>
      <c r="H473" s="18">
        <v>14396.73</v>
      </c>
      <c r="I473" s="6" t="s">
        <v>11</v>
      </c>
      <c r="J473" s="6" t="s">
        <v>305</v>
      </c>
      <c r="K473" s="6" t="s">
        <v>11</v>
      </c>
      <c r="L473" s="18">
        <v>14396.73</v>
      </c>
      <c r="M473" t="str">
        <f t="shared" si="14"/>
        <v>0-0663</v>
      </c>
      <c r="N473">
        <f t="shared" si="15"/>
        <v>2010</v>
      </c>
    </row>
    <row r="474" spans="1:14" x14ac:dyDescent="0.25">
      <c r="A474" s="7">
        <v>40574</v>
      </c>
      <c r="B474" s="6" t="s">
        <v>810</v>
      </c>
      <c r="C474" s="20">
        <v>1050</v>
      </c>
      <c r="D474" s="6" t="s">
        <v>11</v>
      </c>
      <c r="E474" s="6" t="s">
        <v>11</v>
      </c>
      <c r="F474" s="6" t="s">
        <v>11</v>
      </c>
      <c r="G474" s="18">
        <v>6256.73</v>
      </c>
      <c r="H474" s="18">
        <v>7752.09</v>
      </c>
      <c r="I474" s="6" t="s">
        <v>11</v>
      </c>
      <c r="J474" s="6" t="s">
        <v>291</v>
      </c>
      <c r="K474" s="6" t="s">
        <v>11</v>
      </c>
      <c r="L474" s="18">
        <v>7752.09</v>
      </c>
      <c r="M474" t="str">
        <f t="shared" si="14"/>
        <v>0-0663</v>
      </c>
      <c r="N474">
        <f t="shared" si="15"/>
        <v>2011</v>
      </c>
    </row>
    <row r="475" spans="1:14" x14ac:dyDescent="0.25">
      <c r="A475" s="7">
        <v>40591</v>
      </c>
      <c r="B475" s="6" t="s">
        <v>811</v>
      </c>
      <c r="C475" s="21">
        <v>300</v>
      </c>
      <c r="D475" s="6" t="s">
        <v>11</v>
      </c>
      <c r="E475" s="6" t="s">
        <v>11</v>
      </c>
      <c r="F475" s="6" t="s">
        <v>11</v>
      </c>
      <c r="G475" s="18">
        <v>6256.73</v>
      </c>
      <c r="H475" s="18">
        <v>2214.88</v>
      </c>
      <c r="I475" s="6" t="s">
        <v>11</v>
      </c>
      <c r="J475" s="6" t="s">
        <v>277</v>
      </c>
      <c r="K475" s="6" t="s">
        <v>11</v>
      </c>
      <c r="L475" s="18">
        <v>2214.88</v>
      </c>
      <c r="M475" t="str">
        <f t="shared" si="14"/>
        <v>0-0663</v>
      </c>
      <c r="N475">
        <f t="shared" si="15"/>
        <v>2011</v>
      </c>
    </row>
    <row r="476" spans="1:14" x14ac:dyDescent="0.25">
      <c r="A476" s="7">
        <v>40595</v>
      </c>
      <c r="B476" s="6" t="s">
        <v>812</v>
      </c>
      <c r="C476" s="20">
        <v>1500</v>
      </c>
      <c r="D476" s="6" t="s">
        <v>11</v>
      </c>
      <c r="E476" s="6" t="s">
        <v>11</v>
      </c>
      <c r="F476" s="6" t="s">
        <v>11</v>
      </c>
      <c r="G476" s="18">
        <v>6256.73</v>
      </c>
      <c r="H476" s="18">
        <v>11074.42</v>
      </c>
      <c r="I476" s="6" t="s">
        <v>11</v>
      </c>
      <c r="J476" s="6" t="s">
        <v>306</v>
      </c>
      <c r="K476" s="6" t="s">
        <v>11</v>
      </c>
      <c r="L476" s="18">
        <v>11074.42</v>
      </c>
      <c r="M476" t="str">
        <f t="shared" si="14"/>
        <v>0-0663</v>
      </c>
      <c r="N476">
        <f t="shared" si="15"/>
        <v>2011</v>
      </c>
    </row>
    <row r="477" spans="1:14" x14ac:dyDescent="0.25">
      <c r="A477" s="7">
        <v>40595</v>
      </c>
      <c r="B477" s="6" t="s">
        <v>813</v>
      </c>
      <c r="C477" s="21">
        <v>300</v>
      </c>
      <c r="D477" s="6" t="s">
        <v>11</v>
      </c>
      <c r="E477" s="6" t="s">
        <v>11</v>
      </c>
      <c r="F477" s="6" t="s">
        <v>11</v>
      </c>
      <c r="G477" s="18">
        <v>6256.73</v>
      </c>
      <c r="H477" s="18">
        <v>2214.88</v>
      </c>
      <c r="I477" s="6" t="s">
        <v>11</v>
      </c>
      <c r="J477" s="6" t="s">
        <v>277</v>
      </c>
      <c r="K477" s="6" t="s">
        <v>11</v>
      </c>
      <c r="L477" s="18">
        <v>2214.88</v>
      </c>
      <c r="M477" t="str">
        <f t="shared" si="14"/>
        <v>0-0663</v>
      </c>
      <c r="N477">
        <f t="shared" si="15"/>
        <v>2011</v>
      </c>
    </row>
    <row r="478" spans="1:14" x14ac:dyDescent="0.25">
      <c r="A478" s="7">
        <v>40603</v>
      </c>
      <c r="B478" s="6" t="s">
        <v>814</v>
      </c>
      <c r="C478" s="21">
        <v>150</v>
      </c>
      <c r="D478" s="6" t="s">
        <v>11</v>
      </c>
      <c r="E478" s="6" t="s">
        <v>11</v>
      </c>
      <c r="F478" s="6" t="s">
        <v>11</v>
      </c>
      <c r="G478" s="18">
        <v>6256.73</v>
      </c>
      <c r="H478" s="18">
        <v>1107.44</v>
      </c>
      <c r="I478" s="6" t="s">
        <v>11</v>
      </c>
      <c r="J478" s="6" t="s">
        <v>288</v>
      </c>
      <c r="K478" s="6" t="s">
        <v>11</v>
      </c>
      <c r="L478" s="18">
        <v>1107.44</v>
      </c>
      <c r="M478" t="str">
        <f t="shared" si="14"/>
        <v>0-0663</v>
      </c>
      <c r="N478">
        <f t="shared" si="15"/>
        <v>2011</v>
      </c>
    </row>
    <row r="479" spans="1:14" x14ac:dyDescent="0.25">
      <c r="A479" s="7">
        <v>40605</v>
      </c>
      <c r="B479" s="6" t="s">
        <v>815</v>
      </c>
      <c r="C479" s="21">
        <v>600</v>
      </c>
      <c r="D479" s="6" t="s">
        <v>11</v>
      </c>
      <c r="E479" s="6" t="s">
        <v>11</v>
      </c>
      <c r="F479" s="6" t="s">
        <v>11</v>
      </c>
      <c r="G479" s="18">
        <v>5593</v>
      </c>
      <c r="H479" s="18">
        <v>3959.84</v>
      </c>
      <c r="I479" s="6" t="s">
        <v>11</v>
      </c>
      <c r="J479" s="6" t="s">
        <v>307</v>
      </c>
      <c r="K479" s="6" t="s">
        <v>11</v>
      </c>
      <c r="L479" s="18">
        <v>3959.84</v>
      </c>
      <c r="M479" t="str">
        <f t="shared" si="14"/>
        <v>0-0663</v>
      </c>
      <c r="N479">
        <f t="shared" si="15"/>
        <v>2011</v>
      </c>
    </row>
    <row r="480" spans="1:14" x14ac:dyDescent="0.25">
      <c r="A480" s="7">
        <v>40613</v>
      </c>
      <c r="B480" s="6" t="s">
        <v>816</v>
      </c>
      <c r="C480" s="21">
        <v>600</v>
      </c>
      <c r="D480" s="6" t="s">
        <v>11</v>
      </c>
      <c r="E480" s="6" t="s">
        <v>11</v>
      </c>
      <c r="F480" s="6" t="s">
        <v>11</v>
      </c>
      <c r="G480" s="18">
        <v>6256.73</v>
      </c>
      <c r="H480" s="18">
        <v>4429.7700000000004</v>
      </c>
      <c r="I480" s="6" t="s">
        <v>11</v>
      </c>
      <c r="J480" s="6" t="s">
        <v>302</v>
      </c>
      <c r="K480" s="6" t="s">
        <v>11</v>
      </c>
      <c r="L480" s="18">
        <v>4429.7700000000004</v>
      </c>
      <c r="M480" t="str">
        <f t="shared" si="14"/>
        <v>0-0663</v>
      </c>
      <c r="N480">
        <f t="shared" si="15"/>
        <v>2011</v>
      </c>
    </row>
    <row r="481" spans="1:14" x14ac:dyDescent="0.25">
      <c r="A481" s="7">
        <v>40617</v>
      </c>
      <c r="B481" s="6" t="s">
        <v>817</v>
      </c>
      <c r="C481" s="21">
        <v>300</v>
      </c>
      <c r="D481" s="6" t="s">
        <v>11</v>
      </c>
      <c r="E481" s="6" t="s">
        <v>11</v>
      </c>
      <c r="F481" s="6" t="s">
        <v>11</v>
      </c>
      <c r="G481" s="18">
        <v>6256.73</v>
      </c>
      <c r="H481" s="18">
        <v>2214.88</v>
      </c>
      <c r="I481" s="6" t="s">
        <v>11</v>
      </c>
      <c r="J481" s="6" t="s">
        <v>277</v>
      </c>
      <c r="K481" s="6" t="s">
        <v>11</v>
      </c>
      <c r="L481" s="18">
        <v>2214.88</v>
      </c>
      <c r="M481" t="str">
        <f t="shared" si="14"/>
        <v>0-0663</v>
      </c>
      <c r="N481">
        <f t="shared" si="15"/>
        <v>2011</v>
      </c>
    </row>
    <row r="482" spans="1:14" x14ac:dyDescent="0.25">
      <c r="A482" s="7">
        <v>40630</v>
      </c>
      <c r="B482" s="6" t="s">
        <v>818</v>
      </c>
      <c r="C482" s="21">
        <v>300</v>
      </c>
      <c r="D482" s="6" t="s">
        <v>11</v>
      </c>
      <c r="E482" s="6" t="s">
        <v>11</v>
      </c>
      <c r="F482" s="6" t="s">
        <v>11</v>
      </c>
      <c r="G482" s="18">
        <v>6300</v>
      </c>
      <c r="H482" s="18">
        <v>2230.1999999999998</v>
      </c>
      <c r="I482" s="6" t="s">
        <v>11</v>
      </c>
      <c r="J482" s="6" t="s">
        <v>308</v>
      </c>
      <c r="K482" s="6" t="s">
        <v>11</v>
      </c>
      <c r="L482" s="18">
        <v>2230.1999999999998</v>
      </c>
      <c r="M482" t="str">
        <f t="shared" si="14"/>
        <v>0-0663</v>
      </c>
      <c r="N482">
        <f t="shared" si="15"/>
        <v>2011</v>
      </c>
    </row>
    <row r="483" spans="1:14" x14ac:dyDescent="0.25">
      <c r="A483" s="7">
        <v>40639</v>
      </c>
      <c r="B483" s="6" t="s">
        <v>819</v>
      </c>
      <c r="C483" s="21">
        <v>150</v>
      </c>
      <c r="D483" s="6" t="s">
        <v>11</v>
      </c>
      <c r="E483" s="6" t="s">
        <v>11</v>
      </c>
      <c r="F483" s="6" t="s">
        <v>11</v>
      </c>
      <c r="G483" s="18">
        <v>6256.73</v>
      </c>
      <c r="H483" s="18">
        <v>1107.44</v>
      </c>
      <c r="I483" s="6" t="s">
        <v>11</v>
      </c>
      <c r="J483" s="6" t="s">
        <v>288</v>
      </c>
      <c r="K483" s="6" t="s">
        <v>11</v>
      </c>
      <c r="L483" s="18">
        <v>1107.44</v>
      </c>
      <c r="M483" t="str">
        <f t="shared" si="14"/>
        <v>0-0663</v>
      </c>
      <c r="N483">
        <f t="shared" si="15"/>
        <v>2011</v>
      </c>
    </row>
    <row r="484" spans="1:14" x14ac:dyDescent="0.25">
      <c r="A484" s="7">
        <v>40655</v>
      </c>
      <c r="B484" s="6" t="s">
        <v>820</v>
      </c>
      <c r="C484" s="20">
        <v>1500</v>
      </c>
      <c r="D484" s="6" t="s">
        <v>11</v>
      </c>
      <c r="E484" s="6" t="s">
        <v>11</v>
      </c>
      <c r="F484" s="6" t="s">
        <v>11</v>
      </c>
      <c r="G484" s="18">
        <v>6256.73</v>
      </c>
      <c r="H484" s="18">
        <v>9385.1</v>
      </c>
      <c r="I484" s="6" t="s">
        <v>11</v>
      </c>
      <c r="J484" s="6" t="s">
        <v>11</v>
      </c>
      <c r="K484" s="6" t="s">
        <v>11</v>
      </c>
      <c r="L484" s="18">
        <v>9385.1</v>
      </c>
      <c r="M484" t="str">
        <f t="shared" si="14"/>
        <v>0-0663</v>
      </c>
      <c r="N484">
        <f t="shared" si="15"/>
        <v>2011</v>
      </c>
    </row>
    <row r="485" spans="1:14" x14ac:dyDescent="0.25">
      <c r="A485" s="7">
        <v>40660</v>
      </c>
      <c r="B485" s="6" t="s">
        <v>821</v>
      </c>
      <c r="C485" s="20">
        <v>1050</v>
      </c>
      <c r="D485" s="6" t="s">
        <v>11</v>
      </c>
      <c r="E485" s="6" t="s">
        <v>11</v>
      </c>
      <c r="F485" s="6" t="s">
        <v>11</v>
      </c>
      <c r="G485" s="18">
        <v>6256.73</v>
      </c>
      <c r="H485" s="18">
        <v>7752.09</v>
      </c>
      <c r="I485" s="6" t="s">
        <v>11</v>
      </c>
      <c r="J485" s="6" t="s">
        <v>291</v>
      </c>
      <c r="K485" s="6" t="s">
        <v>11</v>
      </c>
      <c r="L485" s="18">
        <v>7752.09</v>
      </c>
      <c r="M485" t="str">
        <f t="shared" si="14"/>
        <v>0-0663</v>
      </c>
      <c r="N485">
        <f t="shared" si="15"/>
        <v>2011</v>
      </c>
    </row>
    <row r="486" spans="1:14" x14ac:dyDescent="0.25">
      <c r="A486" s="7">
        <v>40680</v>
      </c>
      <c r="B486" s="6" t="s">
        <v>822</v>
      </c>
      <c r="C486" s="21">
        <v>150</v>
      </c>
      <c r="D486" s="6" t="s">
        <v>11</v>
      </c>
      <c r="E486" s="6" t="s">
        <v>11</v>
      </c>
      <c r="F486" s="6" t="s">
        <v>11</v>
      </c>
      <c r="G486" s="18">
        <v>6256.73</v>
      </c>
      <c r="H486" s="18">
        <v>1107.44</v>
      </c>
      <c r="I486" s="6" t="s">
        <v>11</v>
      </c>
      <c r="J486" s="6" t="s">
        <v>288</v>
      </c>
      <c r="K486" s="6" t="s">
        <v>11</v>
      </c>
      <c r="L486" s="18">
        <v>1107.44</v>
      </c>
      <c r="M486" t="str">
        <f t="shared" si="14"/>
        <v>0-0663</v>
      </c>
      <c r="N486">
        <f t="shared" si="15"/>
        <v>2011</v>
      </c>
    </row>
    <row r="487" spans="1:14" x14ac:dyDescent="0.25">
      <c r="A487" s="7">
        <v>40680</v>
      </c>
      <c r="B487" s="6" t="s">
        <v>823</v>
      </c>
      <c r="C487" s="20">
        <v>1050</v>
      </c>
      <c r="D487" s="6" t="s">
        <v>11</v>
      </c>
      <c r="E487" s="6" t="s">
        <v>11</v>
      </c>
      <c r="F487" s="6" t="s">
        <v>11</v>
      </c>
      <c r="G487" s="18">
        <v>6256.73</v>
      </c>
      <c r="H487" s="18">
        <v>7752.09</v>
      </c>
      <c r="I487" s="6" t="s">
        <v>11</v>
      </c>
      <c r="J487" s="6" t="s">
        <v>291</v>
      </c>
      <c r="K487" s="6" t="s">
        <v>11</v>
      </c>
      <c r="L487" s="18">
        <v>7752.09</v>
      </c>
      <c r="M487" t="str">
        <f t="shared" si="14"/>
        <v>0-0663</v>
      </c>
      <c r="N487">
        <f t="shared" si="15"/>
        <v>2011</v>
      </c>
    </row>
    <row r="488" spans="1:14" x14ac:dyDescent="0.25">
      <c r="A488" s="7">
        <v>40689</v>
      </c>
      <c r="B488" s="6" t="s">
        <v>824</v>
      </c>
      <c r="C488" s="21">
        <v>600</v>
      </c>
      <c r="D488" s="6" t="s">
        <v>11</v>
      </c>
      <c r="E488" s="6" t="s">
        <v>11</v>
      </c>
      <c r="F488" s="6" t="s">
        <v>11</v>
      </c>
      <c r="G488" s="18">
        <v>6296.73</v>
      </c>
      <c r="H488" s="18">
        <v>4458.09</v>
      </c>
      <c r="I488" s="6" t="s">
        <v>11</v>
      </c>
      <c r="J488" s="6" t="s">
        <v>309</v>
      </c>
      <c r="K488" s="6" t="s">
        <v>11</v>
      </c>
      <c r="L488" s="18">
        <v>4458.09</v>
      </c>
      <c r="M488" t="str">
        <f t="shared" si="14"/>
        <v>0-0663</v>
      </c>
      <c r="N488">
        <f t="shared" si="15"/>
        <v>2011</v>
      </c>
    </row>
    <row r="489" spans="1:14" x14ac:dyDescent="0.25">
      <c r="A489" s="7">
        <v>40695</v>
      </c>
      <c r="B489" s="6" t="s">
        <v>825</v>
      </c>
      <c r="C489" s="20">
        <v>2700</v>
      </c>
      <c r="D489" s="6" t="s">
        <v>11</v>
      </c>
      <c r="E489" s="6" t="s">
        <v>11</v>
      </c>
      <c r="F489" s="6" t="s">
        <v>11</v>
      </c>
      <c r="G489" s="18">
        <v>6256.73</v>
      </c>
      <c r="H489" s="18">
        <v>19933.939999999999</v>
      </c>
      <c r="I489" s="6" t="s">
        <v>11</v>
      </c>
      <c r="J489" s="6" t="s">
        <v>310</v>
      </c>
      <c r="K489" s="6" t="s">
        <v>11</v>
      </c>
      <c r="L489" s="18">
        <v>19933.939999999999</v>
      </c>
      <c r="M489" t="str">
        <f t="shared" si="14"/>
        <v>0-0663</v>
      </c>
      <c r="N489">
        <f t="shared" si="15"/>
        <v>2011</v>
      </c>
    </row>
    <row r="490" spans="1:14" x14ac:dyDescent="0.25">
      <c r="A490" s="7">
        <v>40696</v>
      </c>
      <c r="B490" s="6" t="s">
        <v>826</v>
      </c>
      <c r="C490" s="21">
        <v>300</v>
      </c>
      <c r="D490" s="6" t="s">
        <v>11</v>
      </c>
      <c r="E490" s="6" t="s">
        <v>11</v>
      </c>
      <c r="F490" s="6" t="s">
        <v>11</v>
      </c>
      <c r="G490" s="18">
        <v>6256.73</v>
      </c>
      <c r="H490" s="18">
        <v>2214.88</v>
      </c>
      <c r="I490" s="6" t="s">
        <v>11</v>
      </c>
      <c r="J490" s="6" t="s">
        <v>277</v>
      </c>
      <c r="K490" s="6" t="s">
        <v>11</v>
      </c>
      <c r="L490" s="18">
        <v>2214.88</v>
      </c>
      <c r="M490" t="str">
        <f t="shared" si="14"/>
        <v>0-0663</v>
      </c>
      <c r="N490">
        <f t="shared" si="15"/>
        <v>2011</v>
      </c>
    </row>
    <row r="491" spans="1:14" x14ac:dyDescent="0.25">
      <c r="A491" s="7">
        <v>40710</v>
      </c>
      <c r="B491" s="6" t="s">
        <v>827</v>
      </c>
      <c r="C491" s="21">
        <v>300</v>
      </c>
      <c r="D491" s="6" t="s">
        <v>11</v>
      </c>
      <c r="E491" s="6" t="s">
        <v>11</v>
      </c>
      <c r="F491" s="6" t="s">
        <v>11</v>
      </c>
      <c r="G491" s="18">
        <v>5318.23</v>
      </c>
      <c r="H491" s="18">
        <v>1595.47</v>
      </c>
      <c r="I491" s="6" t="s">
        <v>11</v>
      </c>
      <c r="J491" s="6" t="s">
        <v>11</v>
      </c>
      <c r="K491" s="6" t="s">
        <v>11</v>
      </c>
      <c r="L491" s="18">
        <v>1595.47</v>
      </c>
      <c r="M491" t="str">
        <f t="shared" si="14"/>
        <v>0-0663</v>
      </c>
      <c r="N491">
        <f t="shared" si="15"/>
        <v>2011</v>
      </c>
    </row>
    <row r="492" spans="1:14" x14ac:dyDescent="0.25">
      <c r="A492" s="7">
        <v>40725</v>
      </c>
      <c r="B492" s="6" t="s">
        <v>828</v>
      </c>
      <c r="C492" s="21">
        <v>750</v>
      </c>
      <c r="D492" s="6" t="s">
        <v>11</v>
      </c>
      <c r="E492" s="6" t="s">
        <v>11</v>
      </c>
      <c r="F492" s="6" t="s">
        <v>11</v>
      </c>
      <c r="G492" s="18">
        <v>6256.73</v>
      </c>
      <c r="H492" s="18">
        <v>5537.21</v>
      </c>
      <c r="I492" s="6" t="s">
        <v>11</v>
      </c>
      <c r="J492" s="6" t="s">
        <v>299</v>
      </c>
      <c r="K492" s="6" t="s">
        <v>11</v>
      </c>
      <c r="L492" s="18">
        <v>5537.21</v>
      </c>
      <c r="M492" t="str">
        <f t="shared" si="14"/>
        <v>0-0663</v>
      </c>
      <c r="N492">
        <f t="shared" si="15"/>
        <v>2011</v>
      </c>
    </row>
    <row r="493" spans="1:14" x14ac:dyDescent="0.25">
      <c r="A493" s="7">
        <v>40763</v>
      </c>
      <c r="B493" s="6" t="s">
        <v>829</v>
      </c>
      <c r="C493" s="21">
        <v>150</v>
      </c>
      <c r="D493" s="6" t="s">
        <v>11</v>
      </c>
      <c r="E493" s="6" t="s">
        <v>11</v>
      </c>
      <c r="F493" s="6" t="s">
        <v>11</v>
      </c>
      <c r="G493" s="18">
        <v>6256.73</v>
      </c>
      <c r="H493" s="18">
        <v>1107.44</v>
      </c>
      <c r="I493" s="6" t="s">
        <v>11</v>
      </c>
      <c r="J493" s="6" t="s">
        <v>288</v>
      </c>
      <c r="K493" s="6" t="s">
        <v>11</v>
      </c>
      <c r="L493" s="18">
        <v>1107.44</v>
      </c>
      <c r="M493" t="str">
        <f t="shared" si="14"/>
        <v>0-0663</v>
      </c>
      <c r="N493">
        <f t="shared" si="15"/>
        <v>2011</v>
      </c>
    </row>
    <row r="494" spans="1:14" x14ac:dyDescent="0.25">
      <c r="A494" s="7">
        <v>40770</v>
      </c>
      <c r="B494" s="6" t="s">
        <v>667</v>
      </c>
      <c r="C494" s="21">
        <v>600</v>
      </c>
      <c r="D494" s="6" t="s">
        <v>11</v>
      </c>
      <c r="E494" s="6" t="s">
        <v>11</v>
      </c>
      <c r="F494" s="6" t="s">
        <v>11</v>
      </c>
      <c r="G494" s="18">
        <v>5318.23</v>
      </c>
      <c r="H494" s="18">
        <v>3190.94</v>
      </c>
      <c r="I494" s="6" t="s">
        <v>11</v>
      </c>
      <c r="J494" s="6" t="s">
        <v>11</v>
      </c>
      <c r="K494" s="6" t="s">
        <v>11</v>
      </c>
      <c r="L494" s="18">
        <v>3190.94</v>
      </c>
      <c r="M494" t="str">
        <f t="shared" si="14"/>
        <v>0-0663</v>
      </c>
      <c r="N494">
        <f t="shared" si="15"/>
        <v>2011</v>
      </c>
    </row>
    <row r="495" spans="1:14" x14ac:dyDescent="0.25">
      <c r="A495" s="7">
        <v>40806</v>
      </c>
      <c r="B495" s="6" t="s">
        <v>830</v>
      </c>
      <c r="C495" s="21">
        <v>150</v>
      </c>
      <c r="D495" s="6" t="s">
        <v>11</v>
      </c>
      <c r="E495" s="6" t="s">
        <v>11</v>
      </c>
      <c r="F495" s="6" t="s">
        <v>11</v>
      </c>
      <c r="G495" s="18">
        <v>6256.73</v>
      </c>
      <c r="H495" s="18">
        <v>1107.44</v>
      </c>
      <c r="I495" s="6" t="s">
        <v>11</v>
      </c>
      <c r="J495" s="6" t="s">
        <v>288</v>
      </c>
      <c r="K495" s="6" t="s">
        <v>11</v>
      </c>
      <c r="L495" s="18">
        <v>1107.44</v>
      </c>
      <c r="M495" t="str">
        <f t="shared" si="14"/>
        <v>0-0663</v>
      </c>
      <c r="N495">
        <f t="shared" si="15"/>
        <v>2011</v>
      </c>
    </row>
    <row r="496" spans="1:14" x14ac:dyDescent="0.25">
      <c r="A496" s="7">
        <v>40826</v>
      </c>
      <c r="B496" s="6" t="s">
        <v>831</v>
      </c>
      <c r="C496" s="21">
        <v>600</v>
      </c>
      <c r="D496" s="6" t="s">
        <v>11</v>
      </c>
      <c r="E496" s="6" t="s">
        <v>11</v>
      </c>
      <c r="F496" s="6" t="s">
        <v>11</v>
      </c>
      <c r="G496" s="18">
        <v>5318.23</v>
      </c>
      <c r="H496" s="18">
        <v>3765.31</v>
      </c>
      <c r="I496" s="6" t="s">
        <v>11</v>
      </c>
      <c r="J496" s="6" t="s">
        <v>311</v>
      </c>
      <c r="K496" s="6" t="s">
        <v>11</v>
      </c>
      <c r="L496" s="18">
        <v>3765.31</v>
      </c>
      <c r="M496" t="str">
        <f t="shared" si="14"/>
        <v>0-0663</v>
      </c>
      <c r="N496">
        <f t="shared" si="15"/>
        <v>2011</v>
      </c>
    </row>
    <row r="497" spans="1:14" x14ac:dyDescent="0.25">
      <c r="A497" s="7">
        <v>40829</v>
      </c>
      <c r="B497" s="6" t="s">
        <v>832</v>
      </c>
      <c r="C497" s="21">
        <v>600</v>
      </c>
      <c r="D497" s="6" t="s">
        <v>11</v>
      </c>
      <c r="E497" s="6" t="s">
        <v>11</v>
      </c>
      <c r="F497" s="6" t="s">
        <v>11</v>
      </c>
      <c r="G497" s="18">
        <v>6256.73</v>
      </c>
      <c r="H497" s="18">
        <v>4429.7700000000004</v>
      </c>
      <c r="I497" s="6" t="s">
        <v>11</v>
      </c>
      <c r="J497" s="6" t="s">
        <v>302</v>
      </c>
      <c r="K497" s="6" t="s">
        <v>11</v>
      </c>
      <c r="L497" s="18">
        <v>4429.7700000000004</v>
      </c>
      <c r="M497" t="str">
        <f t="shared" si="14"/>
        <v>0-0663</v>
      </c>
      <c r="N497">
        <f t="shared" si="15"/>
        <v>2011</v>
      </c>
    </row>
    <row r="498" spans="1:14" x14ac:dyDescent="0.25">
      <c r="A498" s="7">
        <v>40834</v>
      </c>
      <c r="B498" s="6" t="s">
        <v>833</v>
      </c>
      <c r="C498" s="21">
        <v>450</v>
      </c>
      <c r="D498" s="6" t="s">
        <v>11</v>
      </c>
      <c r="E498" s="6" t="s">
        <v>11</v>
      </c>
      <c r="F498" s="6" t="s">
        <v>11</v>
      </c>
      <c r="G498" s="18">
        <v>6256.73</v>
      </c>
      <c r="H498" s="18">
        <v>3322.33</v>
      </c>
      <c r="I498" s="6" t="s">
        <v>11</v>
      </c>
      <c r="J498" s="6" t="s">
        <v>295</v>
      </c>
      <c r="K498" s="6" t="s">
        <v>11</v>
      </c>
      <c r="L498" s="18">
        <v>3322.33</v>
      </c>
      <c r="M498" t="str">
        <f t="shared" si="14"/>
        <v>0-0663</v>
      </c>
      <c r="N498">
        <f t="shared" si="15"/>
        <v>2011</v>
      </c>
    </row>
    <row r="499" spans="1:14" x14ac:dyDescent="0.25">
      <c r="A499" s="7">
        <v>40889</v>
      </c>
      <c r="B499" s="6" t="s">
        <v>834</v>
      </c>
      <c r="C499" s="21">
        <v>150</v>
      </c>
      <c r="D499" s="6" t="s">
        <v>11</v>
      </c>
      <c r="E499" s="6" t="s">
        <v>11</v>
      </c>
      <c r="F499" s="6" t="s">
        <v>11</v>
      </c>
      <c r="G499" s="18">
        <v>6300</v>
      </c>
      <c r="H499" s="18">
        <v>945</v>
      </c>
      <c r="I499" s="6" t="s">
        <v>11</v>
      </c>
      <c r="J499" s="6" t="s">
        <v>11</v>
      </c>
      <c r="K499" s="6" t="s">
        <v>11</v>
      </c>
      <c r="L499" s="18">
        <v>945</v>
      </c>
      <c r="M499" t="str">
        <f t="shared" si="14"/>
        <v>0-0663</v>
      </c>
      <c r="N499">
        <f t="shared" si="15"/>
        <v>2011</v>
      </c>
    </row>
    <row r="500" spans="1:14" x14ac:dyDescent="0.25">
      <c r="A500" s="7">
        <v>40896</v>
      </c>
      <c r="B500" s="6" t="s">
        <v>835</v>
      </c>
      <c r="C500" s="20">
        <v>2100</v>
      </c>
      <c r="D500" s="6" t="s">
        <v>11</v>
      </c>
      <c r="E500" s="6" t="s">
        <v>11</v>
      </c>
      <c r="F500" s="6" t="s">
        <v>11</v>
      </c>
      <c r="G500" s="18">
        <v>6256.73</v>
      </c>
      <c r="H500" s="18">
        <v>15504.17</v>
      </c>
      <c r="I500" s="6" t="s">
        <v>11</v>
      </c>
      <c r="J500" s="6" t="s">
        <v>312</v>
      </c>
      <c r="K500" s="6" t="s">
        <v>11</v>
      </c>
      <c r="L500" s="18">
        <v>15504.17</v>
      </c>
      <c r="M500" t="str">
        <f t="shared" si="14"/>
        <v>0-0663</v>
      </c>
      <c r="N500">
        <f t="shared" si="15"/>
        <v>2011</v>
      </c>
    </row>
    <row r="501" spans="1:14" x14ac:dyDescent="0.25">
      <c r="A501" s="7">
        <v>40947</v>
      </c>
      <c r="B501" s="6" t="s">
        <v>836</v>
      </c>
      <c r="C501" s="21">
        <v>300</v>
      </c>
      <c r="D501" s="6" t="s">
        <v>11</v>
      </c>
      <c r="E501" s="6" t="s">
        <v>11</v>
      </c>
      <c r="F501" s="6" t="s">
        <v>11</v>
      </c>
      <c r="G501" s="18">
        <v>6650.73</v>
      </c>
      <c r="H501" s="18">
        <v>2354.36</v>
      </c>
      <c r="I501" s="6" t="s">
        <v>11</v>
      </c>
      <c r="J501" s="6" t="s">
        <v>313</v>
      </c>
      <c r="K501" s="6" t="s">
        <v>11</v>
      </c>
      <c r="L501" s="18">
        <v>2354.36</v>
      </c>
      <c r="M501" t="str">
        <f t="shared" si="14"/>
        <v>0-0663</v>
      </c>
      <c r="N501">
        <f t="shared" si="15"/>
        <v>2012</v>
      </c>
    </row>
    <row r="502" spans="1:14" x14ac:dyDescent="0.25">
      <c r="A502" s="7">
        <v>40952</v>
      </c>
      <c r="B502" s="6" t="s">
        <v>837</v>
      </c>
      <c r="C502" s="21">
        <v>600</v>
      </c>
      <c r="D502" s="6" t="s">
        <v>11</v>
      </c>
      <c r="E502" s="6" t="s">
        <v>11</v>
      </c>
      <c r="F502" s="6" t="s">
        <v>11</v>
      </c>
      <c r="G502" s="18">
        <v>6256.73</v>
      </c>
      <c r="H502" s="18">
        <v>4429.7700000000004</v>
      </c>
      <c r="I502" s="6" t="s">
        <v>11</v>
      </c>
      <c r="J502" s="6" t="s">
        <v>302</v>
      </c>
      <c r="K502" s="6" t="s">
        <v>11</v>
      </c>
      <c r="L502" s="18">
        <v>4429.7700000000004</v>
      </c>
      <c r="M502" t="str">
        <f t="shared" si="14"/>
        <v>0-0663</v>
      </c>
      <c r="N502">
        <f t="shared" si="15"/>
        <v>2012</v>
      </c>
    </row>
    <row r="503" spans="1:14" x14ac:dyDescent="0.25">
      <c r="A503" s="7">
        <v>40981</v>
      </c>
      <c r="B503" s="6" t="s">
        <v>838</v>
      </c>
      <c r="C503" s="20">
        <v>3750</v>
      </c>
      <c r="D503" s="6" t="s">
        <v>11</v>
      </c>
      <c r="E503" s="6" t="s">
        <v>11</v>
      </c>
      <c r="F503" s="6" t="s">
        <v>11</v>
      </c>
      <c r="G503" s="18">
        <v>6256.73</v>
      </c>
      <c r="H503" s="18">
        <v>27686.03</v>
      </c>
      <c r="I503" s="6" t="s">
        <v>11</v>
      </c>
      <c r="J503" s="6" t="s">
        <v>314</v>
      </c>
      <c r="K503" s="6" t="s">
        <v>11</v>
      </c>
      <c r="L503" s="18">
        <v>27686.03</v>
      </c>
      <c r="M503" t="str">
        <f t="shared" si="14"/>
        <v>0-0663</v>
      </c>
      <c r="N503">
        <f t="shared" si="15"/>
        <v>2012</v>
      </c>
    </row>
    <row r="504" spans="1:14" x14ac:dyDescent="0.25">
      <c r="A504" s="7">
        <v>41012</v>
      </c>
      <c r="B504" s="6" t="s">
        <v>839</v>
      </c>
      <c r="C504" s="21">
        <v>900</v>
      </c>
      <c r="D504" s="6" t="s">
        <v>11</v>
      </c>
      <c r="E504" s="6" t="s">
        <v>11</v>
      </c>
      <c r="F504" s="6" t="s">
        <v>11</v>
      </c>
      <c r="G504" s="18">
        <v>6256.73</v>
      </c>
      <c r="H504" s="18">
        <v>6644.65</v>
      </c>
      <c r="I504" s="6" t="s">
        <v>11</v>
      </c>
      <c r="J504" s="6" t="s">
        <v>286</v>
      </c>
      <c r="K504" s="6" t="s">
        <v>11</v>
      </c>
      <c r="L504" s="18">
        <v>6644.65</v>
      </c>
      <c r="M504" t="str">
        <f t="shared" si="14"/>
        <v>0-0663</v>
      </c>
      <c r="N504">
        <f t="shared" si="15"/>
        <v>2012</v>
      </c>
    </row>
    <row r="505" spans="1:14" x14ac:dyDescent="0.25">
      <c r="A505" s="7">
        <v>41031</v>
      </c>
      <c r="B505" s="6" t="s">
        <v>840</v>
      </c>
      <c r="C505" s="21">
        <v>600</v>
      </c>
      <c r="D505" s="6" t="s">
        <v>11</v>
      </c>
      <c r="E505" s="6" t="s">
        <v>11</v>
      </c>
      <c r="F505" s="6" t="s">
        <v>11</v>
      </c>
      <c r="G505" s="18">
        <v>5318.23</v>
      </c>
      <c r="H505" s="18">
        <v>3190.94</v>
      </c>
      <c r="I505" s="6" t="s">
        <v>11</v>
      </c>
      <c r="J505" s="6" t="s">
        <v>11</v>
      </c>
      <c r="K505" s="6" t="s">
        <v>11</v>
      </c>
      <c r="L505" s="18">
        <v>3190.94</v>
      </c>
      <c r="M505" t="str">
        <f t="shared" si="14"/>
        <v>0-0663</v>
      </c>
      <c r="N505">
        <f t="shared" si="15"/>
        <v>2012</v>
      </c>
    </row>
    <row r="506" spans="1:14" x14ac:dyDescent="0.25">
      <c r="A506" s="7">
        <v>41032</v>
      </c>
      <c r="B506" s="6" t="s">
        <v>841</v>
      </c>
      <c r="C506" s="21">
        <v>600</v>
      </c>
      <c r="D506" s="6" t="s">
        <v>11</v>
      </c>
      <c r="E506" s="6" t="s">
        <v>11</v>
      </c>
      <c r="F506" s="6" t="s">
        <v>11</v>
      </c>
      <c r="G506" s="18">
        <v>6256.73</v>
      </c>
      <c r="H506" s="18">
        <v>4429.7700000000004</v>
      </c>
      <c r="I506" s="6" t="s">
        <v>11</v>
      </c>
      <c r="J506" s="6" t="s">
        <v>302</v>
      </c>
      <c r="K506" s="6" t="s">
        <v>11</v>
      </c>
      <c r="L506" s="18">
        <v>4429.7700000000004</v>
      </c>
      <c r="M506" t="str">
        <f t="shared" si="14"/>
        <v>0-0663</v>
      </c>
      <c r="N506">
        <f t="shared" si="15"/>
        <v>2012</v>
      </c>
    </row>
    <row r="507" spans="1:14" x14ac:dyDescent="0.25">
      <c r="A507" s="7">
        <v>41041</v>
      </c>
      <c r="B507" s="6" t="s">
        <v>842</v>
      </c>
      <c r="C507" s="21">
        <v>150</v>
      </c>
      <c r="D507" s="6" t="s">
        <v>11</v>
      </c>
      <c r="E507" s="6" t="s">
        <v>11</v>
      </c>
      <c r="F507" s="6" t="s">
        <v>11</v>
      </c>
      <c r="G507" s="18">
        <v>6256.73</v>
      </c>
      <c r="H507" s="18">
        <v>1107.44</v>
      </c>
      <c r="I507" s="6" t="s">
        <v>11</v>
      </c>
      <c r="J507" s="6" t="s">
        <v>288</v>
      </c>
      <c r="K507" s="6" t="s">
        <v>11</v>
      </c>
      <c r="L507" s="18">
        <v>1107.44</v>
      </c>
      <c r="M507" t="str">
        <f t="shared" si="14"/>
        <v>0-0663</v>
      </c>
      <c r="N507">
        <f t="shared" si="15"/>
        <v>2012</v>
      </c>
    </row>
    <row r="508" spans="1:14" x14ac:dyDescent="0.25">
      <c r="A508" s="7">
        <v>41043</v>
      </c>
      <c r="B508" s="6" t="s">
        <v>843</v>
      </c>
      <c r="C508" s="21">
        <v>150</v>
      </c>
      <c r="D508" s="6" t="s">
        <v>11</v>
      </c>
      <c r="E508" s="6" t="s">
        <v>11</v>
      </c>
      <c r="F508" s="6" t="s">
        <v>11</v>
      </c>
      <c r="G508" s="18">
        <v>6256.73</v>
      </c>
      <c r="H508" s="18">
        <v>1107.44</v>
      </c>
      <c r="I508" s="6" t="s">
        <v>11</v>
      </c>
      <c r="J508" s="6" t="s">
        <v>288</v>
      </c>
      <c r="K508" s="6" t="s">
        <v>11</v>
      </c>
      <c r="L508" s="18">
        <v>1107.44</v>
      </c>
      <c r="M508" t="str">
        <f t="shared" si="14"/>
        <v>0-0663</v>
      </c>
      <c r="N508">
        <f t="shared" si="15"/>
        <v>2012</v>
      </c>
    </row>
    <row r="509" spans="1:14" x14ac:dyDescent="0.25">
      <c r="A509" s="7">
        <v>41066</v>
      </c>
      <c r="B509" s="6" t="s">
        <v>844</v>
      </c>
      <c r="C509" s="21">
        <v>450</v>
      </c>
      <c r="D509" s="6" t="s">
        <v>11</v>
      </c>
      <c r="E509" s="6" t="s">
        <v>11</v>
      </c>
      <c r="F509" s="6" t="s">
        <v>11</v>
      </c>
      <c r="G509" s="18">
        <v>6256.73</v>
      </c>
      <c r="H509" s="18">
        <v>3322.33</v>
      </c>
      <c r="I509" s="6" t="s">
        <v>11</v>
      </c>
      <c r="J509" s="6" t="s">
        <v>295</v>
      </c>
      <c r="K509" s="6" t="s">
        <v>11</v>
      </c>
      <c r="L509" s="18">
        <v>3322.33</v>
      </c>
      <c r="M509" t="str">
        <f t="shared" si="14"/>
        <v>0-0663</v>
      </c>
      <c r="N509">
        <f t="shared" si="15"/>
        <v>2012</v>
      </c>
    </row>
    <row r="510" spans="1:14" x14ac:dyDescent="0.25">
      <c r="A510" s="7">
        <v>41075</v>
      </c>
      <c r="B510" s="6" t="s">
        <v>845</v>
      </c>
      <c r="C510" s="21">
        <v>300</v>
      </c>
      <c r="D510" s="6" t="s">
        <v>11</v>
      </c>
      <c r="E510" s="6" t="s">
        <v>11</v>
      </c>
      <c r="F510" s="6" t="s">
        <v>11</v>
      </c>
      <c r="G510" s="18">
        <v>5632.63</v>
      </c>
      <c r="H510" s="18">
        <v>1993.95</v>
      </c>
      <c r="I510" s="6" t="s">
        <v>11</v>
      </c>
      <c r="J510" s="6" t="s">
        <v>267</v>
      </c>
      <c r="K510" s="6" t="s">
        <v>11</v>
      </c>
      <c r="L510" s="18">
        <v>1993.95</v>
      </c>
      <c r="M510" t="str">
        <f t="shared" si="14"/>
        <v>0-0663</v>
      </c>
      <c r="N510">
        <f t="shared" si="15"/>
        <v>2012</v>
      </c>
    </row>
    <row r="511" spans="1:14" x14ac:dyDescent="0.25">
      <c r="A511" s="7">
        <v>41078</v>
      </c>
      <c r="B511" s="6" t="s">
        <v>846</v>
      </c>
      <c r="C511" s="20">
        <v>4500</v>
      </c>
      <c r="D511" s="6" t="s">
        <v>11</v>
      </c>
      <c r="E511" s="6" t="s">
        <v>11</v>
      </c>
      <c r="F511" s="6" t="s">
        <v>11</v>
      </c>
      <c r="G511" s="18">
        <v>5130.5200000000004</v>
      </c>
      <c r="H511" s="18">
        <v>23087.34</v>
      </c>
      <c r="I511" s="6" t="s">
        <v>11</v>
      </c>
      <c r="J511" s="6" t="s">
        <v>11</v>
      </c>
      <c r="K511" s="6" t="s">
        <v>11</v>
      </c>
      <c r="L511" s="18">
        <v>23087.34</v>
      </c>
      <c r="M511" t="str">
        <f t="shared" si="14"/>
        <v>0-0663</v>
      </c>
      <c r="N511">
        <f t="shared" si="15"/>
        <v>2012</v>
      </c>
    </row>
    <row r="512" spans="1:14" x14ac:dyDescent="0.25">
      <c r="A512" s="7">
        <v>41082</v>
      </c>
      <c r="B512" s="6" t="s">
        <v>847</v>
      </c>
      <c r="C512" s="21">
        <v>300</v>
      </c>
      <c r="D512" s="6" t="s">
        <v>11</v>
      </c>
      <c r="E512" s="6" t="s">
        <v>11</v>
      </c>
      <c r="F512" s="6" t="s">
        <v>11</v>
      </c>
      <c r="G512" s="18">
        <v>6256.73</v>
      </c>
      <c r="H512" s="18">
        <v>2214.88</v>
      </c>
      <c r="I512" s="6" t="s">
        <v>11</v>
      </c>
      <c r="J512" s="6" t="s">
        <v>277</v>
      </c>
      <c r="K512" s="6" t="s">
        <v>11</v>
      </c>
      <c r="L512" s="18">
        <v>2214.88</v>
      </c>
      <c r="M512" t="str">
        <f t="shared" si="14"/>
        <v>0-0663</v>
      </c>
      <c r="N512">
        <f t="shared" si="15"/>
        <v>2012</v>
      </c>
    </row>
    <row r="513" spans="1:14" x14ac:dyDescent="0.25">
      <c r="A513" s="7">
        <v>41087</v>
      </c>
      <c r="B513" s="6" t="s">
        <v>848</v>
      </c>
      <c r="C513" s="21">
        <v>300</v>
      </c>
      <c r="D513" s="6" t="s">
        <v>11</v>
      </c>
      <c r="E513" s="6" t="s">
        <v>11</v>
      </c>
      <c r="F513" s="6" t="s">
        <v>11</v>
      </c>
      <c r="G513" s="18">
        <v>6256.73</v>
      </c>
      <c r="H513" s="18">
        <v>2214.88</v>
      </c>
      <c r="I513" s="6" t="s">
        <v>11</v>
      </c>
      <c r="J513" s="6" t="s">
        <v>277</v>
      </c>
      <c r="K513" s="6" t="s">
        <v>11</v>
      </c>
      <c r="L513" s="18">
        <v>2214.88</v>
      </c>
      <c r="M513" t="str">
        <f t="shared" si="14"/>
        <v>0-0663</v>
      </c>
      <c r="N513">
        <f t="shared" si="15"/>
        <v>2012</v>
      </c>
    </row>
    <row r="514" spans="1:14" x14ac:dyDescent="0.25">
      <c r="A514" s="7">
        <v>41103</v>
      </c>
      <c r="B514" s="6" t="s">
        <v>849</v>
      </c>
      <c r="C514" s="21">
        <v>750</v>
      </c>
      <c r="D514" s="6" t="s">
        <v>11</v>
      </c>
      <c r="E514" s="6" t="s">
        <v>11</v>
      </c>
      <c r="F514" s="6" t="s">
        <v>11</v>
      </c>
      <c r="G514" s="18">
        <v>6256.73</v>
      </c>
      <c r="H514" s="18">
        <v>5537.21</v>
      </c>
      <c r="I514" s="6" t="s">
        <v>11</v>
      </c>
      <c r="J514" s="6" t="s">
        <v>299</v>
      </c>
      <c r="K514" s="6" t="s">
        <v>11</v>
      </c>
      <c r="L514" s="18">
        <v>5537.21</v>
      </c>
      <c r="M514" t="str">
        <f t="shared" si="14"/>
        <v>0-0663</v>
      </c>
      <c r="N514">
        <f t="shared" si="15"/>
        <v>2012</v>
      </c>
    </row>
    <row r="515" spans="1:14" x14ac:dyDescent="0.25">
      <c r="A515" s="7">
        <v>41124</v>
      </c>
      <c r="B515" s="6" t="s">
        <v>850</v>
      </c>
      <c r="C515" s="21">
        <v>300</v>
      </c>
      <c r="D515" s="6" t="s">
        <v>11</v>
      </c>
      <c r="E515" s="6" t="s">
        <v>11</v>
      </c>
      <c r="F515" s="6" t="s">
        <v>11</v>
      </c>
      <c r="G515" s="18">
        <v>6256.73</v>
      </c>
      <c r="H515" s="18">
        <v>2214.88</v>
      </c>
      <c r="I515" s="6" t="s">
        <v>11</v>
      </c>
      <c r="J515" s="6" t="s">
        <v>277</v>
      </c>
      <c r="K515" s="6" t="s">
        <v>11</v>
      </c>
      <c r="L515" s="18">
        <v>2214.88</v>
      </c>
      <c r="M515" t="str">
        <f t="shared" si="14"/>
        <v>0-0663</v>
      </c>
      <c r="N515">
        <f t="shared" si="15"/>
        <v>2012</v>
      </c>
    </row>
    <row r="516" spans="1:14" x14ac:dyDescent="0.25">
      <c r="A516" s="7">
        <v>41124</v>
      </c>
      <c r="B516" s="6" t="s">
        <v>851</v>
      </c>
      <c r="C516" s="20">
        <v>1500</v>
      </c>
      <c r="D516" s="6" t="s">
        <v>11</v>
      </c>
      <c r="E516" s="6" t="s">
        <v>11</v>
      </c>
      <c r="F516" s="6" t="s">
        <v>11</v>
      </c>
      <c r="G516" s="18">
        <v>6256.73</v>
      </c>
      <c r="H516" s="18">
        <v>11074.42</v>
      </c>
      <c r="I516" s="6" t="s">
        <v>11</v>
      </c>
      <c r="J516" s="6" t="s">
        <v>306</v>
      </c>
      <c r="K516" s="6" t="s">
        <v>11</v>
      </c>
      <c r="L516" s="18">
        <v>11074.42</v>
      </c>
      <c r="M516" t="str">
        <f t="shared" si="14"/>
        <v>0-0663</v>
      </c>
      <c r="N516">
        <f t="shared" si="15"/>
        <v>2012</v>
      </c>
    </row>
    <row r="517" spans="1:14" x14ac:dyDescent="0.25">
      <c r="A517" s="7">
        <v>41143</v>
      </c>
      <c r="B517" s="6" t="s">
        <v>852</v>
      </c>
      <c r="C517" s="21">
        <v>150</v>
      </c>
      <c r="D517" s="6" t="s">
        <v>11</v>
      </c>
      <c r="E517" s="6" t="s">
        <v>11</v>
      </c>
      <c r="F517" s="6" t="s">
        <v>11</v>
      </c>
      <c r="G517" s="18">
        <v>6256.73</v>
      </c>
      <c r="H517" s="18">
        <v>1107.44</v>
      </c>
      <c r="I517" s="6" t="s">
        <v>11</v>
      </c>
      <c r="J517" s="6" t="s">
        <v>288</v>
      </c>
      <c r="K517" s="6" t="s">
        <v>11</v>
      </c>
      <c r="L517" s="18">
        <v>1107.44</v>
      </c>
      <c r="M517" t="str">
        <f t="shared" si="14"/>
        <v>0-0663</v>
      </c>
      <c r="N517">
        <f t="shared" si="15"/>
        <v>2012</v>
      </c>
    </row>
    <row r="518" spans="1:14" x14ac:dyDescent="0.25">
      <c r="A518" s="7">
        <v>41149</v>
      </c>
      <c r="B518" s="6" t="s">
        <v>853</v>
      </c>
      <c r="C518" s="21">
        <v>300</v>
      </c>
      <c r="D518" s="6" t="s">
        <v>11</v>
      </c>
      <c r="E518" s="6" t="s">
        <v>11</v>
      </c>
      <c r="F518" s="6" t="s">
        <v>11</v>
      </c>
      <c r="G518" s="18">
        <v>5318.23</v>
      </c>
      <c r="H518" s="18">
        <v>1595.47</v>
      </c>
      <c r="I518" s="6" t="s">
        <v>11</v>
      </c>
      <c r="J518" s="6" t="s">
        <v>11</v>
      </c>
      <c r="K518" s="6" t="s">
        <v>11</v>
      </c>
      <c r="L518" s="18">
        <v>1595.47</v>
      </c>
      <c r="M518" t="str">
        <f t="shared" si="14"/>
        <v>0-0663</v>
      </c>
      <c r="N518">
        <f t="shared" si="15"/>
        <v>2012</v>
      </c>
    </row>
    <row r="519" spans="1:14" x14ac:dyDescent="0.25">
      <c r="A519" s="7">
        <v>41157</v>
      </c>
      <c r="B519" s="6" t="s">
        <v>854</v>
      </c>
      <c r="C519" s="20">
        <v>1050</v>
      </c>
      <c r="D519" s="6" t="s">
        <v>11</v>
      </c>
      <c r="E519" s="6" t="s">
        <v>11</v>
      </c>
      <c r="F519" s="6" t="s">
        <v>11</v>
      </c>
      <c r="G519" s="18">
        <v>6256.73</v>
      </c>
      <c r="H519" s="18">
        <v>7752.09</v>
      </c>
      <c r="I519" s="6" t="s">
        <v>11</v>
      </c>
      <c r="J519" s="6" t="s">
        <v>291</v>
      </c>
      <c r="K519" s="6" t="s">
        <v>11</v>
      </c>
      <c r="L519" s="18">
        <v>7752.09</v>
      </c>
      <c r="M519" t="str">
        <f t="shared" ref="M519:M582" si="16">IF(B519="",A519,M518)</f>
        <v>0-0663</v>
      </c>
      <c r="N519">
        <f t="shared" ref="N519:N582" si="17">YEAR(A519)</f>
        <v>2012</v>
      </c>
    </row>
    <row r="520" spans="1:14" x14ac:dyDescent="0.25">
      <c r="A520" s="7">
        <v>41172</v>
      </c>
      <c r="B520" s="6" t="s">
        <v>855</v>
      </c>
      <c r="C520" s="21">
        <v>900</v>
      </c>
      <c r="D520" s="6" t="s">
        <v>11</v>
      </c>
      <c r="E520" s="6" t="s">
        <v>11</v>
      </c>
      <c r="F520" s="6" t="s">
        <v>11</v>
      </c>
      <c r="G520" s="18">
        <v>6256.73</v>
      </c>
      <c r="H520" s="18">
        <v>6644.65</v>
      </c>
      <c r="I520" s="6" t="s">
        <v>11</v>
      </c>
      <c r="J520" s="6" t="s">
        <v>286</v>
      </c>
      <c r="K520" s="6" t="s">
        <v>11</v>
      </c>
      <c r="L520" s="18">
        <v>6644.65</v>
      </c>
      <c r="M520" t="str">
        <f t="shared" si="16"/>
        <v>0-0663</v>
      </c>
      <c r="N520">
        <f t="shared" si="17"/>
        <v>2012</v>
      </c>
    </row>
    <row r="521" spans="1:14" x14ac:dyDescent="0.25">
      <c r="A521" s="7">
        <v>41192</v>
      </c>
      <c r="B521" s="6" t="s">
        <v>856</v>
      </c>
      <c r="C521" s="20">
        <v>5100</v>
      </c>
      <c r="D521" s="6" t="s">
        <v>11</v>
      </c>
      <c r="E521" s="6" t="s">
        <v>11</v>
      </c>
      <c r="F521" s="6" t="s">
        <v>11</v>
      </c>
      <c r="G521" s="18">
        <v>6256.73</v>
      </c>
      <c r="H521" s="18">
        <v>37653</v>
      </c>
      <c r="I521" s="6" t="s">
        <v>11</v>
      </c>
      <c r="J521" s="6" t="s">
        <v>315</v>
      </c>
      <c r="K521" s="6" t="s">
        <v>11</v>
      </c>
      <c r="L521" s="18">
        <v>37653</v>
      </c>
      <c r="M521" t="str">
        <f t="shared" si="16"/>
        <v>0-0663</v>
      </c>
      <c r="N521">
        <f t="shared" si="17"/>
        <v>2012</v>
      </c>
    </row>
    <row r="522" spans="1:14" x14ac:dyDescent="0.25">
      <c r="A522" s="7">
        <v>41192</v>
      </c>
      <c r="B522" s="6" t="s">
        <v>857</v>
      </c>
      <c r="C522" s="21">
        <v>300</v>
      </c>
      <c r="D522" s="6" t="s">
        <v>11</v>
      </c>
      <c r="E522" s="6" t="s">
        <v>11</v>
      </c>
      <c r="F522" s="6" t="s">
        <v>11</v>
      </c>
      <c r="G522" s="18">
        <v>5318.23</v>
      </c>
      <c r="H522" s="18">
        <v>1595.47</v>
      </c>
      <c r="I522" s="6" t="s">
        <v>11</v>
      </c>
      <c r="J522" s="6" t="s">
        <v>11</v>
      </c>
      <c r="K522" s="6" t="s">
        <v>11</v>
      </c>
      <c r="L522" s="18">
        <v>1595.47</v>
      </c>
      <c r="M522" t="str">
        <f t="shared" si="16"/>
        <v>0-0663</v>
      </c>
      <c r="N522">
        <f t="shared" si="17"/>
        <v>2012</v>
      </c>
    </row>
    <row r="523" spans="1:14" x14ac:dyDescent="0.25">
      <c r="A523" s="7">
        <v>41211</v>
      </c>
      <c r="B523" s="6" t="s">
        <v>858</v>
      </c>
      <c r="C523" s="20">
        <v>1050</v>
      </c>
      <c r="D523" s="6" t="s">
        <v>11</v>
      </c>
      <c r="E523" s="6" t="s">
        <v>11</v>
      </c>
      <c r="F523" s="6" t="s">
        <v>11</v>
      </c>
      <c r="G523" s="18">
        <v>6882.4</v>
      </c>
      <c r="H523" s="18">
        <v>8527.2900000000009</v>
      </c>
      <c r="I523" s="6" t="s">
        <v>11</v>
      </c>
      <c r="J523" s="6" t="s">
        <v>316</v>
      </c>
      <c r="K523" s="6" t="s">
        <v>11</v>
      </c>
      <c r="L523" s="18">
        <v>8527.2900000000009</v>
      </c>
      <c r="M523" t="str">
        <f t="shared" si="16"/>
        <v>0-0663</v>
      </c>
      <c r="N523">
        <f t="shared" si="17"/>
        <v>2012</v>
      </c>
    </row>
    <row r="524" spans="1:14" x14ac:dyDescent="0.25">
      <c r="A524" s="7">
        <v>41221</v>
      </c>
      <c r="B524" s="6" t="s">
        <v>859</v>
      </c>
      <c r="C524" s="21">
        <v>600</v>
      </c>
      <c r="D524" s="6" t="s">
        <v>11</v>
      </c>
      <c r="E524" s="6" t="s">
        <v>11</v>
      </c>
      <c r="F524" s="6" t="s">
        <v>11</v>
      </c>
      <c r="G524" s="18">
        <v>6882.4</v>
      </c>
      <c r="H524" s="18">
        <v>4872.74</v>
      </c>
      <c r="I524" s="6" t="s">
        <v>11</v>
      </c>
      <c r="J524" s="6" t="s">
        <v>317</v>
      </c>
      <c r="K524" s="6" t="s">
        <v>11</v>
      </c>
      <c r="L524" s="18">
        <v>4872.74</v>
      </c>
      <c r="M524" t="str">
        <f t="shared" si="16"/>
        <v>0-0663</v>
      </c>
      <c r="N524">
        <f t="shared" si="17"/>
        <v>2012</v>
      </c>
    </row>
    <row r="525" spans="1:14" x14ac:dyDescent="0.25">
      <c r="A525" s="7">
        <v>41236</v>
      </c>
      <c r="B525" s="6" t="s">
        <v>860</v>
      </c>
      <c r="C525" s="21">
        <v>300</v>
      </c>
      <c r="D525" s="6" t="s">
        <v>11</v>
      </c>
      <c r="E525" s="6" t="s">
        <v>11</v>
      </c>
      <c r="F525" s="6" t="s">
        <v>11</v>
      </c>
      <c r="G525" s="18">
        <v>6882.4</v>
      </c>
      <c r="H525" s="18">
        <v>2436.37</v>
      </c>
      <c r="I525" s="6" t="s">
        <v>11</v>
      </c>
      <c r="J525" s="6" t="s">
        <v>318</v>
      </c>
      <c r="K525" s="6" t="s">
        <v>11</v>
      </c>
      <c r="L525" s="18">
        <v>2436.37</v>
      </c>
      <c r="M525" t="str">
        <f t="shared" si="16"/>
        <v>0-0663</v>
      </c>
      <c r="N525">
        <f t="shared" si="17"/>
        <v>2012</v>
      </c>
    </row>
    <row r="526" spans="1:14" x14ac:dyDescent="0.25">
      <c r="A526" s="7">
        <v>41247</v>
      </c>
      <c r="B526" s="6" t="s">
        <v>861</v>
      </c>
      <c r="C526" s="21">
        <v>450</v>
      </c>
      <c r="D526" s="6" t="s">
        <v>11</v>
      </c>
      <c r="E526" s="6" t="s">
        <v>11</v>
      </c>
      <c r="F526" s="6" t="s">
        <v>11</v>
      </c>
      <c r="G526" s="18">
        <v>5850.04</v>
      </c>
      <c r="H526" s="18">
        <v>2632.52</v>
      </c>
      <c r="I526" s="6" t="s">
        <v>11</v>
      </c>
      <c r="J526" s="6" t="s">
        <v>11</v>
      </c>
      <c r="K526" s="6" t="s">
        <v>11</v>
      </c>
      <c r="L526" s="18">
        <v>2632.52</v>
      </c>
      <c r="M526" t="str">
        <f t="shared" si="16"/>
        <v>0-0663</v>
      </c>
      <c r="N526">
        <f t="shared" si="17"/>
        <v>2012</v>
      </c>
    </row>
    <row r="527" spans="1:14" x14ac:dyDescent="0.25">
      <c r="A527" s="7">
        <v>41255</v>
      </c>
      <c r="B527" s="6" t="s">
        <v>862</v>
      </c>
      <c r="C527" s="21">
        <v>600</v>
      </c>
      <c r="D527" s="6" t="s">
        <v>11</v>
      </c>
      <c r="E527" s="6" t="s">
        <v>11</v>
      </c>
      <c r="F527" s="6" t="s">
        <v>11</v>
      </c>
      <c r="G527" s="18">
        <v>6882.4</v>
      </c>
      <c r="H527" s="18">
        <v>4872.74</v>
      </c>
      <c r="I527" s="6" t="s">
        <v>11</v>
      </c>
      <c r="J527" s="6" t="s">
        <v>317</v>
      </c>
      <c r="K527" s="6" t="s">
        <v>11</v>
      </c>
      <c r="L527" s="18">
        <v>4872.74</v>
      </c>
      <c r="M527" t="str">
        <f t="shared" si="16"/>
        <v>0-0663</v>
      </c>
      <c r="N527">
        <f t="shared" si="17"/>
        <v>2012</v>
      </c>
    </row>
    <row r="528" spans="1:14" x14ac:dyDescent="0.25">
      <c r="A528" s="7">
        <v>41256</v>
      </c>
      <c r="B528" s="6" t="s">
        <v>863</v>
      </c>
      <c r="C528" s="21">
        <v>150</v>
      </c>
      <c r="D528" s="6" t="s">
        <v>11</v>
      </c>
      <c r="E528" s="6" t="s">
        <v>11</v>
      </c>
      <c r="F528" s="6" t="s">
        <v>11</v>
      </c>
      <c r="G528" s="18">
        <v>5850.07</v>
      </c>
      <c r="H528" s="18">
        <v>877.51</v>
      </c>
      <c r="I528" s="6" t="s">
        <v>11</v>
      </c>
      <c r="J528" s="6" t="s">
        <v>11</v>
      </c>
      <c r="K528" s="6" t="s">
        <v>11</v>
      </c>
      <c r="L528" s="18">
        <v>877.51</v>
      </c>
      <c r="M528" t="str">
        <f t="shared" si="16"/>
        <v>0-0663</v>
      </c>
      <c r="N528">
        <f t="shared" si="17"/>
        <v>2012</v>
      </c>
    </row>
    <row r="529" spans="1:14" x14ac:dyDescent="0.25">
      <c r="A529" s="7">
        <v>41261</v>
      </c>
      <c r="B529" s="6" t="s">
        <v>864</v>
      </c>
      <c r="C529" s="20">
        <v>1500</v>
      </c>
      <c r="D529" s="6" t="s">
        <v>11</v>
      </c>
      <c r="E529" s="6" t="s">
        <v>11</v>
      </c>
      <c r="F529" s="6" t="s">
        <v>11</v>
      </c>
      <c r="G529" s="18">
        <v>6980</v>
      </c>
      <c r="H529" s="18">
        <v>12354.6</v>
      </c>
      <c r="I529" s="6" t="s">
        <v>11</v>
      </c>
      <c r="J529" s="6" t="s">
        <v>319</v>
      </c>
      <c r="K529" s="6" t="s">
        <v>11</v>
      </c>
      <c r="L529" s="18">
        <v>12354.6</v>
      </c>
      <c r="M529" t="str">
        <f t="shared" si="16"/>
        <v>0-0663</v>
      </c>
      <c r="N529">
        <f t="shared" si="17"/>
        <v>2012</v>
      </c>
    </row>
    <row r="530" spans="1:14" x14ac:dyDescent="0.25">
      <c r="A530" s="7">
        <v>41269</v>
      </c>
      <c r="B530" s="6" t="s">
        <v>865</v>
      </c>
      <c r="C530" s="21">
        <v>600</v>
      </c>
      <c r="D530" s="6" t="s">
        <v>11</v>
      </c>
      <c r="E530" s="6" t="s">
        <v>11</v>
      </c>
      <c r="F530" s="6" t="s">
        <v>11</v>
      </c>
      <c r="G530" s="18">
        <v>7265</v>
      </c>
      <c r="H530" s="18">
        <v>4359</v>
      </c>
      <c r="I530" s="6" t="s">
        <v>11</v>
      </c>
      <c r="J530" s="6" t="s">
        <v>11</v>
      </c>
      <c r="K530" s="6" t="s">
        <v>11</v>
      </c>
      <c r="L530" s="18">
        <v>4359</v>
      </c>
      <c r="M530" t="str">
        <f t="shared" si="16"/>
        <v>0-0663</v>
      </c>
      <c r="N530">
        <f t="shared" si="17"/>
        <v>2012</v>
      </c>
    </row>
    <row r="531" spans="1:14" x14ac:dyDescent="0.25">
      <c r="A531" s="7">
        <v>41288</v>
      </c>
      <c r="B531" s="6" t="s">
        <v>866</v>
      </c>
      <c r="C531" s="20">
        <v>3000</v>
      </c>
      <c r="D531" s="6" t="s">
        <v>11</v>
      </c>
      <c r="E531" s="6" t="s">
        <v>11</v>
      </c>
      <c r="F531" s="6" t="s">
        <v>11</v>
      </c>
      <c r="G531" s="18">
        <v>6882.4</v>
      </c>
      <c r="H531" s="18">
        <v>24363.7</v>
      </c>
      <c r="I531" s="6" t="s">
        <v>11</v>
      </c>
      <c r="J531" s="6" t="s">
        <v>320</v>
      </c>
      <c r="K531" s="6" t="s">
        <v>11</v>
      </c>
      <c r="L531" s="18">
        <v>24363.7</v>
      </c>
      <c r="M531" t="str">
        <f t="shared" si="16"/>
        <v>0-0663</v>
      </c>
      <c r="N531">
        <f t="shared" si="17"/>
        <v>2013</v>
      </c>
    </row>
    <row r="532" spans="1:14" x14ac:dyDescent="0.25">
      <c r="A532" s="7">
        <v>41292</v>
      </c>
      <c r="B532" s="6" t="s">
        <v>867</v>
      </c>
      <c r="C532" s="20">
        <v>2100</v>
      </c>
      <c r="D532" s="6" t="s">
        <v>11</v>
      </c>
      <c r="E532" s="6" t="s">
        <v>11</v>
      </c>
      <c r="F532" s="6" t="s">
        <v>11</v>
      </c>
      <c r="G532" s="18">
        <v>6882.4</v>
      </c>
      <c r="H532" s="18">
        <v>17054.580000000002</v>
      </c>
      <c r="I532" s="6" t="s">
        <v>11</v>
      </c>
      <c r="J532" s="6" t="s">
        <v>321</v>
      </c>
      <c r="K532" s="6" t="s">
        <v>11</v>
      </c>
      <c r="L532" s="18">
        <v>17054.580000000002</v>
      </c>
      <c r="M532" t="str">
        <f t="shared" si="16"/>
        <v>0-0663</v>
      </c>
      <c r="N532">
        <f t="shared" si="17"/>
        <v>2013</v>
      </c>
    </row>
    <row r="533" spans="1:14" x14ac:dyDescent="0.25">
      <c r="A533" s="7">
        <v>41299</v>
      </c>
      <c r="B533" s="6" t="s">
        <v>868</v>
      </c>
      <c r="C533" s="21">
        <v>600</v>
      </c>
      <c r="D533" s="6" t="s">
        <v>11</v>
      </c>
      <c r="E533" s="6" t="s">
        <v>11</v>
      </c>
      <c r="F533" s="6" t="s">
        <v>11</v>
      </c>
      <c r="G533" s="18">
        <v>6882.4</v>
      </c>
      <c r="H533" s="18">
        <v>4872.74</v>
      </c>
      <c r="I533" s="6" t="s">
        <v>11</v>
      </c>
      <c r="J533" s="6" t="s">
        <v>317</v>
      </c>
      <c r="K533" s="6" t="s">
        <v>11</v>
      </c>
      <c r="L533" s="18">
        <v>4872.74</v>
      </c>
      <c r="M533" t="str">
        <f t="shared" si="16"/>
        <v>0-0663</v>
      </c>
      <c r="N533">
        <f t="shared" si="17"/>
        <v>2013</v>
      </c>
    </row>
    <row r="534" spans="1:14" x14ac:dyDescent="0.25">
      <c r="A534" s="7">
        <v>41304</v>
      </c>
      <c r="B534" s="6" t="s">
        <v>869</v>
      </c>
      <c r="C534" s="21">
        <v>900</v>
      </c>
      <c r="D534" s="6" t="s">
        <v>11</v>
      </c>
      <c r="E534" s="6" t="s">
        <v>11</v>
      </c>
      <c r="F534" s="6" t="s">
        <v>11</v>
      </c>
      <c r="G534" s="18">
        <v>5850.04</v>
      </c>
      <c r="H534" s="18">
        <v>5265.04</v>
      </c>
      <c r="I534" s="6" t="s">
        <v>11</v>
      </c>
      <c r="J534" s="6" t="s">
        <v>11</v>
      </c>
      <c r="K534" s="6" t="s">
        <v>11</v>
      </c>
      <c r="L534" s="18">
        <v>5265.04</v>
      </c>
      <c r="M534" t="str">
        <f t="shared" si="16"/>
        <v>0-0663</v>
      </c>
      <c r="N534">
        <f t="shared" si="17"/>
        <v>2013</v>
      </c>
    </row>
    <row r="535" spans="1:14" x14ac:dyDescent="0.25">
      <c r="A535" s="7">
        <v>41305</v>
      </c>
      <c r="B535" s="6" t="s">
        <v>870</v>
      </c>
      <c r="C535" s="20">
        <v>1050</v>
      </c>
      <c r="D535" s="6" t="s">
        <v>11</v>
      </c>
      <c r="E535" s="6" t="s">
        <v>11</v>
      </c>
      <c r="F535" s="6" t="s">
        <v>11</v>
      </c>
      <c r="G535" s="18">
        <v>6882.4</v>
      </c>
      <c r="H535" s="18">
        <v>8527.2900000000009</v>
      </c>
      <c r="I535" s="6" t="s">
        <v>11</v>
      </c>
      <c r="J535" s="6" t="s">
        <v>316</v>
      </c>
      <c r="K535" s="6" t="s">
        <v>11</v>
      </c>
      <c r="L535" s="18">
        <v>8527.2900000000009</v>
      </c>
      <c r="M535" t="str">
        <f t="shared" si="16"/>
        <v>0-0663</v>
      </c>
      <c r="N535">
        <f t="shared" si="17"/>
        <v>2013</v>
      </c>
    </row>
    <row r="536" spans="1:14" x14ac:dyDescent="0.25">
      <c r="A536" s="7">
        <v>41316</v>
      </c>
      <c r="B536" s="6" t="s">
        <v>871</v>
      </c>
      <c r="C536" s="21">
        <v>300</v>
      </c>
      <c r="D536" s="6" t="s">
        <v>11</v>
      </c>
      <c r="E536" s="6" t="s">
        <v>11</v>
      </c>
      <c r="F536" s="6" t="s">
        <v>11</v>
      </c>
      <c r="G536" s="18">
        <v>6882.4</v>
      </c>
      <c r="H536" s="18">
        <v>2436.37</v>
      </c>
      <c r="I536" s="6" t="s">
        <v>11</v>
      </c>
      <c r="J536" s="6" t="s">
        <v>318</v>
      </c>
      <c r="K536" s="6" t="s">
        <v>11</v>
      </c>
      <c r="L536" s="18">
        <v>2436.37</v>
      </c>
      <c r="M536" t="str">
        <f t="shared" si="16"/>
        <v>0-0663</v>
      </c>
      <c r="N536">
        <f t="shared" si="17"/>
        <v>2013</v>
      </c>
    </row>
    <row r="537" spans="1:14" x14ac:dyDescent="0.25">
      <c r="A537" s="7">
        <v>41326</v>
      </c>
      <c r="B537" s="6" t="s">
        <v>672</v>
      </c>
      <c r="C537" s="21">
        <v>450</v>
      </c>
      <c r="D537" s="6" t="s">
        <v>11</v>
      </c>
      <c r="E537" s="6" t="s">
        <v>11</v>
      </c>
      <c r="F537" s="6" t="s">
        <v>11</v>
      </c>
      <c r="G537" s="18">
        <v>5850.04</v>
      </c>
      <c r="H537" s="18">
        <v>2632.52</v>
      </c>
      <c r="I537" s="6" t="s">
        <v>11</v>
      </c>
      <c r="J537" s="6" t="s">
        <v>11</v>
      </c>
      <c r="K537" s="6" t="s">
        <v>11</v>
      </c>
      <c r="L537" s="18">
        <v>2632.52</v>
      </c>
      <c r="M537" t="str">
        <f t="shared" si="16"/>
        <v>0-0663</v>
      </c>
      <c r="N537">
        <f t="shared" si="17"/>
        <v>2013</v>
      </c>
    </row>
    <row r="538" spans="1:14" x14ac:dyDescent="0.25">
      <c r="A538" s="7">
        <v>41338</v>
      </c>
      <c r="B538" s="6" t="s">
        <v>872</v>
      </c>
      <c r="C538" s="21">
        <v>450</v>
      </c>
      <c r="D538" s="6" t="s">
        <v>11</v>
      </c>
      <c r="E538" s="6" t="s">
        <v>11</v>
      </c>
      <c r="F538" s="6" t="s">
        <v>11</v>
      </c>
      <c r="G538" s="18">
        <v>6882.4</v>
      </c>
      <c r="H538" s="18">
        <v>3654.55</v>
      </c>
      <c r="I538" s="6" t="s">
        <v>11</v>
      </c>
      <c r="J538" s="6" t="s">
        <v>322</v>
      </c>
      <c r="K538" s="6" t="s">
        <v>11</v>
      </c>
      <c r="L538" s="18">
        <v>3654.55</v>
      </c>
      <c r="M538" t="str">
        <f t="shared" si="16"/>
        <v>0-0663</v>
      </c>
      <c r="N538">
        <f t="shared" si="17"/>
        <v>2013</v>
      </c>
    </row>
    <row r="539" spans="1:14" x14ac:dyDescent="0.25">
      <c r="A539" s="7">
        <v>41339</v>
      </c>
      <c r="B539" s="6" t="s">
        <v>873</v>
      </c>
      <c r="C539" s="21">
        <v>450</v>
      </c>
      <c r="D539" s="6" t="s">
        <v>11</v>
      </c>
      <c r="E539" s="6" t="s">
        <v>11</v>
      </c>
      <c r="F539" s="6" t="s">
        <v>11</v>
      </c>
      <c r="G539" s="18">
        <v>6882.4</v>
      </c>
      <c r="H539" s="18">
        <v>3654.55</v>
      </c>
      <c r="I539" s="6" t="s">
        <v>11</v>
      </c>
      <c r="J539" s="6" t="s">
        <v>322</v>
      </c>
      <c r="K539" s="6" t="s">
        <v>11</v>
      </c>
      <c r="L539" s="18">
        <v>3654.55</v>
      </c>
      <c r="M539" t="str">
        <f t="shared" si="16"/>
        <v>0-0663</v>
      </c>
      <c r="N539">
        <f t="shared" si="17"/>
        <v>2013</v>
      </c>
    </row>
    <row r="540" spans="1:14" x14ac:dyDescent="0.25">
      <c r="A540" s="7">
        <v>41345</v>
      </c>
      <c r="B540" s="6" t="s">
        <v>874</v>
      </c>
      <c r="C540" s="20">
        <v>5000</v>
      </c>
      <c r="D540" s="6" t="s">
        <v>11</v>
      </c>
      <c r="E540" s="6" t="s">
        <v>11</v>
      </c>
      <c r="F540" s="6" t="s">
        <v>11</v>
      </c>
      <c r="G540" s="18">
        <v>6882.4</v>
      </c>
      <c r="H540" s="18">
        <v>40606.160000000003</v>
      </c>
      <c r="I540" s="6" t="s">
        <v>11</v>
      </c>
      <c r="J540" s="6" t="s">
        <v>323</v>
      </c>
      <c r="K540" s="6" t="s">
        <v>11</v>
      </c>
      <c r="L540" s="18">
        <v>40606.160000000003</v>
      </c>
      <c r="M540" t="str">
        <f t="shared" si="16"/>
        <v>0-0663</v>
      </c>
      <c r="N540">
        <f t="shared" si="17"/>
        <v>2013</v>
      </c>
    </row>
    <row r="541" spans="1:14" x14ac:dyDescent="0.25">
      <c r="A541" s="7">
        <v>41360</v>
      </c>
      <c r="B541" s="6" t="s">
        <v>673</v>
      </c>
      <c r="C541" s="21">
        <v>600</v>
      </c>
      <c r="D541" s="6" t="s">
        <v>11</v>
      </c>
      <c r="E541" s="6" t="s">
        <v>11</v>
      </c>
      <c r="F541" s="6" t="s">
        <v>11</v>
      </c>
      <c r="G541" s="18">
        <v>5850.03</v>
      </c>
      <c r="H541" s="18">
        <v>3510.02</v>
      </c>
      <c r="I541" s="6" t="s">
        <v>11</v>
      </c>
      <c r="J541" s="6" t="s">
        <v>11</v>
      </c>
      <c r="K541" s="6" t="s">
        <v>11</v>
      </c>
      <c r="L541" s="18">
        <v>3510.02</v>
      </c>
      <c r="M541" t="str">
        <f t="shared" si="16"/>
        <v>0-0663</v>
      </c>
      <c r="N541">
        <f t="shared" si="17"/>
        <v>2013</v>
      </c>
    </row>
    <row r="542" spans="1:14" x14ac:dyDescent="0.25">
      <c r="A542" s="7">
        <v>41372</v>
      </c>
      <c r="B542" s="6" t="s">
        <v>875</v>
      </c>
      <c r="C542" s="20">
        <v>1050</v>
      </c>
      <c r="D542" s="6" t="s">
        <v>11</v>
      </c>
      <c r="E542" s="6" t="s">
        <v>11</v>
      </c>
      <c r="F542" s="6" t="s">
        <v>11</v>
      </c>
      <c r="G542" s="18">
        <v>7085</v>
      </c>
      <c r="H542" s="18">
        <v>8778.32</v>
      </c>
      <c r="I542" s="6" t="s">
        <v>11</v>
      </c>
      <c r="J542" s="6" t="s">
        <v>324</v>
      </c>
      <c r="K542" s="6" t="s">
        <v>11</v>
      </c>
      <c r="L542" s="18">
        <v>8778.32</v>
      </c>
      <c r="M542" t="str">
        <f t="shared" si="16"/>
        <v>0-0663</v>
      </c>
      <c r="N542">
        <f t="shared" si="17"/>
        <v>2013</v>
      </c>
    </row>
    <row r="543" spans="1:14" x14ac:dyDescent="0.25">
      <c r="A543" s="7">
        <v>41389</v>
      </c>
      <c r="B543" s="6" t="s">
        <v>876</v>
      </c>
      <c r="C543" s="20">
        <v>2550</v>
      </c>
      <c r="D543" s="6" t="s">
        <v>11</v>
      </c>
      <c r="E543" s="6" t="s">
        <v>11</v>
      </c>
      <c r="F543" s="6" t="s">
        <v>11</v>
      </c>
      <c r="G543" s="18">
        <v>6255</v>
      </c>
      <c r="H543" s="18">
        <v>18821.3</v>
      </c>
      <c r="I543" s="6" t="s">
        <v>11</v>
      </c>
      <c r="J543" s="6" t="s">
        <v>325</v>
      </c>
      <c r="K543" s="6" t="s">
        <v>11</v>
      </c>
      <c r="L543" s="18">
        <v>18821.3</v>
      </c>
      <c r="M543" t="str">
        <f t="shared" si="16"/>
        <v>0-0663</v>
      </c>
      <c r="N543">
        <f t="shared" si="17"/>
        <v>2013</v>
      </c>
    </row>
    <row r="544" spans="1:14" x14ac:dyDescent="0.25">
      <c r="A544" s="7">
        <v>41423</v>
      </c>
      <c r="B544" s="6" t="s">
        <v>877</v>
      </c>
      <c r="C544" s="20">
        <v>1500</v>
      </c>
      <c r="D544" s="6" t="s">
        <v>11</v>
      </c>
      <c r="E544" s="6" t="s">
        <v>11</v>
      </c>
      <c r="F544" s="6" t="s">
        <v>11</v>
      </c>
      <c r="G544" s="18">
        <v>6882.4</v>
      </c>
      <c r="H544" s="18">
        <v>12181.85</v>
      </c>
      <c r="I544" s="6" t="s">
        <v>11</v>
      </c>
      <c r="J544" s="6" t="s">
        <v>326</v>
      </c>
      <c r="K544" s="6" t="s">
        <v>11</v>
      </c>
      <c r="L544" s="18">
        <v>12181.85</v>
      </c>
      <c r="M544" t="str">
        <f t="shared" si="16"/>
        <v>0-0663</v>
      </c>
      <c r="N544">
        <f t="shared" si="17"/>
        <v>2013</v>
      </c>
    </row>
    <row r="545" spans="1:14" x14ac:dyDescent="0.25">
      <c r="A545" s="7">
        <v>41465</v>
      </c>
      <c r="B545" s="6" t="s">
        <v>675</v>
      </c>
      <c r="C545" s="21">
        <v>600</v>
      </c>
      <c r="D545" s="6" t="s">
        <v>11</v>
      </c>
      <c r="E545" s="6" t="s">
        <v>11</v>
      </c>
      <c r="F545" s="6" t="s">
        <v>11</v>
      </c>
      <c r="G545" s="18">
        <v>5850.03</v>
      </c>
      <c r="H545" s="18">
        <v>3510.02</v>
      </c>
      <c r="I545" s="6" t="s">
        <v>11</v>
      </c>
      <c r="J545" s="6" t="s">
        <v>11</v>
      </c>
      <c r="K545" s="6" t="s">
        <v>11</v>
      </c>
      <c r="L545" s="18">
        <v>3510.02</v>
      </c>
      <c r="M545" t="str">
        <f t="shared" si="16"/>
        <v>0-0663</v>
      </c>
      <c r="N545">
        <f t="shared" si="17"/>
        <v>2013</v>
      </c>
    </row>
    <row r="546" spans="1:14" x14ac:dyDescent="0.25">
      <c r="A546" s="7">
        <v>41472</v>
      </c>
      <c r="B546" s="6" t="s">
        <v>878</v>
      </c>
      <c r="C546" s="20">
        <v>1000</v>
      </c>
      <c r="D546" s="6" t="s">
        <v>11</v>
      </c>
      <c r="E546" s="6" t="s">
        <v>11</v>
      </c>
      <c r="F546" s="6" t="s">
        <v>11</v>
      </c>
      <c r="G546" s="18">
        <v>6882.4</v>
      </c>
      <c r="H546" s="18">
        <v>8121.23</v>
      </c>
      <c r="I546" s="6" t="s">
        <v>11</v>
      </c>
      <c r="J546" s="6" t="s">
        <v>327</v>
      </c>
      <c r="K546" s="6" t="s">
        <v>11</v>
      </c>
      <c r="L546" s="18">
        <v>8121.23</v>
      </c>
      <c r="M546" t="str">
        <f t="shared" si="16"/>
        <v>0-0663</v>
      </c>
      <c r="N546">
        <f t="shared" si="17"/>
        <v>2013</v>
      </c>
    </row>
    <row r="547" spans="1:14" x14ac:dyDescent="0.25">
      <c r="A547" s="7">
        <v>41492</v>
      </c>
      <c r="B547" s="6" t="s">
        <v>879</v>
      </c>
      <c r="C547" s="20">
        <v>1500</v>
      </c>
      <c r="D547" s="6" t="s">
        <v>11</v>
      </c>
      <c r="E547" s="6" t="s">
        <v>11</v>
      </c>
      <c r="F547" s="6" t="s">
        <v>11</v>
      </c>
      <c r="G547" s="18">
        <v>7052.04</v>
      </c>
      <c r="H547" s="18">
        <v>12482.11</v>
      </c>
      <c r="I547" s="6" t="s">
        <v>11</v>
      </c>
      <c r="J547" s="6" t="s">
        <v>328</v>
      </c>
      <c r="K547" s="6" t="s">
        <v>11</v>
      </c>
      <c r="L547" s="18">
        <v>12482.11</v>
      </c>
      <c r="M547" t="str">
        <f t="shared" si="16"/>
        <v>0-0663</v>
      </c>
      <c r="N547">
        <f t="shared" si="17"/>
        <v>2013</v>
      </c>
    </row>
    <row r="548" spans="1:14" x14ac:dyDescent="0.25">
      <c r="A548" s="7">
        <v>41499</v>
      </c>
      <c r="B548" s="6" t="s">
        <v>880</v>
      </c>
      <c r="C548" s="20">
        <v>1250</v>
      </c>
      <c r="D548" s="6" t="s">
        <v>11</v>
      </c>
      <c r="E548" s="6" t="s">
        <v>11</v>
      </c>
      <c r="F548" s="6" t="s">
        <v>11</v>
      </c>
      <c r="G548" s="18">
        <v>5850.04</v>
      </c>
      <c r="H548" s="18">
        <v>7312.55</v>
      </c>
      <c r="I548" s="6" t="s">
        <v>11</v>
      </c>
      <c r="J548" s="6" t="s">
        <v>11</v>
      </c>
      <c r="K548" s="6" t="s">
        <v>11</v>
      </c>
      <c r="L548" s="18">
        <v>7312.55</v>
      </c>
      <c r="M548" t="str">
        <f t="shared" si="16"/>
        <v>0-0663</v>
      </c>
      <c r="N548">
        <f t="shared" si="17"/>
        <v>2013</v>
      </c>
    </row>
    <row r="549" spans="1:14" x14ac:dyDescent="0.25">
      <c r="A549" s="7">
        <v>41500</v>
      </c>
      <c r="B549" s="6" t="s">
        <v>881</v>
      </c>
      <c r="C549" s="21">
        <v>600</v>
      </c>
      <c r="D549" s="6" t="s">
        <v>11</v>
      </c>
      <c r="E549" s="6" t="s">
        <v>11</v>
      </c>
      <c r="F549" s="6" t="s">
        <v>11</v>
      </c>
      <c r="G549" s="18">
        <v>6882.4</v>
      </c>
      <c r="H549" s="18">
        <v>4872.74</v>
      </c>
      <c r="I549" s="6" t="s">
        <v>11</v>
      </c>
      <c r="J549" s="6" t="s">
        <v>317</v>
      </c>
      <c r="K549" s="6" t="s">
        <v>11</v>
      </c>
      <c r="L549" s="18">
        <v>4872.74</v>
      </c>
      <c r="M549" t="str">
        <f t="shared" si="16"/>
        <v>0-0663</v>
      </c>
      <c r="N549">
        <f t="shared" si="17"/>
        <v>2013</v>
      </c>
    </row>
    <row r="550" spans="1:14" x14ac:dyDescent="0.25">
      <c r="A550" s="7">
        <v>41500</v>
      </c>
      <c r="B550" s="6" t="s">
        <v>882</v>
      </c>
      <c r="C550" s="21">
        <v>150</v>
      </c>
      <c r="D550" s="6" t="s">
        <v>11</v>
      </c>
      <c r="E550" s="6" t="s">
        <v>11</v>
      </c>
      <c r="F550" s="6" t="s">
        <v>11</v>
      </c>
      <c r="G550" s="18">
        <v>6882.4</v>
      </c>
      <c r="H550" s="18">
        <v>1218.18</v>
      </c>
      <c r="I550" s="6" t="s">
        <v>11</v>
      </c>
      <c r="J550" s="6" t="s">
        <v>329</v>
      </c>
      <c r="K550" s="6" t="s">
        <v>11</v>
      </c>
      <c r="L550" s="18">
        <v>1218.18</v>
      </c>
      <c r="M550" t="str">
        <f t="shared" si="16"/>
        <v>0-0663</v>
      </c>
      <c r="N550">
        <f t="shared" si="17"/>
        <v>2013</v>
      </c>
    </row>
    <row r="551" spans="1:14" x14ac:dyDescent="0.25">
      <c r="A551" s="7">
        <v>41501</v>
      </c>
      <c r="B551" s="6" t="s">
        <v>883</v>
      </c>
      <c r="C551" s="20">
        <v>1350</v>
      </c>
      <c r="D551" s="6" t="s">
        <v>11</v>
      </c>
      <c r="E551" s="6" t="s">
        <v>11</v>
      </c>
      <c r="F551" s="6" t="s">
        <v>11</v>
      </c>
      <c r="G551" s="18">
        <v>6882.4</v>
      </c>
      <c r="H551" s="18">
        <v>10963.66</v>
      </c>
      <c r="I551" s="6" t="s">
        <v>11</v>
      </c>
      <c r="J551" s="6" t="s">
        <v>330</v>
      </c>
      <c r="K551" s="6" t="s">
        <v>11</v>
      </c>
      <c r="L551" s="18">
        <v>10963.66</v>
      </c>
      <c r="M551" t="str">
        <f t="shared" si="16"/>
        <v>0-0663</v>
      </c>
      <c r="N551">
        <f t="shared" si="17"/>
        <v>2013</v>
      </c>
    </row>
    <row r="552" spans="1:14" x14ac:dyDescent="0.25">
      <c r="A552" s="7">
        <v>41514</v>
      </c>
      <c r="B552" s="6" t="s">
        <v>884</v>
      </c>
      <c r="C552" s="21">
        <v>150</v>
      </c>
      <c r="D552" s="6" t="s">
        <v>11</v>
      </c>
      <c r="E552" s="6" t="s">
        <v>11</v>
      </c>
      <c r="F552" s="6" t="s">
        <v>11</v>
      </c>
      <c r="G552" s="18">
        <v>6882.4</v>
      </c>
      <c r="H552" s="18">
        <v>1218.18</v>
      </c>
      <c r="I552" s="6" t="s">
        <v>11</v>
      </c>
      <c r="J552" s="6" t="s">
        <v>329</v>
      </c>
      <c r="K552" s="6" t="s">
        <v>11</v>
      </c>
      <c r="L552" s="18">
        <v>1218.18</v>
      </c>
      <c r="M552" t="str">
        <f t="shared" si="16"/>
        <v>0-0663</v>
      </c>
      <c r="N552">
        <f t="shared" si="17"/>
        <v>2013</v>
      </c>
    </row>
    <row r="553" spans="1:14" x14ac:dyDescent="0.25">
      <c r="A553" s="7">
        <v>41514</v>
      </c>
      <c r="B553" s="6" t="s">
        <v>885</v>
      </c>
      <c r="C553" s="20">
        <v>1800</v>
      </c>
      <c r="D553" s="6" t="s">
        <v>11</v>
      </c>
      <c r="E553" s="6" t="s">
        <v>11</v>
      </c>
      <c r="F553" s="6" t="s">
        <v>11</v>
      </c>
      <c r="G553" s="18">
        <v>6882.4</v>
      </c>
      <c r="H553" s="18">
        <v>14618.22</v>
      </c>
      <c r="I553" s="6" t="s">
        <v>11</v>
      </c>
      <c r="J553" s="6" t="s">
        <v>331</v>
      </c>
      <c r="K553" s="6" t="s">
        <v>11</v>
      </c>
      <c r="L553" s="18">
        <v>14618.22</v>
      </c>
      <c r="M553" t="str">
        <f t="shared" si="16"/>
        <v>0-0663</v>
      </c>
      <c r="N553">
        <f t="shared" si="17"/>
        <v>2013</v>
      </c>
    </row>
    <row r="554" spans="1:14" x14ac:dyDescent="0.25">
      <c r="A554" s="7">
        <v>41522</v>
      </c>
      <c r="B554" s="6" t="s">
        <v>886</v>
      </c>
      <c r="C554" s="21">
        <v>600</v>
      </c>
      <c r="D554" s="6" t="s">
        <v>11</v>
      </c>
      <c r="E554" s="6" t="s">
        <v>11</v>
      </c>
      <c r="F554" s="6" t="s">
        <v>11</v>
      </c>
      <c r="G554" s="18">
        <v>6882.4</v>
      </c>
      <c r="H554" s="18">
        <v>4872.74</v>
      </c>
      <c r="I554" s="6" t="s">
        <v>11</v>
      </c>
      <c r="J554" s="6" t="s">
        <v>317</v>
      </c>
      <c r="K554" s="6" t="s">
        <v>11</v>
      </c>
      <c r="L554" s="18">
        <v>4872.74</v>
      </c>
      <c r="M554" t="str">
        <f t="shared" si="16"/>
        <v>0-0663</v>
      </c>
      <c r="N554">
        <f t="shared" si="17"/>
        <v>2013</v>
      </c>
    </row>
    <row r="555" spans="1:14" x14ac:dyDescent="0.25">
      <c r="A555" s="7">
        <v>41535</v>
      </c>
      <c r="B555" s="6" t="s">
        <v>887</v>
      </c>
      <c r="C555" s="20">
        <v>1500</v>
      </c>
      <c r="D555" s="6" t="s">
        <v>11</v>
      </c>
      <c r="E555" s="6" t="s">
        <v>11</v>
      </c>
      <c r="F555" s="6" t="s">
        <v>11</v>
      </c>
      <c r="G555" s="18">
        <v>6101.69</v>
      </c>
      <c r="H555" s="18">
        <v>10800</v>
      </c>
      <c r="I555" s="6" t="s">
        <v>11</v>
      </c>
      <c r="J555" s="6" t="s">
        <v>332</v>
      </c>
      <c r="K555" s="6" t="s">
        <v>11</v>
      </c>
      <c r="L555" s="18">
        <v>10800</v>
      </c>
      <c r="M555" t="str">
        <f t="shared" si="16"/>
        <v>0-0663</v>
      </c>
      <c r="N555">
        <f t="shared" si="17"/>
        <v>2013</v>
      </c>
    </row>
    <row r="556" spans="1:14" x14ac:dyDescent="0.25">
      <c r="A556" s="7">
        <v>41541</v>
      </c>
      <c r="B556" s="6" t="s">
        <v>888</v>
      </c>
      <c r="C556" s="21">
        <v>300</v>
      </c>
      <c r="D556" s="6" t="s">
        <v>11</v>
      </c>
      <c r="E556" s="6" t="s">
        <v>11</v>
      </c>
      <c r="F556" s="6" t="s">
        <v>11</v>
      </c>
      <c r="G556" s="18">
        <v>5850.03</v>
      </c>
      <c r="H556" s="18">
        <v>1755.01</v>
      </c>
      <c r="I556" s="6" t="s">
        <v>11</v>
      </c>
      <c r="J556" s="6" t="s">
        <v>11</v>
      </c>
      <c r="K556" s="6" t="s">
        <v>11</v>
      </c>
      <c r="L556" s="18">
        <v>1755.01</v>
      </c>
      <c r="M556" t="str">
        <f t="shared" si="16"/>
        <v>0-0663</v>
      </c>
      <c r="N556">
        <f t="shared" si="17"/>
        <v>2013</v>
      </c>
    </row>
    <row r="557" spans="1:14" x14ac:dyDescent="0.25">
      <c r="A557" s="7">
        <v>41542</v>
      </c>
      <c r="B557" s="6" t="s">
        <v>889</v>
      </c>
      <c r="C557" s="21">
        <v>450</v>
      </c>
      <c r="D557" s="6" t="s">
        <v>11</v>
      </c>
      <c r="E557" s="6" t="s">
        <v>11</v>
      </c>
      <c r="F557" s="6" t="s">
        <v>11</v>
      </c>
      <c r="G557" s="18">
        <v>6882.4</v>
      </c>
      <c r="H557" s="18">
        <v>3654.55</v>
      </c>
      <c r="I557" s="6" t="s">
        <v>11</v>
      </c>
      <c r="J557" s="6" t="s">
        <v>322</v>
      </c>
      <c r="K557" s="6" t="s">
        <v>11</v>
      </c>
      <c r="L557" s="18">
        <v>3654.55</v>
      </c>
      <c r="M557" t="str">
        <f t="shared" si="16"/>
        <v>0-0663</v>
      </c>
      <c r="N557">
        <f t="shared" si="17"/>
        <v>2013</v>
      </c>
    </row>
    <row r="558" spans="1:14" x14ac:dyDescent="0.25">
      <c r="A558" s="7">
        <v>41551</v>
      </c>
      <c r="B558" s="6" t="s">
        <v>890</v>
      </c>
      <c r="C558" s="20">
        <v>1000</v>
      </c>
      <c r="D558" s="6" t="s">
        <v>11</v>
      </c>
      <c r="E558" s="6" t="s">
        <v>11</v>
      </c>
      <c r="F558" s="6" t="s">
        <v>11</v>
      </c>
      <c r="G558" s="18">
        <v>6882.4</v>
      </c>
      <c r="H558" s="18">
        <v>8121.23</v>
      </c>
      <c r="I558" s="6" t="s">
        <v>11</v>
      </c>
      <c r="J558" s="6" t="s">
        <v>327</v>
      </c>
      <c r="K558" s="6" t="s">
        <v>11</v>
      </c>
      <c r="L558" s="18">
        <v>8121.23</v>
      </c>
      <c r="M558" t="str">
        <f t="shared" si="16"/>
        <v>0-0663</v>
      </c>
      <c r="N558">
        <f t="shared" si="17"/>
        <v>2013</v>
      </c>
    </row>
    <row r="559" spans="1:14" x14ac:dyDescent="0.25">
      <c r="A559" s="7">
        <v>41556</v>
      </c>
      <c r="B559" s="6" t="s">
        <v>891</v>
      </c>
      <c r="C559" s="20">
        <v>1050</v>
      </c>
      <c r="D559" s="6" t="s">
        <v>11</v>
      </c>
      <c r="E559" s="6" t="s">
        <v>11</v>
      </c>
      <c r="F559" s="6" t="s">
        <v>11</v>
      </c>
      <c r="G559" s="18">
        <v>6882.4</v>
      </c>
      <c r="H559" s="18">
        <v>8527.2900000000009</v>
      </c>
      <c r="I559" s="6" t="s">
        <v>11</v>
      </c>
      <c r="J559" s="6" t="s">
        <v>316</v>
      </c>
      <c r="K559" s="6" t="s">
        <v>11</v>
      </c>
      <c r="L559" s="18">
        <v>8527.2900000000009</v>
      </c>
      <c r="M559" t="str">
        <f t="shared" si="16"/>
        <v>0-0663</v>
      </c>
      <c r="N559">
        <f t="shared" si="17"/>
        <v>2013</v>
      </c>
    </row>
    <row r="560" spans="1:14" x14ac:dyDescent="0.25">
      <c r="A560" s="7">
        <v>41563</v>
      </c>
      <c r="B560" s="6" t="s">
        <v>892</v>
      </c>
      <c r="C560" s="21">
        <v>150</v>
      </c>
      <c r="D560" s="6" t="s">
        <v>11</v>
      </c>
      <c r="E560" s="6" t="s">
        <v>11</v>
      </c>
      <c r="F560" s="6" t="s">
        <v>11</v>
      </c>
      <c r="G560" s="18">
        <v>7016</v>
      </c>
      <c r="H560" s="18">
        <v>1241.83</v>
      </c>
      <c r="I560" s="6" t="s">
        <v>11</v>
      </c>
      <c r="J560" s="6" t="s">
        <v>333</v>
      </c>
      <c r="K560" s="6" t="s">
        <v>11</v>
      </c>
      <c r="L560" s="18">
        <v>1241.83</v>
      </c>
      <c r="M560" t="str">
        <f t="shared" si="16"/>
        <v>0-0663</v>
      </c>
      <c r="N560">
        <f t="shared" si="17"/>
        <v>2013</v>
      </c>
    </row>
    <row r="561" spans="1:14" x14ac:dyDescent="0.25">
      <c r="A561" s="7">
        <v>41576</v>
      </c>
      <c r="B561" s="6" t="s">
        <v>893</v>
      </c>
      <c r="C561" s="20">
        <v>3000</v>
      </c>
      <c r="D561" s="6" t="s">
        <v>11</v>
      </c>
      <c r="E561" s="6" t="s">
        <v>11</v>
      </c>
      <c r="F561" s="6" t="s">
        <v>11</v>
      </c>
      <c r="G561" s="18">
        <v>6882.4</v>
      </c>
      <c r="H561" s="18">
        <v>24363.7</v>
      </c>
      <c r="I561" s="6" t="s">
        <v>11</v>
      </c>
      <c r="J561" s="6" t="s">
        <v>320</v>
      </c>
      <c r="K561" s="6" t="s">
        <v>11</v>
      </c>
      <c r="L561" s="18">
        <v>24363.7</v>
      </c>
      <c r="M561" t="str">
        <f t="shared" si="16"/>
        <v>0-0663</v>
      </c>
      <c r="N561">
        <f t="shared" si="17"/>
        <v>2013</v>
      </c>
    </row>
    <row r="562" spans="1:14" x14ac:dyDescent="0.25">
      <c r="A562" s="7">
        <v>41583</v>
      </c>
      <c r="B562" s="6" t="s">
        <v>894</v>
      </c>
      <c r="C562" s="20">
        <v>1050</v>
      </c>
      <c r="D562" s="6" t="s">
        <v>11</v>
      </c>
      <c r="E562" s="6" t="s">
        <v>11</v>
      </c>
      <c r="F562" s="6" t="s">
        <v>11</v>
      </c>
      <c r="G562" s="18">
        <v>6882.4</v>
      </c>
      <c r="H562" s="18">
        <v>8527.2900000000009</v>
      </c>
      <c r="I562" s="6" t="s">
        <v>11</v>
      </c>
      <c r="J562" s="6" t="s">
        <v>316</v>
      </c>
      <c r="K562" s="6" t="s">
        <v>11</v>
      </c>
      <c r="L562" s="18">
        <v>8527.2900000000009</v>
      </c>
      <c r="M562" t="str">
        <f t="shared" si="16"/>
        <v>0-0663</v>
      </c>
      <c r="N562">
        <f t="shared" si="17"/>
        <v>2013</v>
      </c>
    </row>
    <row r="563" spans="1:14" x14ac:dyDescent="0.25">
      <c r="A563" s="7">
        <v>41605</v>
      </c>
      <c r="B563" s="6" t="s">
        <v>895</v>
      </c>
      <c r="C563" s="21">
        <v>600</v>
      </c>
      <c r="D563" s="6" t="s">
        <v>11</v>
      </c>
      <c r="E563" s="6" t="s">
        <v>11</v>
      </c>
      <c r="F563" s="6" t="s">
        <v>11</v>
      </c>
      <c r="G563" s="18">
        <v>5850.03</v>
      </c>
      <c r="H563" s="18">
        <v>3510.02</v>
      </c>
      <c r="I563" s="6" t="s">
        <v>11</v>
      </c>
      <c r="J563" s="6" t="s">
        <v>11</v>
      </c>
      <c r="K563" s="6" t="s">
        <v>11</v>
      </c>
      <c r="L563" s="18">
        <v>3510.02</v>
      </c>
      <c r="M563" t="str">
        <f t="shared" si="16"/>
        <v>0-0663</v>
      </c>
      <c r="N563">
        <f t="shared" si="17"/>
        <v>2013</v>
      </c>
    </row>
    <row r="564" spans="1:14" x14ac:dyDescent="0.25">
      <c r="A564" s="7">
        <v>41617</v>
      </c>
      <c r="B564" s="6" t="s">
        <v>896</v>
      </c>
      <c r="C564" s="20">
        <v>1050</v>
      </c>
      <c r="D564" s="6" t="s">
        <v>11</v>
      </c>
      <c r="E564" s="6" t="s">
        <v>11</v>
      </c>
      <c r="F564" s="6" t="s">
        <v>11</v>
      </c>
      <c r="G564" s="18">
        <v>7033</v>
      </c>
      <c r="H564" s="18">
        <v>8713.89</v>
      </c>
      <c r="I564" s="6" t="s">
        <v>11</v>
      </c>
      <c r="J564" s="6" t="s">
        <v>334</v>
      </c>
      <c r="K564" s="6" t="s">
        <v>11</v>
      </c>
      <c r="L564" s="18">
        <v>8713.89</v>
      </c>
      <c r="M564" t="str">
        <f t="shared" si="16"/>
        <v>0-0663</v>
      </c>
      <c r="N564">
        <f t="shared" si="17"/>
        <v>2013</v>
      </c>
    </row>
    <row r="565" spans="1:14" x14ac:dyDescent="0.25">
      <c r="A565" s="7">
        <v>41634</v>
      </c>
      <c r="B565" s="6" t="s">
        <v>897</v>
      </c>
      <c r="C565" s="21">
        <v>600</v>
      </c>
      <c r="D565" s="6" t="s">
        <v>11</v>
      </c>
      <c r="E565" s="6" t="s">
        <v>11</v>
      </c>
      <c r="F565" s="6" t="s">
        <v>11</v>
      </c>
      <c r="G565" s="18">
        <v>5850.03</v>
      </c>
      <c r="H565" s="18">
        <v>3510.02</v>
      </c>
      <c r="I565" s="6" t="s">
        <v>11</v>
      </c>
      <c r="J565" s="6" t="s">
        <v>11</v>
      </c>
      <c r="K565" s="6" t="s">
        <v>11</v>
      </c>
      <c r="L565" s="18">
        <v>3510.02</v>
      </c>
      <c r="M565" t="str">
        <f t="shared" si="16"/>
        <v>0-0663</v>
      </c>
      <c r="N565">
        <f t="shared" si="17"/>
        <v>2013</v>
      </c>
    </row>
    <row r="566" spans="1:14" x14ac:dyDescent="0.25">
      <c r="A566" s="7">
        <v>41655</v>
      </c>
      <c r="B566" s="6" t="s">
        <v>898</v>
      </c>
      <c r="C566" s="20">
        <v>2400</v>
      </c>
      <c r="D566" s="6" t="s">
        <v>11</v>
      </c>
      <c r="E566" s="6" t="s">
        <v>11</v>
      </c>
      <c r="F566" s="6" t="s">
        <v>11</v>
      </c>
      <c r="G566" s="18">
        <v>5850.04</v>
      </c>
      <c r="H566" s="18">
        <v>14040.1</v>
      </c>
      <c r="I566" s="6" t="s">
        <v>11</v>
      </c>
      <c r="J566" s="6" t="s">
        <v>11</v>
      </c>
      <c r="K566" s="6" t="s">
        <v>11</v>
      </c>
      <c r="L566" s="18">
        <v>14040.1</v>
      </c>
      <c r="M566" t="str">
        <f t="shared" si="16"/>
        <v>0-0663</v>
      </c>
      <c r="N566">
        <f t="shared" si="17"/>
        <v>2014</v>
      </c>
    </row>
    <row r="567" spans="1:14" x14ac:dyDescent="0.25">
      <c r="A567" s="7">
        <v>41676</v>
      </c>
      <c r="B567" s="6" t="s">
        <v>899</v>
      </c>
      <c r="C567" s="21">
        <v>300</v>
      </c>
      <c r="D567" s="6" t="s">
        <v>11</v>
      </c>
      <c r="E567" s="6" t="s">
        <v>11</v>
      </c>
      <c r="F567" s="6" t="s">
        <v>11</v>
      </c>
      <c r="G567" s="18">
        <v>6882.4</v>
      </c>
      <c r="H567" s="18">
        <v>2436.37</v>
      </c>
      <c r="I567" s="6" t="s">
        <v>11</v>
      </c>
      <c r="J567" s="6" t="s">
        <v>318</v>
      </c>
      <c r="K567" s="6" t="s">
        <v>11</v>
      </c>
      <c r="L567" s="18">
        <v>2436.37</v>
      </c>
      <c r="M567" t="str">
        <f t="shared" si="16"/>
        <v>0-0663</v>
      </c>
      <c r="N567">
        <f t="shared" si="17"/>
        <v>2014</v>
      </c>
    </row>
    <row r="568" spans="1:14" x14ac:dyDescent="0.25">
      <c r="A568" s="7">
        <v>41676</v>
      </c>
      <c r="B568" s="6" t="s">
        <v>900</v>
      </c>
      <c r="C568" s="21">
        <v>300</v>
      </c>
      <c r="D568" s="6" t="s">
        <v>11</v>
      </c>
      <c r="E568" s="6" t="s">
        <v>11</v>
      </c>
      <c r="F568" s="6" t="s">
        <v>11</v>
      </c>
      <c r="G568" s="18">
        <v>5850.03</v>
      </c>
      <c r="H568" s="18">
        <v>1755.01</v>
      </c>
      <c r="I568" s="6" t="s">
        <v>11</v>
      </c>
      <c r="J568" s="6" t="s">
        <v>11</v>
      </c>
      <c r="K568" s="6" t="s">
        <v>11</v>
      </c>
      <c r="L568" s="18">
        <v>1755.01</v>
      </c>
      <c r="M568" t="str">
        <f t="shared" si="16"/>
        <v>0-0663</v>
      </c>
      <c r="N568">
        <f t="shared" si="17"/>
        <v>2014</v>
      </c>
    </row>
    <row r="569" spans="1:14" x14ac:dyDescent="0.25">
      <c r="A569" s="7">
        <v>41690</v>
      </c>
      <c r="B569" s="6" t="s">
        <v>901</v>
      </c>
      <c r="C569" s="21">
        <v>150</v>
      </c>
      <c r="D569" s="6" t="s">
        <v>11</v>
      </c>
      <c r="E569" s="6" t="s">
        <v>11</v>
      </c>
      <c r="F569" s="6" t="s">
        <v>11</v>
      </c>
      <c r="G569" s="18">
        <v>6882.4</v>
      </c>
      <c r="H569" s="18">
        <v>1218.18</v>
      </c>
      <c r="I569" s="6" t="s">
        <v>11</v>
      </c>
      <c r="J569" s="6" t="s">
        <v>329</v>
      </c>
      <c r="K569" s="6" t="s">
        <v>11</v>
      </c>
      <c r="L569" s="18">
        <v>1218.18</v>
      </c>
      <c r="M569" t="str">
        <f t="shared" si="16"/>
        <v>0-0663</v>
      </c>
      <c r="N569">
        <f t="shared" si="17"/>
        <v>2014</v>
      </c>
    </row>
    <row r="570" spans="1:14" x14ac:dyDescent="0.25">
      <c r="A570" s="7">
        <v>41709</v>
      </c>
      <c r="B570" s="6" t="s">
        <v>902</v>
      </c>
      <c r="C570" s="20">
        <v>3600</v>
      </c>
      <c r="D570" s="6" t="s">
        <v>11</v>
      </c>
      <c r="E570" s="6" t="s">
        <v>11</v>
      </c>
      <c r="F570" s="6" t="s">
        <v>11</v>
      </c>
      <c r="G570" s="18">
        <v>6882.4</v>
      </c>
      <c r="H570" s="18">
        <v>29236.44</v>
      </c>
      <c r="I570" s="6" t="s">
        <v>11</v>
      </c>
      <c r="J570" s="6" t="s">
        <v>335</v>
      </c>
      <c r="K570" s="6" t="s">
        <v>11</v>
      </c>
      <c r="L570" s="18">
        <v>29236.44</v>
      </c>
      <c r="M570" t="str">
        <f t="shared" si="16"/>
        <v>0-0663</v>
      </c>
      <c r="N570">
        <f t="shared" si="17"/>
        <v>2014</v>
      </c>
    </row>
    <row r="571" spans="1:14" x14ac:dyDescent="0.25">
      <c r="A571" s="7">
        <v>41709</v>
      </c>
      <c r="B571" s="6" t="s">
        <v>903</v>
      </c>
      <c r="C571" s="21">
        <v>450</v>
      </c>
      <c r="D571" s="6" t="s">
        <v>11</v>
      </c>
      <c r="E571" s="6" t="s">
        <v>11</v>
      </c>
      <c r="F571" s="6" t="s">
        <v>11</v>
      </c>
      <c r="G571" s="18">
        <v>7071</v>
      </c>
      <c r="H571" s="18">
        <v>3754.7</v>
      </c>
      <c r="I571" s="6" t="s">
        <v>11</v>
      </c>
      <c r="J571" s="6" t="s">
        <v>336</v>
      </c>
      <c r="K571" s="6" t="s">
        <v>11</v>
      </c>
      <c r="L571" s="18">
        <v>3754.7</v>
      </c>
      <c r="M571" t="str">
        <f t="shared" si="16"/>
        <v>0-0663</v>
      </c>
      <c r="N571">
        <f t="shared" si="17"/>
        <v>2014</v>
      </c>
    </row>
    <row r="572" spans="1:14" x14ac:dyDescent="0.25">
      <c r="A572" s="7">
        <v>41710</v>
      </c>
      <c r="B572" s="6" t="s">
        <v>904</v>
      </c>
      <c r="C572" s="20">
        <v>1500</v>
      </c>
      <c r="D572" s="6" t="s">
        <v>11</v>
      </c>
      <c r="E572" s="6" t="s">
        <v>11</v>
      </c>
      <c r="F572" s="6" t="s">
        <v>11</v>
      </c>
      <c r="G572" s="18">
        <v>6882.4</v>
      </c>
      <c r="H572" s="18">
        <v>12181.85</v>
      </c>
      <c r="I572" s="6" t="s">
        <v>11</v>
      </c>
      <c r="J572" s="6" t="s">
        <v>326</v>
      </c>
      <c r="K572" s="6" t="s">
        <v>11</v>
      </c>
      <c r="L572" s="18">
        <v>12181.85</v>
      </c>
      <c r="M572" t="str">
        <f t="shared" si="16"/>
        <v>0-0663</v>
      </c>
      <c r="N572">
        <f t="shared" si="17"/>
        <v>2014</v>
      </c>
    </row>
    <row r="573" spans="1:14" x14ac:dyDescent="0.25">
      <c r="A573" s="7">
        <v>41724</v>
      </c>
      <c r="B573" s="6" t="s">
        <v>905</v>
      </c>
      <c r="C573" s="21">
        <v>150</v>
      </c>
      <c r="D573" s="6" t="s">
        <v>11</v>
      </c>
      <c r="E573" s="6" t="s">
        <v>11</v>
      </c>
      <c r="F573" s="6" t="s">
        <v>11</v>
      </c>
      <c r="G573" s="18">
        <v>6882.4</v>
      </c>
      <c r="H573" s="18">
        <v>1218.18</v>
      </c>
      <c r="I573" s="6" t="s">
        <v>11</v>
      </c>
      <c r="J573" s="6" t="s">
        <v>329</v>
      </c>
      <c r="K573" s="6" t="s">
        <v>11</v>
      </c>
      <c r="L573" s="18">
        <v>1218.18</v>
      </c>
      <c r="M573" t="str">
        <f t="shared" si="16"/>
        <v>0-0663</v>
      </c>
      <c r="N573">
        <f t="shared" si="17"/>
        <v>2014</v>
      </c>
    </row>
    <row r="574" spans="1:14" x14ac:dyDescent="0.25">
      <c r="A574" s="7">
        <v>41744</v>
      </c>
      <c r="B574" s="6" t="s">
        <v>906</v>
      </c>
      <c r="C574" s="20">
        <v>2700</v>
      </c>
      <c r="D574" s="6" t="s">
        <v>11</v>
      </c>
      <c r="E574" s="6" t="s">
        <v>11</v>
      </c>
      <c r="F574" s="6" t="s">
        <v>11</v>
      </c>
      <c r="G574" s="18">
        <v>6882.4</v>
      </c>
      <c r="H574" s="18">
        <v>21927.33</v>
      </c>
      <c r="I574" s="6" t="s">
        <v>11</v>
      </c>
      <c r="J574" s="6" t="s">
        <v>337</v>
      </c>
      <c r="K574" s="6" t="s">
        <v>11</v>
      </c>
      <c r="L574" s="18">
        <v>21927.33</v>
      </c>
      <c r="M574" t="str">
        <f t="shared" si="16"/>
        <v>0-0663</v>
      </c>
      <c r="N574">
        <f t="shared" si="17"/>
        <v>2014</v>
      </c>
    </row>
    <row r="575" spans="1:14" x14ac:dyDescent="0.25">
      <c r="A575" s="7">
        <v>41753</v>
      </c>
      <c r="B575" s="6" t="s">
        <v>907</v>
      </c>
      <c r="C575" s="20">
        <v>1500</v>
      </c>
      <c r="D575" s="6" t="s">
        <v>11</v>
      </c>
      <c r="E575" s="6" t="s">
        <v>11</v>
      </c>
      <c r="F575" s="6" t="s">
        <v>11</v>
      </c>
      <c r="G575" s="18">
        <v>6882.4</v>
      </c>
      <c r="H575" s="18">
        <v>12181.85</v>
      </c>
      <c r="I575" s="6" t="s">
        <v>11</v>
      </c>
      <c r="J575" s="6" t="s">
        <v>326</v>
      </c>
      <c r="K575" s="6" t="s">
        <v>11</v>
      </c>
      <c r="L575" s="18">
        <v>12181.85</v>
      </c>
      <c r="M575" t="str">
        <f t="shared" si="16"/>
        <v>0-0663</v>
      </c>
      <c r="N575">
        <f t="shared" si="17"/>
        <v>2014</v>
      </c>
    </row>
    <row r="576" spans="1:14" x14ac:dyDescent="0.25">
      <c r="A576" s="7">
        <v>41764</v>
      </c>
      <c r="B576" s="6" t="s">
        <v>908</v>
      </c>
      <c r="C576" s="20">
        <v>1200</v>
      </c>
      <c r="D576" s="6" t="s">
        <v>11</v>
      </c>
      <c r="E576" s="6" t="s">
        <v>11</v>
      </c>
      <c r="F576" s="6" t="s">
        <v>11</v>
      </c>
      <c r="G576" s="18">
        <v>7130</v>
      </c>
      <c r="H576" s="18">
        <v>10096.08</v>
      </c>
      <c r="I576" s="6" t="s">
        <v>11</v>
      </c>
      <c r="J576" s="6" t="s">
        <v>338</v>
      </c>
      <c r="K576" s="6" t="s">
        <v>11</v>
      </c>
      <c r="L576" s="18">
        <v>10096.08</v>
      </c>
      <c r="M576" t="str">
        <f t="shared" si="16"/>
        <v>0-0663</v>
      </c>
      <c r="N576">
        <f t="shared" si="17"/>
        <v>2014</v>
      </c>
    </row>
    <row r="577" spans="1:14" x14ac:dyDescent="0.25">
      <c r="A577" s="7">
        <v>41780</v>
      </c>
      <c r="B577" s="6" t="s">
        <v>909</v>
      </c>
      <c r="C577" s="21">
        <v>150</v>
      </c>
      <c r="D577" s="6" t="s">
        <v>11</v>
      </c>
      <c r="E577" s="6" t="s">
        <v>11</v>
      </c>
      <c r="F577" s="6" t="s">
        <v>11</v>
      </c>
      <c r="G577" s="18">
        <v>6882.4</v>
      </c>
      <c r="H577" s="18">
        <v>1218.18</v>
      </c>
      <c r="I577" s="6" t="s">
        <v>11</v>
      </c>
      <c r="J577" s="6" t="s">
        <v>329</v>
      </c>
      <c r="K577" s="6" t="s">
        <v>11</v>
      </c>
      <c r="L577" s="18">
        <v>1218.18</v>
      </c>
      <c r="M577" t="str">
        <f t="shared" si="16"/>
        <v>0-0663</v>
      </c>
      <c r="N577">
        <f t="shared" si="17"/>
        <v>2014</v>
      </c>
    </row>
    <row r="578" spans="1:14" x14ac:dyDescent="0.25">
      <c r="A578" s="7">
        <v>41793</v>
      </c>
      <c r="B578" s="6" t="s">
        <v>910</v>
      </c>
      <c r="C578" s="21">
        <v>300</v>
      </c>
      <c r="D578" s="6" t="s">
        <v>11</v>
      </c>
      <c r="E578" s="6" t="s">
        <v>11</v>
      </c>
      <c r="F578" s="6" t="s">
        <v>11</v>
      </c>
      <c r="G578" s="18">
        <v>5850.03</v>
      </c>
      <c r="H578" s="18">
        <v>1755.01</v>
      </c>
      <c r="I578" s="6" t="s">
        <v>11</v>
      </c>
      <c r="J578" s="6" t="s">
        <v>11</v>
      </c>
      <c r="K578" s="6" t="s">
        <v>11</v>
      </c>
      <c r="L578" s="18">
        <v>1755.01</v>
      </c>
      <c r="M578" t="str">
        <f t="shared" si="16"/>
        <v>0-0663</v>
      </c>
      <c r="N578">
        <f t="shared" si="17"/>
        <v>2014</v>
      </c>
    </row>
    <row r="579" spans="1:14" x14ac:dyDescent="0.25">
      <c r="A579" s="7">
        <v>41799</v>
      </c>
      <c r="B579" s="6" t="s">
        <v>911</v>
      </c>
      <c r="C579" s="21">
        <v>300</v>
      </c>
      <c r="D579" s="6" t="s">
        <v>11</v>
      </c>
      <c r="E579" s="6" t="s">
        <v>11</v>
      </c>
      <c r="F579" s="6" t="s">
        <v>11</v>
      </c>
      <c r="G579" s="18">
        <v>6882.4</v>
      </c>
      <c r="H579" s="18">
        <v>2436.37</v>
      </c>
      <c r="I579" s="6" t="s">
        <v>11</v>
      </c>
      <c r="J579" s="6" t="s">
        <v>318</v>
      </c>
      <c r="K579" s="6" t="s">
        <v>11</v>
      </c>
      <c r="L579" s="18">
        <v>2436.37</v>
      </c>
      <c r="M579" t="str">
        <f t="shared" si="16"/>
        <v>0-0663</v>
      </c>
      <c r="N579">
        <f t="shared" si="17"/>
        <v>2014</v>
      </c>
    </row>
    <row r="580" spans="1:14" x14ac:dyDescent="0.25">
      <c r="A580" s="7">
        <v>41815</v>
      </c>
      <c r="B580" s="6" t="s">
        <v>912</v>
      </c>
      <c r="C580" s="20">
        <v>1500</v>
      </c>
      <c r="D580" s="6" t="s">
        <v>11</v>
      </c>
      <c r="E580" s="6" t="s">
        <v>11</v>
      </c>
      <c r="F580" s="6" t="s">
        <v>11</v>
      </c>
      <c r="G580" s="18">
        <v>5850.04</v>
      </c>
      <c r="H580" s="18">
        <v>8775.06</v>
      </c>
      <c r="I580" s="6" t="s">
        <v>11</v>
      </c>
      <c r="J580" s="6" t="s">
        <v>11</v>
      </c>
      <c r="K580" s="6" t="s">
        <v>11</v>
      </c>
      <c r="L580" s="18">
        <v>8775.06</v>
      </c>
      <c r="M580" t="str">
        <f t="shared" si="16"/>
        <v>0-0663</v>
      </c>
      <c r="N580">
        <f t="shared" si="17"/>
        <v>2014</v>
      </c>
    </row>
    <row r="581" spans="1:14" x14ac:dyDescent="0.25">
      <c r="A581" s="7">
        <v>41816</v>
      </c>
      <c r="B581" s="6" t="s">
        <v>913</v>
      </c>
      <c r="C581" s="20">
        <v>1500</v>
      </c>
      <c r="D581" s="6" t="s">
        <v>11</v>
      </c>
      <c r="E581" s="6" t="s">
        <v>11</v>
      </c>
      <c r="F581" s="6" t="s">
        <v>11</v>
      </c>
      <c r="G581" s="18">
        <v>6882.4</v>
      </c>
      <c r="H581" s="18">
        <v>12181.85</v>
      </c>
      <c r="I581" s="6" t="s">
        <v>11</v>
      </c>
      <c r="J581" s="6" t="s">
        <v>326</v>
      </c>
      <c r="K581" s="6" t="s">
        <v>11</v>
      </c>
      <c r="L581" s="18">
        <v>12181.85</v>
      </c>
      <c r="M581" t="str">
        <f t="shared" si="16"/>
        <v>0-0663</v>
      </c>
      <c r="N581">
        <f t="shared" si="17"/>
        <v>2014</v>
      </c>
    </row>
    <row r="582" spans="1:14" x14ac:dyDescent="0.25">
      <c r="A582" s="7">
        <v>41821</v>
      </c>
      <c r="B582" s="6" t="s">
        <v>914</v>
      </c>
      <c r="C582" s="21">
        <v>750</v>
      </c>
      <c r="D582" s="6" t="s">
        <v>11</v>
      </c>
      <c r="E582" s="6" t="s">
        <v>11</v>
      </c>
      <c r="F582" s="6" t="s">
        <v>11</v>
      </c>
      <c r="G582" s="18">
        <v>6882.4</v>
      </c>
      <c r="H582" s="18">
        <v>6090.92</v>
      </c>
      <c r="I582" s="6" t="s">
        <v>11</v>
      </c>
      <c r="J582" s="6" t="s">
        <v>339</v>
      </c>
      <c r="K582" s="6" t="s">
        <v>11</v>
      </c>
      <c r="L582" s="18">
        <v>6090.92</v>
      </c>
      <c r="M582" t="str">
        <f t="shared" si="16"/>
        <v>0-0663</v>
      </c>
      <c r="N582">
        <f t="shared" si="17"/>
        <v>2014</v>
      </c>
    </row>
    <row r="583" spans="1:14" x14ac:dyDescent="0.25">
      <c r="A583" s="7">
        <v>41821</v>
      </c>
      <c r="B583" s="6" t="s">
        <v>915</v>
      </c>
      <c r="C583" s="20">
        <v>4650</v>
      </c>
      <c r="D583" s="6" t="s">
        <v>11</v>
      </c>
      <c r="E583" s="6" t="s">
        <v>11</v>
      </c>
      <c r="F583" s="6" t="s">
        <v>11</v>
      </c>
      <c r="G583" s="18">
        <v>6882.4</v>
      </c>
      <c r="H583" s="18">
        <v>37763.730000000003</v>
      </c>
      <c r="I583" s="6" t="s">
        <v>11</v>
      </c>
      <c r="J583" s="6" t="s">
        <v>340</v>
      </c>
      <c r="K583" s="6" t="s">
        <v>11</v>
      </c>
      <c r="L583" s="18">
        <v>37763.730000000003</v>
      </c>
      <c r="M583" t="str">
        <f t="shared" ref="M583:M646" si="18">IF(B583="",A583,M582)</f>
        <v>0-0663</v>
      </c>
      <c r="N583">
        <f t="shared" ref="N583:N646" si="19">YEAR(A583)</f>
        <v>2014</v>
      </c>
    </row>
    <row r="584" spans="1:14" x14ac:dyDescent="0.25">
      <c r="A584" s="7">
        <v>41827</v>
      </c>
      <c r="B584" s="6" t="s">
        <v>916</v>
      </c>
      <c r="C584" s="21">
        <v>150</v>
      </c>
      <c r="D584" s="6" t="s">
        <v>11</v>
      </c>
      <c r="E584" s="6" t="s">
        <v>11</v>
      </c>
      <c r="F584" s="6" t="s">
        <v>11</v>
      </c>
      <c r="G584" s="18">
        <v>6882.4</v>
      </c>
      <c r="H584" s="18">
        <v>1218.18</v>
      </c>
      <c r="I584" s="6" t="s">
        <v>11</v>
      </c>
      <c r="J584" s="6" t="s">
        <v>329</v>
      </c>
      <c r="K584" s="6" t="s">
        <v>11</v>
      </c>
      <c r="L584" s="18">
        <v>1218.18</v>
      </c>
      <c r="M584" t="str">
        <f t="shared" si="18"/>
        <v>0-0663</v>
      </c>
      <c r="N584">
        <f t="shared" si="19"/>
        <v>2014</v>
      </c>
    </row>
    <row r="585" spans="1:14" x14ac:dyDescent="0.25">
      <c r="A585" s="7">
        <v>41872</v>
      </c>
      <c r="B585" s="6" t="s">
        <v>917</v>
      </c>
      <c r="C585" s="21">
        <v>750</v>
      </c>
      <c r="D585" s="6" t="s">
        <v>11</v>
      </c>
      <c r="E585" s="6" t="s">
        <v>11</v>
      </c>
      <c r="F585" s="6" t="s">
        <v>11</v>
      </c>
      <c r="G585" s="18">
        <v>6882.4</v>
      </c>
      <c r="H585" s="18">
        <v>6090.92</v>
      </c>
      <c r="I585" s="6" t="s">
        <v>11</v>
      </c>
      <c r="J585" s="6" t="s">
        <v>339</v>
      </c>
      <c r="K585" s="6" t="s">
        <v>11</v>
      </c>
      <c r="L585" s="18">
        <v>6090.92</v>
      </c>
      <c r="M585" t="str">
        <f t="shared" si="18"/>
        <v>0-0663</v>
      </c>
      <c r="N585">
        <f t="shared" si="19"/>
        <v>2014</v>
      </c>
    </row>
    <row r="586" spans="1:14" x14ac:dyDescent="0.25">
      <c r="A586" s="7">
        <v>41877</v>
      </c>
      <c r="B586" s="6" t="s">
        <v>918</v>
      </c>
      <c r="C586" s="21">
        <v>900</v>
      </c>
      <c r="D586" s="6" t="s">
        <v>11</v>
      </c>
      <c r="E586" s="6" t="s">
        <v>11</v>
      </c>
      <c r="F586" s="6" t="s">
        <v>11</v>
      </c>
      <c r="G586" s="18">
        <v>6882.4</v>
      </c>
      <c r="H586" s="18">
        <v>7309.11</v>
      </c>
      <c r="I586" s="6" t="s">
        <v>11</v>
      </c>
      <c r="J586" s="6" t="s">
        <v>341</v>
      </c>
      <c r="K586" s="6" t="s">
        <v>11</v>
      </c>
      <c r="L586" s="18">
        <v>7309.11</v>
      </c>
      <c r="M586" t="str">
        <f t="shared" si="18"/>
        <v>0-0663</v>
      </c>
      <c r="N586">
        <f t="shared" si="19"/>
        <v>2014</v>
      </c>
    </row>
    <row r="587" spans="1:14" x14ac:dyDescent="0.25">
      <c r="A587" s="7">
        <v>41877</v>
      </c>
      <c r="B587" s="6" t="s">
        <v>919</v>
      </c>
      <c r="C587" s="21">
        <v>450</v>
      </c>
      <c r="D587" s="6" t="s">
        <v>11</v>
      </c>
      <c r="E587" s="6" t="s">
        <v>11</v>
      </c>
      <c r="F587" s="6" t="s">
        <v>11</v>
      </c>
      <c r="G587" s="18">
        <v>5850.04</v>
      </c>
      <c r="H587" s="18">
        <v>2632.52</v>
      </c>
      <c r="I587" s="6" t="s">
        <v>11</v>
      </c>
      <c r="J587" s="6" t="s">
        <v>11</v>
      </c>
      <c r="K587" s="6" t="s">
        <v>11</v>
      </c>
      <c r="L587" s="18">
        <v>2632.52</v>
      </c>
      <c r="M587" t="str">
        <f t="shared" si="18"/>
        <v>0-0663</v>
      </c>
      <c r="N587">
        <f t="shared" si="19"/>
        <v>2014</v>
      </c>
    </row>
    <row r="588" spans="1:14" x14ac:dyDescent="0.25">
      <c r="A588" s="7">
        <v>41892</v>
      </c>
      <c r="B588" s="6" t="s">
        <v>920</v>
      </c>
      <c r="C588" s="21">
        <v>750</v>
      </c>
      <c r="D588" s="6" t="s">
        <v>11</v>
      </c>
      <c r="E588" s="6" t="s">
        <v>11</v>
      </c>
      <c r="F588" s="6" t="s">
        <v>11</v>
      </c>
      <c r="G588" s="18">
        <v>6882.4</v>
      </c>
      <c r="H588" s="18">
        <v>6090.92</v>
      </c>
      <c r="I588" s="6" t="s">
        <v>11</v>
      </c>
      <c r="J588" s="6" t="s">
        <v>339</v>
      </c>
      <c r="K588" s="6" t="s">
        <v>11</v>
      </c>
      <c r="L588" s="18">
        <v>6090.92</v>
      </c>
      <c r="M588" t="str">
        <f t="shared" si="18"/>
        <v>0-0663</v>
      </c>
      <c r="N588">
        <f t="shared" si="19"/>
        <v>2014</v>
      </c>
    </row>
    <row r="589" spans="1:14" x14ac:dyDescent="0.25">
      <c r="A589" s="7">
        <v>41906</v>
      </c>
      <c r="B589" s="6" t="s">
        <v>921</v>
      </c>
      <c r="C589" s="20">
        <v>3000</v>
      </c>
      <c r="D589" s="6" t="s">
        <v>11</v>
      </c>
      <c r="E589" s="6" t="s">
        <v>11</v>
      </c>
      <c r="F589" s="6" t="s">
        <v>11</v>
      </c>
      <c r="G589" s="18">
        <v>5850.04</v>
      </c>
      <c r="H589" s="18">
        <v>17550.12</v>
      </c>
      <c r="I589" s="6" t="s">
        <v>11</v>
      </c>
      <c r="J589" s="6" t="s">
        <v>11</v>
      </c>
      <c r="K589" s="6" t="s">
        <v>11</v>
      </c>
      <c r="L589" s="18">
        <v>17550.12</v>
      </c>
      <c r="M589" t="str">
        <f t="shared" si="18"/>
        <v>0-0663</v>
      </c>
      <c r="N589">
        <f t="shared" si="19"/>
        <v>2014</v>
      </c>
    </row>
    <row r="590" spans="1:14" x14ac:dyDescent="0.25">
      <c r="A590" s="7">
        <v>41921</v>
      </c>
      <c r="B590" s="6" t="s">
        <v>922</v>
      </c>
      <c r="C590" s="21">
        <v>300</v>
      </c>
      <c r="D590" s="6" t="s">
        <v>11</v>
      </c>
      <c r="E590" s="6" t="s">
        <v>11</v>
      </c>
      <c r="F590" s="6" t="s">
        <v>11</v>
      </c>
      <c r="G590" s="18">
        <v>6882.4</v>
      </c>
      <c r="H590" s="18">
        <v>2436.37</v>
      </c>
      <c r="I590" s="6" t="s">
        <v>11</v>
      </c>
      <c r="J590" s="6" t="s">
        <v>318</v>
      </c>
      <c r="K590" s="6" t="s">
        <v>11</v>
      </c>
      <c r="L590" s="18">
        <v>2436.37</v>
      </c>
      <c r="M590" t="str">
        <f t="shared" si="18"/>
        <v>0-0663</v>
      </c>
      <c r="N590">
        <f t="shared" si="19"/>
        <v>2014</v>
      </c>
    </row>
    <row r="591" spans="1:14" x14ac:dyDescent="0.25">
      <c r="A591" s="7">
        <v>41961</v>
      </c>
      <c r="B591" s="6" t="s">
        <v>923</v>
      </c>
      <c r="C591" s="20">
        <v>1050</v>
      </c>
      <c r="D591" s="6" t="s">
        <v>11</v>
      </c>
      <c r="E591" s="6" t="s">
        <v>11</v>
      </c>
      <c r="F591" s="6" t="s">
        <v>11</v>
      </c>
      <c r="G591" s="18">
        <v>7442.48</v>
      </c>
      <c r="H591" s="18">
        <v>9221.23</v>
      </c>
      <c r="I591" s="6" t="s">
        <v>11</v>
      </c>
      <c r="J591" s="6" t="s">
        <v>342</v>
      </c>
      <c r="K591" s="6" t="s">
        <v>11</v>
      </c>
      <c r="L591" s="18">
        <v>9221.23</v>
      </c>
      <c r="M591" t="str">
        <f t="shared" si="18"/>
        <v>0-0663</v>
      </c>
      <c r="N591">
        <f t="shared" si="19"/>
        <v>2014</v>
      </c>
    </row>
    <row r="592" spans="1:14" x14ac:dyDescent="0.25">
      <c r="A592" s="7">
        <v>41962</v>
      </c>
      <c r="B592" s="6" t="s">
        <v>924</v>
      </c>
      <c r="C592" s="21">
        <v>150</v>
      </c>
      <c r="D592" s="6" t="s">
        <v>11</v>
      </c>
      <c r="E592" s="6" t="s">
        <v>11</v>
      </c>
      <c r="F592" s="6" t="s">
        <v>11</v>
      </c>
      <c r="G592" s="18">
        <v>6882.4</v>
      </c>
      <c r="H592" s="18">
        <v>1218.18</v>
      </c>
      <c r="I592" s="6" t="s">
        <v>11</v>
      </c>
      <c r="J592" s="6" t="s">
        <v>329</v>
      </c>
      <c r="K592" s="6" t="s">
        <v>11</v>
      </c>
      <c r="L592" s="18">
        <v>1218.18</v>
      </c>
      <c r="M592" t="str">
        <f t="shared" si="18"/>
        <v>0-0663</v>
      </c>
      <c r="N592">
        <f t="shared" si="19"/>
        <v>2014</v>
      </c>
    </row>
    <row r="593" spans="1:14" x14ac:dyDescent="0.25">
      <c r="A593" s="7">
        <v>41975</v>
      </c>
      <c r="B593" s="6" t="s">
        <v>925</v>
      </c>
      <c r="C593" s="21">
        <v>750</v>
      </c>
      <c r="D593" s="6" t="s">
        <v>11</v>
      </c>
      <c r="E593" s="6" t="s">
        <v>11</v>
      </c>
      <c r="F593" s="6" t="s">
        <v>11</v>
      </c>
      <c r="G593" s="18">
        <v>8259</v>
      </c>
      <c r="H593" s="18">
        <v>7309.22</v>
      </c>
      <c r="I593" s="6" t="s">
        <v>11</v>
      </c>
      <c r="J593" s="6" t="s">
        <v>343</v>
      </c>
      <c r="K593" s="6" t="s">
        <v>11</v>
      </c>
      <c r="L593" s="18">
        <v>7309.22</v>
      </c>
      <c r="M593" t="str">
        <f t="shared" si="18"/>
        <v>0-0663</v>
      </c>
      <c r="N593">
        <f t="shared" si="19"/>
        <v>2014</v>
      </c>
    </row>
    <row r="594" spans="1:14" x14ac:dyDescent="0.25">
      <c r="A594" s="7">
        <v>41982</v>
      </c>
      <c r="B594" s="6" t="s">
        <v>926</v>
      </c>
      <c r="C594" s="20">
        <v>3900</v>
      </c>
      <c r="D594" s="6" t="s">
        <v>11</v>
      </c>
      <c r="E594" s="6" t="s">
        <v>11</v>
      </c>
      <c r="F594" s="6" t="s">
        <v>11</v>
      </c>
      <c r="G594" s="18">
        <v>8300</v>
      </c>
      <c r="H594" s="18">
        <v>38196.6</v>
      </c>
      <c r="I594" s="6" t="s">
        <v>11</v>
      </c>
      <c r="J594" s="6" t="s">
        <v>344</v>
      </c>
      <c r="K594" s="6" t="s">
        <v>11</v>
      </c>
      <c r="L594" s="18">
        <v>38196.6</v>
      </c>
      <c r="M594" t="str">
        <f t="shared" si="18"/>
        <v>0-0663</v>
      </c>
      <c r="N594">
        <f t="shared" si="19"/>
        <v>2014</v>
      </c>
    </row>
    <row r="595" spans="1:14" x14ac:dyDescent="0.25">
      <c r="A595" s="7">
        <v>42024</v>
      </c>
      <c r="B595" s="6" t="s">
        <v>927</v>
      </c>
      <c r="C595" s="20">
        <v>1500</v>
      </c>
      <c r="D595" s="6" t="s">
        <v>11</v>
      </c>
      <c r="E595" s="6" t="s">
        <v>11</v>
      </c>
      <c r="F595" s="6" t="s">
        <v>11</v>
      </c>
      <c r="G595" s="18">
        <v>8300</v>
      </c>
      <c r="H595" s="18">
        <v>14691</v>
      </c>
      <c r="I595" s="6" t="s">
        <v>11</v>
      </c>
      <c r="J595" s="6" t="s">
        <v>345</v>
      </c>
      <c r="K595" s="6" t="s">
        <v>11</v>
      </c>
      <c r="L595" s="18">
        <v>14691</v>
      </c>
      <c r="M595" t="str">
        <f t="shared" si="18"/>
        <v>0-0663</v>
      </c>
      <c r="N595">
        <f t="shared" si="19"/>
        <v>2015</v>
      </c>
    </row>
    <row r="596" spans="1:14" x14ac:dyDescent="0.25">
      <c r="A596" s="7">
        <v>42033</v>
      </c>
      <c r="B596" s="6" t="s">
        <v>928</v>
      </c>
      <c r="C596" s="21">
        <v>600</v>
      </c>
      <c r="D596" s="6" t="s">
        <v>11</v>
      </c>
      <c r="E596" s="6" t="s">
        <v>11</v>
      </c>
      <c r="F596" s="6" t="s">
        <v>11</v>
      </c>
      <c r="G596" s="18">
        <v>8300</v>
      </c>
      <c r="H596" s="18">
        <v>5876.4</v>
      </c>
      <c r="I596" s="6" t="s">
        <v>11</v>
      </c>
      <c r="J596" s="6" t="s">
        <v>346</v>
      </c>
      <c r="K596" s="6" t="s">
        <v>11</v>
      </c>
      <c r="L596" s="18">
        <v>5876.4</v>
      </c>
      <c r="M596" t="str">
        <f t="shared" si="18"/>
        <v>0-0663</v>
      </c>
      <c r="N596">
        <f t="shared" si="19"/>
        <v>2015</v>
      </c>
    </row>
    <row r="597" spans="1:14" x14ac:dyDescent="0.25">
      <c r="A597" s="7">
        <v>42041</v>
      </c>
      <c r="B597" s="6" t="s">
        <v>929</v>
      </c>
      <c r="C597" s="21">
        <v>300</v>
      </c>
      <c r="D597" s="6" t="s">
        <v>11</v>
      </c>
      <c r="E597" s="6" t="s">
        <v>11</v>
      </c>
      <c r="F597" s="6" t="s">
        <v>11</v>
      </c>
      <c r="G597" s="18">
        <v>7055</v>
      </c>
      <c r="H597" s="18">
        <v>2116.5</v>
      </c>
      <c r="I597" s="6" t="s">
        <v>11</v>
      </c>
      <c r="J597" s="6" t="s">
        <v>11</v>
      </c>
      <c r="K597" s="6" t="s">
        <v>11</v>
      </c>
      <c r="L597" s="18">
        <v>2116.5</v>
      </c>
      <c r="M597" t="str">
        <f t="shared" si="18"/>
        <v>0-0663</v>
      </c>
      <c r="N597">
        <f t="shared" si="19"/>
        <v>2015</v>
      </c>
    </row>
    <row r="598" spans="1:14" x14ac:dyDescent="0.25">
      <c r="A598" s="7">
        <v>42052</v>
      </c>
      <c r="B598" s="6" t="s">
        <v>930</v>
      </c>
      <c r="C598" s="21">
        <v>450</v>
      </c>
      <c r="D598" s="6" t="s">
        <v>11</v>
      </c>
      <c r="E598" s="6" t="s">
        <v>11</v>
      </c>
      <c r="F598" s="6" t="s">
        <v>11</v>
      </c>
      <c r="G598" s="18">
        <v>8500</v>
      </c>
      <c r="H598" s="18">
        <v>4513.5</v>
      </c>
      <c r="I598" s="6" t="s">
        <v>11</v>
      </c>
      <c r="J598" s="6" t="s">
        <v>347</v>
      </c>
      <c r="K598" s="6" t="s">
        <v>11</v>
      </c>
      <c r="L598" s="18">
        <v>4513.5</v>
      </c>
      <c r="M598" t="str">
        <f t="shared" si="18"/>
        <v>0-0663</v>
      </c>
      <c r="N598">
        <f t="shared" si="19"/>
        <v>2015</v>
      </c>
    </row>
    <row r="599" spans="1:14" x14ac:dyDescent="0.25">
      <c r="A599" s="7">
        <v>42073</v>
      </c>
      <c r="B599" s="6" t="s">
        <v>931</v>
      </c>
      <c r="C599" s="20">
        <v>1050</v>
      </c>
      <c r="D599" s="6" t="s">
        <v>11</v>
      </c>
      <c r="E599" s="6" t="s">
        <v>11</v>
      </c>
      <c r="F599" s="6" t="s">
        <v>11</v>
      </c>
      <c r="G599" s="18">
        <v>7055</v>
      </c>
      <c r="H599" s="18">
        <v>7407.75</v>
      </c>
      <c r="I599" s="6" t="s">
        <v>11</v>
      </c>
      <c r="J599" s="6" t="s">
        <v>11</v>
      </c>
      <c r="K599" s="6" t="s">
        <v>11</v>
      </c>
      <c r="L599" s="18">
        <v>7407.75</v>
      </c>
      <c r="M599" t="str">
        <f t="shared" si="18"/>
        <v>0-0663</v>
      </c>
      <c r="N599">
        <f t="shared" si="19"/>
        <v>2015</v>
      </c>
    </row>
    <row r="600" spans="1:14" x14ac:dyDescent="0.25">
      <c r="A600" s="7">
        <v>42087</v>
      </c>
      <c r="B600" s="6" t="s">
        <v>932</v>
      </c>
      <c r="C600" s="21">
        <v>300</v>
      </c>
      <c r="D600" s="6" t="s">
        <v>11</v>
      </c>
      <c r="E600" s="6" t="s">
        <v>11</v>
      </c>
      <c r="F600" s="6" t="s">
        <v>11</v>
      </c>
      <c r="G600" s="18">
        <v>8300</v>
      </c>
      <c r="H600" s="18">
        <v>2938.2</v>
      </c>
      <c r="I600" s="6" t="s">
        <v>11</v>
      </c>
      <c r="J600" s="6" t="s">
        <v>348</v>
      </c>
      <c r="K600" s="6" t="s">
        <v>11</v>
      </c>
      <c r="L600" s="18">
        <v>2938.2</v>
      </c>
      <c r="M600" t="str">
        <f t="shared" si="18"/>
        <v>0-0663</v>
      </c>
      <c r="N600">
        <f t="shared" si="19"/>
        <v>2015</v>
      </c>
    </row>
    <row r="601" spans="1:14" x14ac:dyDescent="0.25">
      <c r="A601" s="7">
        <v>42088</v>
      </c>
      <c r="B601" s="6" t="s">
        <v>933</v>
      </c>
      <c r="C601" s="21">
        <v>300</v>
      </c>
      <c r="D601" s="6" t="s">
        <v>11</v>
      </c>
      <c r="E601" s="6" t="s">
        <v>11</v>
      </c>
      <c r="F601" s="6" t="s">
        <v>11</v>
      </c>
      <c r="G601" s="18">
        <v>8300</v>
      </c>
      <c r="H601" s="18">
        <v>2938.2</v>
      </c>
      <c r="I601" s="6" t="s">
        <v>11</v>
      </c>
      <c r="J601" s="6" t="s">
        <v>348</v>
      </c>
      <c r="K601" s="6" t="s">
        <v>11</v>
      </c>
      <c r="L601" s="18">
        <v>2938.2</v>
      </c>
      <c r="M601" t="str">
        <f t="shared" si="18"/>
        <v>0-0663</v>
      </c>
      <c r="N601">
        <f t="shared" si="19"/>
        <v>2015</v>
      </c>
    </row>
    <row r="602" spans="1:14" x14ac:dyDescent="0.25">
      <c r="A602" s="7">
        <v>42088</v>
      </c>
      <c r="B602" s="6" t="s">
        <v>934</v>
      </c>
      <c r="C602" s="20">
        <v>1050</v>
      </c>
      <c r="D602" s="6" t="s">
        <v>11</v>
      </c>
      <c r="E602" s="6" t="s">
        <v>11</v>
      </c>
      <c r="F602" s="6" t="s">
        <v>11</v>
      </c>
      <c r="G602" s="18">
        <v>8300</v>
      </c>
      <c r="H602" s="18">
        <v>10283.700000000001</v>
      </c>
      <c r="I602" s="6" t="s">
        <v>11</v>
      </c>
      <c r="J602" s="6" t="s">
        <v>349</v>
      </c>
      <c r="K602" s="6" t="s">
        <v>11</v>
      </c>
      <c r="L602" s="18">
        <v>10283.700000000001</v>
      </c>
      <c r="M602" t="str">
        <f t="shared" si="18"/>
        <v>0-0663</v>
      </c>
      <c r="N602">
        <f t="shared" si="19"/>
        <v>2015</v>
      </c>
    </row>
    <row r="603" spans="1:14" x14ac:dyDescent="0.25">
      <c r="A603" s="7">
        <v>42095</v>
      </c>
      <c r="B603" s="6" t="s">
        <v>935</v>
      </c>
      <c r="C603" s="21">
        <v>600</v>
      </c>
      <c r="D603" s="6" t="s">
        <v>11</v>
      </c>
      <c r="E603" s="6" t="s">
        <v>11</v>
      </c>
      <c r="F603" s="6" t="s">
        <v>11</v>
      </c>
      <c r="G603" s="18">
        <v>8300</v>
      </c>
      <c r="H603" s="18">
        <v>5876.4</v>
      </c>
      <c r="I603" s="6" t="s">
        <v>11</v>
      </c>
      <c r="J603" s="6" t="s">
        <v>346</v>
      </c>
      <c r="K603" s="6" t="s">
        <v>11</v>
      </c>
      <c r="L603" s="18">
        <v>5876.4</v>
      </c>
      <c r="M603" t="str">
        <f t="shared" si="18"/>
        <v>0-0663</v>
      </c>
      <c r="N603">
        <f t="shared" si="19"/>
        <v>2015</v>
      </c>
    </row>
    <row r="604" spans="1:14" x14ac:dyDescent="0.25">
      <c r="A604" s="7">
        <v>42096</v>
      </c>
      <c r="B604" s="6" t="s">
        <v>936</v>
      </c>
      <c r="C604" s="21">
        <v>300</v>
      </c>
      <c r="D604" s="6" t="s">
        <v>11</v>
      </c>
      <c r="E604" s="6" t="s">
        <v>11</v>
      </c>
      <c r="F604" s="6" t="s">
        <v>11</v>
      </c>
      <c r="G604" s="18">
        <v>8300</v>
      </c>
      <c r="H604" s="18">
        <v>2938.2</v>
      </c>
      <c r="I604" s="6" t="s">
        <v>11</v>
      </c>
      <c r="J604" s="6" t="s">
        <v>348</v>
      </c>
      <c r="K604" s="6" t="s">
        <v>11</v>
      </c>
      <c r="L604" s="18">
        <v>2938.2</v>
      </c>
      <c r="M604" t="str">
        <f t="shared" si="18"/>
        <v>0-0663</v>
      </c>
      <c r="N604">
        <f t="shared" si="19"/>
        <v>2015</v>
      </c>
    </row>
    <row r="605" spans="1:14" x14ac:dyDescent="0.25">
      <c r="A605" s="7">
        <v>42100</v>
      </c>
      <c r="B605" s="6" t="s">
        <v>937</v>
      </c>
      <c r="C605" s="21">
        <v>450</v>
      </c>
      <c r="D605" s="6" t="s">
        <v>11</v>
      </c>
      <c r="E605" s="6" t="s">
        <v>11</v>
      </c>
      <c r="F605" s="6" t="s">
        <v>11</v>
      </c>
      <c r="G605" s="18">
        <v>8300</v>
      </c>
      <c r="H605" s="18">
        <v>4407.3</v>
      </c>
      <c r="I605" s="6" t="s">
        <v>11</v>
      </c>
      <c r="J605" s="6" t="s">
        <v>350</v>
      </c>
      <c r="K605" s="6" t="s">
        <v>11</v>
      </c>
      <c r="L605" s="18">
        <v>4407.3</v>
      </c>
      <c r="M605" t="str">
        <f t="shared" si="18"/>
        <v>0-0663</v>
      </c>
      <c r="N605">
        <f t="shared" si="19"/>
        <v>2015</v>
      </c>
    </row>
    <row r="606" spans="1:14" x14ac:dyDescent="0.25">
      <c r="A606" s="7">
        <v>42101</v>
      </c>
      <c r="B606" s="6" t="s">
        <v>938</v>
      </c>
      <c r="C606" s="21">
        <v>750</v>
      </c>
      <c r="D606" s="6" t="s">
        <v>11</v>
      </c>
      <c r="E606" s="6" t="s">
        <v>11</v>
      </c>
      <c r="F606" s="6" t="s">
        <v>11</v>
      </c>
      <c r="G606" s="18">
        <v>8300</v>
      </c>
      <c r="H606" s="18">
        <v>7345.5</v>
      </c>
      <c r="I606" s="6" t="s">
        <v>11</v>
      </c>
      <c r="J606" s="6" t="s">
        <v>351</v>
      </c>
      <c r="K606" s="6" t="s">
        <v>11</v>
      </c>
      <c r="L606" s="18">
        <v>7345.5</v>
      </c>
      <c r="M606" t="str">
        <f t="shared" si="18"/>
        <v>0-0663</v>
      </c>
      <c r="N606">
        <f t="shared" si="19"/>
        <v>2015</v>
      </c>
    </row>
    <row r="607" spans="1:14" x14ac:dyDescent="0.25">
      <c r="A607" s="7">
        <v>42111</v>
      </c>
      <c r="B607" s="6" t="s">
        <v>939</v>
      </c>
      <c r="C607" s="21">
        <v>300</v>
      </c>
      <c r="D607" s="6" t="s">
        <v>11</v>
      </c>
      <c r="E607" s="6" t="s">
        <v>11</v>
      </c>
      <c r="F607" s="6" t="s">
        <v>11</v>
      </c>
      <c r="G607" s="18">
        <v>8300</v>
      </c>
      <c r="H607" s="18">
        <v>2938.2</v>
      </c>
      <c r="I607" s="6" t="s">
        <v>11</v>
      </c>
      <c r="J607" s="6" t="s">
        <v>348</v>
      </c>
      <c r="K607" s="6" t="s">
        <v>11</v>
      </c>
      <c r="L607" s="18">
        <v>2938.2</v>
      </c>
      <c r="M607" t="str">
        <f t="shared" si="18"/>
        <v>0-0663</v>
      </c>
      <c r="N607">
        <f t="shared" si="19"/>
        <v>2015</v>
      </c>
    </row>
    <row r="608" spans="1:14" x14ac:dyDescent="0.25">
      <c r="A608" s="7">
        <v>42171</v>
      </c>
      <c r="B608" s="6" t="s">
        <v>940</v>
      </c>
      <c r="C608" s="20">
        <v>1350</v>
      </c>
      <c r="D608" s="6" t="s">
        <v>11</v>
      </c>
      <c r="E608" s="6" t="s">
        <v>11</v>
      </c>
      <c r="F608" s="6" t="s">
        <v>11</v>
      </c>
      <c r="G608" s="18">
        <v>7055</v>
      </c>
      <c r="H608" s="18">
        <v>9524.25</v>
      </c>
      <c r="I608" s="6" t="s">
        <v>11</v>
      </c>
      <c r="J608" s="6" t="s">
        <v>11</v>
      </c>
      <c r="K608" s="6" t="s">
        <v>11</v>
      </c>
      <c r="L608" s="18">
        <v>9524.25</v>
      </c>
      <c r="M608" t="str">
        <f t="shared" si="18"/>
        <v>0-0663</v>
      </c>
      <c r="N608">
        <f t="shared" si="19"/>
        <v>2015</v>
      </c>
    </row>
    <row r="609" spans="1:14" x14ac:dyDescent="0.25">
      <c r="A609" s="7">
        <v>42199</v>
      </c>
      <c r="B609" s="6" t="s">
        <v>941</v>
      </c>
      <c r="C609" s="21">
        <v>750</v>
      </c>
      <c r="D609" s="6" t="s">
        <v>11</v>
      </c>
      <c r="E609" s="6" t="s">
        <v>11</v>
      </c>
      <c r="F609" s="6" t="s">
        <v>11</v>
      </c>
      <c r="G609" s="18">
        <v>8300</v>
      </c>
      <c r="H609" s="18">
        <v>7345.5</v>
      </c>
      <c r="I609" s="6" t="s">
        <v>11</v>
      </c>
      <c r="J609" s="6" t="s">
        <v>351</v>
      </c>
      <c r="K609" s="6" t="s">
        <v>11</v>
      </c>
      <c r="L609" s="18">
        <v>7345.5</v>
      </c>
      <c r="M609" t="str">
        <f t="shared" si="18"/>
        <v>0-0663</v>
      </c>
      <c r="N609">
        <f t="shared" si="19"/>
        <v>2015</v>
      </c>
    </row>
    <row r="610" spans="1:14" x14ac:dyDescent="0.25">
      <c r="A610" s="7">
        <v>42215</v>
      </c>
      <c r="B610" s="6" t="s">
        <v>942</v>
      </c>
      <c r="C610" s="20">
        <v>1500</v>
      </c>
      <c r="D610" s="6" t="s">
        <v>11</v>
      </c>
      <c r="E610" s="6" t="s">
        <v>11</v>
      </c>
      <c r="F610" s="6" t="s">
        <v>11</v>
      </c>
      <c r="G610" s="18">
        <v>8300</v>
      </c>
      <c r="H610" s="18">
        <v>14691</v>
      </c>
      <c r="I610" s="6" t="s">
        <v>11</v>
      </c>
      <c r="J610" s="6" t="s">
        <v>345</v>
      </c>
      <c r="K610" s="6" t="s">
        <v>11</v>
      </c>
      <c r="L610" s="18">
        <v>14691</v>
      </c>
      <c r="M610" t="str">
        <f t="shared" si="18"/>
        <v>0-0663</v>
      </c>
      <c r="N610">
        <f t="shared" si="19"/>
        <v>2015</v>
      </c>
    </row>
    <row r="611" spans="1:14" x14ac:dyDescent="0.25">
      <c r="A611" s="7">
        <v>42220</v>
      </c>
      <c r="B611" s="6" t="s">
        <v>943</v>
      </c>
      <c r="C611" s="20">
        <v>4950</v>
      </c>
      <c r="D611" s="6" t="s">
        <v>11</v>
      </c>
      <c r="E611" s="6" t="s">
        <v>11</v>
      </c>
      <c r="F611" s="6" t="s">
        <v>11</v>
      </c>
      <c r="G611" s="18">
        <v>8300</v>
      </c>
      <c r="H611" s="18">
        <v>48480.3</v>
      </c>
      <c r="I611" s="6" t="s">
        <v>11</v>
      </c>
      <c r="J611" s="6" t="s">
        <v>352</v>
      </c>
      <c r="K611" s="6" t="s">
        <v>11</v>
      </c>
      <c r="L611" s="18">
        <v>48480.3</v>
      </c>
      <c r="M611" t="str">
        <f t="shared" si="18"/>
        <v>0-0663</v>
      </c>
      <c r="N611">
        <f t="shared" si="19"/>
        <v>2015</v>
      </c>
    </row>
    <row r="612" spans="1:14" x14ac:dyDescent="0.25">
      <c r="A612" s="7">
        <v>42221</v>
      </c>
      <c r="B612" s="6" t="s">
        <v>944</v>
      </c>
      <c r="C612" s="21">
        <v>150</v>
      </c>
      <c r="D612" s="6" t="s">
        <v>11</v>
      </c>
      <c r="E612" s="6" t="s">
        <v>11</v>
      </c>
      <c r="F612" s="6" t="s">
        <v>11</v>
      </c>
      <c r="G612" s="18">
        <v>8300</v>
      </c>
      <c r="H612" s="18">
        <v>1469.1</v>
      </c>
      <c r="I612" s="6" t="s">
        <v>11</v>
      </c>
      <c r="J612" s="6" t="s">
        <v>353</v>
      </c>
      <c r="K612" s="6" t="s">
        <v>11</v>
      </c>
      <c r="L612" s="18">
        <v>1469.1</v>
      </c>
      <c r="M612" t="str">
        <f t="shared" si="18"/>
        <v>0-0663</v>
      </c>
      <c r="N612">
        <f t="shared" si="19"/>
        <v>2015</v>
      </c>
    </row>
    <row r="613" spans="1:14" x14ac:dyDescent="0.25">
      <c r="A613" s="7">
        <v>42227</v>
      </c>
      <c r="B613" s="6" t="s">
        <v>945</v>
      </c>
      <c r="C613" s="21">
        <v>600</v>
      </c>
      <c r="D613" s="6" t="s">
        <v>11</v>
      </c>
      <c r="E613" s="6" t="s">
        <v>11</v>
      </c>
      <c r="F613" s="6" t="s">
        <v>11</v>
      </c>
      <c r="G613" s="18">
        <v>8300</v>
      </c>
      <c r="H613" s="18">
        <v>5876.4</v>
      </c>
      <c r="I613" s="6" t="s">
        <v>11</v>
      </c>
      <c r="J613" s="6" t="s">
        <v>346</v>
      </c>
      <c r="K613" s="6" t="s">
        <v>11</v>
      </c>
      <c r="L613" s="18">
        <v>5876.4</v>
      </c>
      <c r="M613" t="str">
        <f t="shared" si="18"/>
        <v>0-0663</v>
      </c>
      <c r="N613">
        <f t="shared" si="19"/>
        <v>2015</v>
      </c>
    </row>
    <row r="614" spans="1:14" x14ac:dyDescent="0.25">
      <c r="A614" s="7">
        <v>42241</v>
      </c>
      <c r="B614" s="6" t="s">
        <v>946</v>
      </c>
      <c r="C614" s="20">
        <v>1950</v>
      </c>
      <c r="D614" s="6" t="s">
        <v>11</v>
      </c>
      <c r="E614" s="6" t="s">
        <v>11</v>
      </c>
      <c r="F614" s="6" t="s">
        <v>11</v>
      </c>
      <c r="G614" s="18">
        <v>7055</v>
      </c>
      <c r="H614" s="18">
        <v>13757.25</v>
      </c>
      <c r="I614" s="6" t="s">
        <v>11</v>
      </c>
      <c r="J614" s="6" t="s">
        <v>11</v>
      </c>
      <c r="K614" s="6" t="s">
        <v>11</v>
      </c>
      <c r="L614" s="18">
        <v>13757.25</v>
      </c>
      <c r="M614" t="str">
        <f t="shared" si="18"/>
        <v>0-0663</v>
      </c>
      <c r="N614">
        <f t="shared" si="19"/>
        <v>2015</v>
      </c>
    </row>
    <row r="615" spans="1:14" x14ac:dyDescent="0.25">
      <c r="A615" s="7">
        <v>42263</v>
      </c>
      <c r="B615" s="6" t="s">
        <v>947</v>
      </c>
      <c r="C615" s="20">
        <v>2250</v>
      </c>
      <c r="D615" s="6" t="s">
        <v>11</v>
      </c>
      <c r="E615" s="6" t="s">
        <v>11</v>
      </c>
      <c r="F615" s="6" t="s">
        <v>11</v>
      </c>
      <c r="G615" s="18">
        <v>8300</v>
      </c>
      <c r="H615" s="18">
        <v>22036.5</v>
      </c>
      <c r="I615" s="6" t="s">
        <v>11</v>
      </c>
      <c r="J615" s="6" t="s">
        <v>354</v>
      </c>
      <c r="K615" s="6" t="s">
        <v>11</v>
      </c>
      <c r="L615" s="18">
        <v>22036.5</v>
      </c>
      <c r="M615" t="str">
        <f t="shared" si="18"/>
        <v>0-0663</v>
      </c>
      <c r="N615">
        <f t="shared" si="19"/>
        <v>2015</v>
      </c>
    </row>
    <row r="616" spans="1:14" x14ac:dyDescent="0.25">
      <c r="A616" s="7">
        <v>42285</v>
      </c>
      <c r="B616" s="6" t="s">
        <v>948</v>
      </c>
      <c r="C616" s="20">
        <v>1350</v>
      </c>
      <c r="D616" s="6" t="s">
        <v>11</v>
      </c>
      <c r="E616" s="6" t="s">
        <v>11</v>
      </c>
      <c r="F616" s="6" t="s">
        <v>11</v>
      </c>
      <c r="G616" s="18">
        <v>8300</v>
      </c>
      <c r="H616" s="18">
        <v>13221.9</v>
      </c>
      <c r="I616" s="6" t="s">
        <v>11</v>
      </c>
      <c r="J616" s="6" t="s">
        <v>355</v>
      </c>
      <c r="K616" s="6" t="s">
        <v>11</v>
      </c>
      <c r="L616" s="18">
        <v>13221.9</v>
      </c>
      <c r="M616" t="str">
        <f t="shared" si="18"/>
        <v>0-0663</v>
      </c>
      <c r="N616">
        <f t="shared" si="19"/>
        <v>2015</v>
      </c>
    </row>
    <row r="617" spans="1:14" x14ac:dyDescent="0.25">
      <c r="A617" s="7">
        <v>42286</v>
      </c>
      <c r="B617" s="6" t="s">
        <v>949</v>
      </c>
      <c r="C617" s="20">
        <v>1650</v>
      </c>
      <c r="D617" s="6" t="s">
        <v>11</v>
      </c>
      <c r="E617" s="6" t="s">
        <v>11</v>
      </c>
      <c r="F617" s="6" t="s">
        <v>11</v>
      </c>
      <c r="G617" s="18">
        <v>8300</v>
      </c>
      <c r="H617" s="18">
        <v>16160.1</v>
      </c>
      <c r="I617" s="6" t="s">
        <v>11</v>
      </c>
      <c r="J617" s="6" t="s">
        <v>356</v>
      </c>
      <c r="K617" s="6" t="s">
        <v>11</v>
      </c>
      <c r="L617" s="18">
        <v>16160.1</v>
      </c>
      <c r="M617" t="str">
        <f t="shared" si="18"/>
        <v>0-0663</v>
      </c>
      <c r="N617">
        <f t="shared" si="19"/>
        <v>2015</v>
      </c>
    </row>
    <row r="618" spans="1:14" x14ac:dyDescent="0.25">
      <c r="A618" s="7">
        <v>42289</v>
      </c>
      <c r="B618" s="6" t="s">
        <v>950</v>
      </c>
      <c r="C618" s="21">
        <v>150</v>
      </c>
      <c r="D618" s="6" t="s">
        <v>11</v>
      </c>
      <c r="E618" s="6" t="s">
        <v>11</v>
      </c>
      <c r="F618" s="6" t="s">
        <v>11</v>
      </c>
      <c r="G618" s="18">
        <v>8300</v>
      </c>
      <c r="H618" s="18">
        <v>1469.1</v>
      </c>
      <c r="I618" s="6" t="s">
        <v>11</v>
      </c>
      <c r="J618" s="6" t="s">
        <v>353</v>
      </c>
      <c r="K618" s="6" t="s">
        <v>11</v>
      </c>
      <c r="L618" s="18">
        <v>1469.1</v>
      </c>
      <c r="M618" t="str">
        <f t="shared" si="18"/>
        <v>0-0663</v>
      </c>
      <c r="N618">
        <f t="shared" si="19"/>
        <v>2015</v>
      </c>
    </row>
    <row r="619" spans="1:14" x14ac:dyDescent="0.25">
      <c r="A619" s="7">
        <v>42291</v>
      </c>
      <c r="B619" s="6" t="s">
        <v>951</v>
      </c>
      <c r="C619" s="21">
        <v>600</v>
      </c>
      <c r="D619" s="6" t="s">
        <v>11</v>
      </c>
      <c r="E619" s="6" t="s">
        <v>11</v>
      </c>
      <c r="F619" s="6" t="s">
        <v>11</v>
      </c>
      <c r="G619" s="18">
        <v>8300</v>
      </c>
      <c r="H619" s="18">
        <v>5876.4</v>
      </c>
      <c r="I619" s="6" t="s">
        <v>11</v>
      </c>
      <c r="J619" s="6" t="s">
        <v>346</v>
      </c>
      <c r="K619" s="6" t="s">
        <v>11</v>
      </c>
      <c r="L619" s="18">
        <v>5876.4</v>
      </c>
      <c r="M619" t="str">
        <f t="shared" si="18"/>
        <v>0-0663</v>
      </c>
      <c r="N619">
        <f t="shared" si="19"/>
        <v>2015</v>
      </c>
    </row>
    <row r="620" spans="1:14" x14ac:dyDescent="0.25">
      <c r="A620" s="7">
        <v>42297</v>
      </c>
      <c r="B620" s="6" t="s">
        <v>952</v>
      </c>
      <c r="C620" s="20">
        <v>1050</v>
      </c>
      <c r="D620" s="6" t="s">
        <v>11</v>
      </c>
      <c r="E620" s="6" t="s">
        <v>11</v>
      </c>
      <c r="F620" s="6" t="s">
        <v>11</v>
      </c>
      <c r="G620" s="18">
        <v>8300</v>
      </c>
      <c r="H620" s="18">
        <v>10283.700000000001</v>
      </c>
      <c r="I620" s="6" t="s">
        <v>11</v>
      </c>
      <c r="J620" s="6" t="s">
        <v>349</v>
      </c>
      <c r="K620" s="6" t="s">
        <v>11</v>
      </c>
      <c r="L620" s="18">
        <v>10283.700000000001</v>
      </c>
      <c r="M620" t="str">
        <f t="shared" si="18"/>
        <v>0-0663</v>
      </c>
      <c r="N620">
        <f t="shared" si="19"/>
        <v>2015</v>
      </c>
    </row>
    <row r="621" spans="1:14" x14ac:dyDescent="0.25">
      <c r="A621" s="7">
        <v>42298</v>
      </c>
      <c r="B621" s="6" t="s">
        <v>953</v>
      </c>
      <c r="C621" s="21">
        <v>600</v>
      </c>
      <c r="D621" s="6" t="s">
        <v>11</v>
      </c>
      <c r="E621" s="6" t="s">
        <v>11</v>
      </c>
      <c r="F621" s="6" t="s">
        <v>11</v>
      </c>
      <c r="G621" s="18">
        <v>8300</v>
      </c>
      <c r="H621" s="18">
        <v>5876.4</v>
      </c>
      <c r="I621" s="6" t="s">
        <v>11</v>
      </c>
      <c r="J621" s="6" t="s">
        <v>346</v>
      </c>
      <c r="K621" s="6" t="s">
        <v>11</v>
      </c>
      <c r="L621" s="18">
        <v>5876.4</v>
      </c>
      <c r="M621" t="str">
        <f t="shared" si="18"/>
        <v>0-0663</v>
      </c>
      <c r="N621">
        <f t="shared" si="19"/>
        <v>2015</v>
      </c>
    </row>
    <row r="622" spans="1:14" x14ac:dyDescent="0.25">
      <c r="A622" s="7">
        <v>42299</v>
      </c>
      <c r="B622" s="6" t="s">
        <v>954</v>
      </c>
      <c r="C622" s="20">
        <v>1050</v>
      </c>
      <c r="D622" s="6" t="s">
        <v>11</v>
      </c>
      <c r="E622" s="6" t="s">
        <v>11</v>
      </c>
      <c r="F622" s="6" t="s">
        <v>11</v>
      </c>
      <c r="G622" s="18">
        <v>8300</v>
      </c>
      <c r="H622" s="18">
        <v>10283.700000000001</v>
      </c>
      <c r="I622" s="6" t="s">
        <v>11</v>
      </c>
      <c r="J622" s="6" t="s">
        <v>349</v>
      </c>
      <c r="K622" s="6" t="s">
        <v>11</v>
      </c>
      <c r="L622" s="18">
        <v>10283.700000000001</v>
      </c>
      <c r="M622" t="str">
        <f t="shared" si="18"/>
        <v>0-0663</v>
      </c>
      <c r="N622">
        <f t="shared" si="19"/>
        <v>2015</v>
      </c>
    </row>
    <row r="623" spans="1:14" x14ac:dyDescent="0.25">
      <c r="A623" s="7">
        <v>42333</v>
      </c>
      <c r="B623" s="6" t="s">
        <v>955</v>
      </c>
      <c r="C623" s="21">
        <v>900</v>
      </c>
      <c r="D623" s="6" t="s">
        <v>11</v>
      </c>
      <c r="E623" s="6" t="s">
        <v>11</v>
      </c>
      <c r="F623" s="6" t="s">
        <v>11</v>
      </c>
      <c r="G623" s="18">
        <v>8300</v>
      </c>
      <c r="H623" s="18">
        <v>8814.6</v>
      </c>
      <c r="I623" s="6" t="s">
        <v>11</v>
      </c>
      <c r="J623" s="6" t="s">
        <v>357</v>
      </c>
      <c r="K623" s="6" t="s">
        <v>11</v>
      </c>
      <c r="L623" s="18">
        <v>8814.6</v>
      </c>
      <c r="M623" t="str">
        <f t="shared" si="18"/>
        <v>0-0663</v>
      </c>
      <c r="N623">
        <f t="shared" si="19"/>
        <v>2015</v>
      </c>
    </row>
    <row r="624" spans="1:14" x14ac:dyDescent="0.25">
      <c r="A624" s="7">
        <v>42394</v>
      </c>
      <c r="B624" s="6" t="s">
        <v>956</v>
      </c>
      <c r="C624" s="21">
        <v>150</v>
      </c>
      <c r="D624" s="6" t="s">
        <v>11</v>
      </c>
      <c r="E624" s="6" t="s">
        <v>11</v>
      </c>
      <c r="F624" s="6" t="s">
        <v>11</v>
      </c>
      <c r="G624" s="18">
        <v>9000</v>
      </c>
      <c r="H624" s="18">
        <v>1593</v>
      </c>
      <c r="I624" s="6" t="s">
        <v>11</v>
      </c>
      <c r="J624" s="6" t="s">
        <v>358</v>
      </c>
      <c r="K624" s="6" t="s">
        <v>11</v>
      </c>
      <c r="L624" s="18">
        <v>1593</v>
      </c>
      <c r="M624" t="str">
        <f t="shared" si="18"/>
        <v>0-0663</v>
      </c>
      <c r="N624">
        <f t="shared" si="19"/>
        <v>2016</v>
      </c>
    </row>
    <row r="625" spans="1:14" x14ac:dyDescent="0.25">
      <c r="A625" s="7">
        <v>42404</v>
      </c>
      <c r="B625" s="6" t="s">
        <v>957</v>
      </c>
      <c r="C625" s="20">
        <v>1200</v>
      </c>
      <c r="D625" s="6" t="s">
        <v>11</v>
      </c>
      <c r="E625" s="6" t="s">
        <v>11</v>
      </c>
      <c r="F625" s="6" t="s">
        <v>11</v>
      </c>
      <c r="G625" s="18">
        <v>9000</v>
      </c>
      <c r="H625" s="18">
        <v>12744</v>
      </c>
      <c r="I625" s="6" t="s">
        <v>11</v>
      </c>
      <c r="J625" s="6" t="s">
        <v>359</v>
      </c>
      <c r="K625" s="6" t="s">
        <v>11</v>
      </c>
      <c r="L625" s="18">
        <v>12744</v>
      </c>
      <c r="M625" t="str">
        <f t="shared" si="18"/>
        <v>0-0663</v>
      </c>
      <c r="N625">
        <f t="shared" si="19"/>
        <v>2016</v>
      </c>
    </row>
    <row r="626" spans="1:14" x14ac:dyDescent="0.25">
      <c r="A626" s="7">
        <v>42405</v>
      </c>
      <c r="B626" s="6" t="s">
        <v>958</v>
      </c>
      <c r="C626" s="21">
        <v>300</v>
      </c>
      <c r="D626" s="6" t="s">
        <v>11</v>
      </c>
      <c r="E626" s="6" t="s">
        <v>11</v>
      </c>
      <c r="F626" s="6" t="s">
        <v>11</v>
      </c>
      <c r="G626" s="18">
        <v>9000</v>
      </c>
      <c r="H626" s="18">
        <v>3186</v>
      </c>
      <c r="I626" s="6" t="s">
        <v>11</v>
      </c>
      <c r="J626" s="6" t="s">
        <v>360</v>
      </c>
      <c r="K626" s="6" t="s">
        <v>11</v>
      </c>
      <c r="L626" s="18">
        <v>3186</v>
      </c>
      <c r="M626" t="str">
        <f t="shared" si="18"/>
        <v>0-0663</v>
      </c>
      <c r="N626">
        <f t="shared" si="19"/>
        <v>2016</v>
      </c>
    </row>
    <row r="627" spans="1:14" x14ac:dyDescent="0.25">
      <c r="A627" s="7">
        <v>42405</v>
      </c>
      <c r="B627" s="6" t="s">
        <v>959</v>
      </c>
      <c r="C627" s="20">
        <v>1500</v>
      </c>
      <c r="D627" s="6" t="s">
        <v>11</v>
      </c>
      <c r="E627" s="6" t="s">
        <v>11</v>
      </c>
      <c r="F627" s="6" t="s">
        <v>11</v>
      </c>
      <c r="G627" s="18">
        <v>9000</v>
      </c>
      <c r="H627" s="18">
        <v>15930</v>
      </c>
      <c r="I627" s="6" t="s">
        <v>11</v>
      </c>
      <c r="J627" s="6" t="s">
        <v>361</v>
      </c>
      <c r="K627" s="6" t="s">
        <v>11</v>
      </c>
      <c r="L627" s="18">
        <v>15930</v>
      </c>
      <c r="M627" t="str">
        <f t="shared" si="18"/>
        <v>0-0663</v>
      </c>
      <c r="N627">
        <f t="shared" si="19"/>
        <v>2016</v>
      </c>
    </row>
    <row r="628" spans="1:14" x14ac:dyDescent="0.25">
      <c r="A628" s="7">
        <v>42412</v>
      </c>
      <c r="B628" s="6" t="s">
        <v>960</v>
      </c>
      <c r="C628" s="21">
        <v>300</v>
      </c>
      <c r="D628" s="6" t="s">
        <v>11</v>
      </c>
      <c r="E628" s="6" t="s">
        <v>11</v>
      </c>
      <c r="F628" s="6" t="s">
        <v>11</v>
      </c>
      <c r="G628" s="18">
        <v>9000</v>
      </c>
      <c r="H628" s="18">
        <v>3186</v>
      </c>
      <c r="I628" s="6" t="s">
        <v>11</v>
      </c>
      <c r="J628" s="6" t="s">
        <v>360</v>
      </c>
      <c r="K628" s="6" t="s">
        <v>11</v>
      </c>
      <c r="L628" s="18">
        <v>3186</v>
      </c>
      <c r="M628" t="str">
        <f t="shared" si="18"/>
        <v>0-0663</v>
      </c>
      <c r="N628">
        <f t="shared" si="19"/>
        <v>2016</v>
      </c>
    </row>
    <row r="629" spans="1:14" x14ac:dyDescent="0.25">
      <c r="A629" s="7">
        <v>42419</v>
      </c>
      <c r="B629" s="6" t="s">
        <v>961</v>
      </c>
      <c r="C629" s="21">
        <v>300</v>
      </c>
      <c r="D629" s="6" t="s">
        <v>11</v>
      </c>
      <c r="E629" s="6" t="s">
        <v>11</v>
      </c>
      <c r="F629" s="6" t="s">
        <v>11</v>
      </c>
      <c r="G629" s="18">
        <v>9000</v>
      </c>
      <c r="H629" s="18">
        <v>3186</v>
      </c>
      <c r="I629" s="6" t="s">
        <v>11</v>
      </c>
      <c r="J629" s="6" t="s">
        <v>360</v>
      </c>
      <c r="K629" s="6" t="s">
        <v>11</v>
      </c>
      <c r="L629" s="18">
        <v>3186</v>
      </c>
      <c r="M629" t="str">
        <f t="shared" si="18"/>
        <v>0-0663</v>
      </c>
      <c r="N629">
        <f t="shared" si="19"/>
        <v>2016</v>
      </c>
    </row>
    <row r="630" spans="1:14" x14ac:dyDescent="0.25">
      <c r="A630" s="7">
        <v>42458</v>
      </c>
      <c r="B630" s="6" t="s">
        <v>962</v>
      </c>
      <c r="C630" s="21">
        <v>600</v>
      </c>
      <c r="D630" s="6" t="s">
        <v>11</v>
      </c>
      <c r="E630" s="6" t="s">
        <v>11</v>
      </c>
      <c r="F630" s="6" t="s">
        <v>11</v>
      </c>
      <c r="G630" s="18">
        <v>8100</v>
      </c>
      <c r="H630" s="18">
        <v>5734.8</v>
      </c>
      <c r="I630" s="6" t="s">
        <v>11</v>
      </c>
      <c r="J630" s="6" t="s">
        <v>362</v>
      </c>
      <c r="K630" s="6" t="s">
        <v>11</v>
      </c>
      <c r="L630" s="18">
        <v>5734.8</v>
      </c>
      <c r="M630" t="str">
        <f t="shared" si="18"/>
        <v>0-0663</v>
      </c>
      <c r="N630">
        <f t="shared" si="19"/>
        <v>2016</v>
      </c>
    </row>
    <row r="631" spans="1:14" x14ac:dyDescent="0.25">
      <c r="A631" s="7">
        <v>42459</v>
      </c>
      <c r="B631" s="6" t="s">
        <v>963</v>
      </c>
      <c r="C631" s="20">
        <v>1050</v>
      </c>
      <c r="D631" s="6" t="s">
        <v>11</v>
      </c>
      <c r="E631" s="6" t="s">
        <v>11</v>
      </c>
      <c r="F631" s="6" t="s">
        <v>11</v>
      </c>
      <c r="G631" s="18">
        <v>9000</v>
      </c>
      <c r="H631" s="18">
        <v>11151</v>
      </c>
      <c r="I631" s="6" t="s">
        <v>11</v>
      </c>
      <c r="J631" s="6" t="s">
        <v>363</v>
      </c>
      <c r="K631" s="6" t="s">
        <v>11</v>
      </c>
      <c r="L631" s="18">
        <v>11151</v>
      </c>
      <c r="M631" t="str">
        <f t="shared" si="18"/>
        <v>0-0663</v>
      </c>
      <c r="N631">
        <f t="shared" si="19"/>
        <v>2016</v>
      </c>
    </row>
    <row r="632" spans="1:14" x14ac:dyDescent="0.25">
      <c r="A632" s="7">
        <v>42465</v>
      </c>
      <c r="B632" s="6" t="s">
        <v>964</v>
      </c>
      <c r="C632" s="20">
        <v>1500</v>
      </c>
      <c r="D632" s="6" t="s">
        <v>11</v>
      </c>
      <c r="E632" s="6" t="s">
        <v>11</v>
      </c>
      <c r="F632" s="6" t="s">
        <v>11</v>
      </c>
      <c r="G632" s="18">
        <v>9000</v>
      </c>
      <c r="H632" s="18">
        <v>15930</v>
      </c>
      <c r="I632" s="6" t="s">
        <v>11</v>
      </c>
      <c r="J632" s="6" t="s">
        <v>361</v>
      </c>
      <c r="K632" s="6" t="s">
        <v>11</v>
      </c>
      <c r="L632" s="18">
        <v>15930</v>
      </c>
      <c r="M632" t="str">
        <f t="shared" si="18"/>
        <v>0-0663</v>
      </c>
      <c r="N632">
        <f t="shared" si="19"/>
        <v>2016</v>
      </c>
    </row>
    <row r="633" spans="1:14" x14ac:dyDescent="0.25">
      <c r="A633" s="7">
        <v>42465</v>
      </c>
      <c r="B633" s="6" t="s">
        <v>965</v>
      </c>
      <c r="C633" s="21">
        <v>450</v>
      </c>
      <c r="D633" s="6" t="s">
        <v>11</v>
      </c>
      <c r="E633" s="6" t="s">
        <v>11</v>
      </c>
      <c r="F633" s="6" t="s">
        <v>11</v>
      </c>
      <c r="G633" s="18">
        <v>9000</v>
      </c>
      <c r="H633" s="18">
        <v>4779</v>
      </c>
      <c r="I633" s="6" t="s">
        <v>11</v>
      </c>
      <c r="J633" s="6" t="s">
        <v>364</v>
      </c>
      <c r="K633" s="6" t="s">
        <v>11</v>
      </c>
      <c r="L633" s="18">
        <v>4779</v>
      </c>
      <c r="M633" t="str">
        <f t="shared" si="18"/>
        <v>0-0663</v>
      </c>
      <c r="N633">
        <f t="shared" si="19"/>
        <v>2016</v>
      </c>
    </row>
    <row r="634" spans="1:14" x14ac:dyDescent="0.25">
      <c r="A634" s="7">
        <v>42473</v>
      </c>
      <c r="B634" s="6" t="s">
        <v>966</v>
      </c>
      <c r="C634" s="20">
        <v>2550</v>
      </c>
      <c r="D634" s="6" t="s">
        <v>11</v>
      </c>
      <c r="E634" s="6" t="s">
        <v>11</v>
      </c>
      <c r="F634" s="6" t="s">
        <v>11</v>
      </c>
      <c r="G634" s="18">
        <v>7650</v>
      </c>
      <c r="H634" s="18">
        <v>19507.5</v>
      </c>
      <c r="I634" s="6" t="s">
        <v>11</v>
      </c>
      <c r="J634" s="6" t="s">
        <v>11</v>
      </c>
      <c r="K634" s="6" t="s">
        <v>11</v>
      </c>
      <c r="L634" s="18">
        <v>19507.5</v>
      </c>
      <c r="M634" t="str">
        <f t="shared" si="18"/>
        <v>0-0663</v>
      </c>
      <c r="N634">
        <f t="shared" si="19"/>
        <v>2016</v>
      </c>
    </row>
    <row r="635" spans="1:14" x14ac:dyDescent="0.25">
      <c r="A635" s="7">
        <v>42480</v>
      </c>
      <c r="B635" s="6" t="s">
        <v>967</v>
      </c>
      <c r="C635" s="20">
        <v>1650</v>
      </c>
      <c r="D635" s="6" t="s">
        <v>11</v>
      </c>
      <c r="E635" s="6" t="s">
        <v>11</v>
      </c>
      <c r="F635" s="6" t="s">
        <v>11</v>
      </c>
      <c r="G635" s="18">
        <v>9000</v>
      </c>
      <c r="H635" s="18">
        <v>17523</v>
      </c>
      <c r="I635" s="6" t="s">
        <v>11</v>
      </c>
      <c r="J635" s="6" t="s">
        <v>365</v>
      </c>
      <c r="K635" s="6" t="s">
        <v>11</v>
      </c>
      <c r="L635" s="18">
        <v>17523</v>
      </c>
      <c r="M635" t="str">
        <f t="shared" si="18"/>
        <v>0-0663</v>
      </c>
      <c r="N635">
        <f t="shared" si="19"/>
        <v>2016</v>
      </c>
    </row>
    <row r="636" spans="1:14" x14ac:dyDescent="0.25">
      <c r="A636" s="7">
        <v>42481</v>
      </c>
      <c r="B636" s="6" t="s">
        <v>968</v>
      </c>
      <c r="C636" s="21">
        <v>150</v>
      </c>
      <c r="D636" s="6" t="s">
        <v>11</v>
      </c>
      <c r="E636" s="6" t="s">
        <v>11</v>
      </c>
      <c r="F636" s="6" t="s">
        <v>11</v>
      </c>
      <c r="G636" s="18">
        <v>9000</v>
      </c>
      <c r="H636" s="18">
        <v>1593</v>
      </c>
      <c r="I636" s="6" t="s">
        <v>11</v>
      </c>
      <c r="J636" s="6" t="s">
        <v>358</v>
      </c>
      <c r="K636" s="6" t="s">
        <v>11</v>
      </c>
      <c r="L636" s="18">
        <v>1593</v>
      </c>
      <c r="M636" t="str">
        <f t="shared" si="18"/>
        <v>0-0663</v>
      </c>
      <c r="N636">
        <f t="shared" si="19"/>
        <v>2016</v>
      </c>
    </row>
    <row r="637" spans="1:14" x14ac:dyDescent="0.25">
      <c r="A637" s="7">
        <v>42487</v>
      </c>
      <c r="B637" s="6" t="s">
        <v>969</v>
      </c>
      <c r="C637" s="20">
        <v>4350</v>
      </c>
      <c r="D637" s="6" t="s">
        <v>11</v>
      </c>
      <c r="E637" s="6" t="s">
        <v>11</v>
      </c>
      <c r="F637" s="6" t="s">
        <v>11</v>
      </c>
      <c r="G637" s="18">
        <v>9000</v>
      </c>
      <c r="H637" s="18">
        <v>46197</v>
      </c>
      <c r="I637" s="6" t="s">
        <v>11</v>
      </c>
      <c r="J637" s="6" t="s">
        <v>366</v>
      </c>
      <c r="K637" s="6" t="s">
        <v>11</v>
      </c>
      <c r="L637" s="18">
        <v>46197</v>
      </c>
      <c r="M637" t="str">
        <f t="shared" si="18"/>
        <v>0-0663</v>
      </c>
      <c r="N637">
        <f t="shared" si="19"/>
        <v>2016</v>
      </c>
    </row>
    <row r="638" spans="1:14" x14ac:dyDescent="0.25">
      <c r="A638" s="7">
        <v>42507</v>
      </c>
      <c r="B638" s="6" t="s">
        <v>970</v>
      </c>
      <c r="C638" s="21">
        <v>450</v>
      </c>
      <c r="D638" s="6" t="s">
        <v>11</v>
      </c>
      <c r="E638" s="6" t="s">
        <v>11</v>
      </c>
      <c r="F638" s="6" t="s">
        <v>11</v>
      </c>
      <c r="G638" s="18">
        <v>9000</v>
      </c>
      <c r="H638" s="18">
        <v>4779</v>
      </c>
      <c r="I638" s="6" t="s">
        <v>11</v>
      </c>
      <c r="J638" s="6" t="s">
        <v>364</v>
      </c>
      <c r="K638" s="6" t="s">
        <v>11</v>
      </c>
      <c r="L638" s="18">
        <v>4779</v>
      </c>
      <c r="M638" t="str">
        <f t="shared" si="18"/>
        <v>0-0663</v>
      </c>
      <c r="N638">
        <f t="shared" si="19"/>
        <v>2016</v>
      </c>
    </row>
    <row r="639" spans="1:14" x14ac:dyDescent="0.25">
      <c r="A639" s="7">
        <v>42509</v>
      </c>
      <c r="B639" s="6" t="s">
        <v>971</v>
      </c>
      <c r="C639" s="21">
        <v>600</v>
      </c>
      <c r="D639" s="6" t="s">
        <v>11</v>
      </c>
      <c r="E639" s="6" t="s">
        <v>11</v>
      </c>
      <c r="F639" s="6" t="s">
        <v>11</v>
      </c>
      <c r="G639" s="18">
        <v>9000</v>
      </c>
      <c r="H639" s="18">
        <v>6372</v>
      </c>
      <c r="I639" s="6" t="s">
        <v>11</v>
      </c>
      <c r="J639" s="6" t="s">
        <v>367</v>
      </c>
      <c r="K639" s="6" t="s">
        <v>11</v>
      </c>
      <c r="L639" s="18">
        <v>6372</v>
      </c>
      <c r="M639" t="str">
        <f t="shared" si="18"/>
        <v>0-0663</v>
      </c>
      <c r="N639">
        <f t="shared" si="19"/>
        <v>2016</v>
      </c>
    </row>
    <row r="640" spans="1:14" x14ac:dyDescent="0.25">
      <c r="A640" s="7">
        <v>42513</v>
      </c>
      <c r="B640" s="6" t="s">
        <v>972</v>
      </c>
      <c r="C640" s="21">
        <v>600</v>
      </c>
      <c r="D640" s="6" t="s">
        <v>11</v>
      </c>
      <c r="E640" s="6" t="s">
        <v>11</v>
      </c>
      <c r="F640" s="6" t="s">
        <v>11</v>
      </c>
      <c r="G640" s="18">
        <v>9000</v>
      </c>
      <c r="H640" s="18">
        <v>6372</v>
      </c>
      <c r="I640" s="6" t="s">
        <v>11</v>
      </c>
      <c r="J640" s="6" t="s">
        <v>367</v>
      </c>
      <c r="K640" s="6" t="s">
        <v>11</v>
      </c>
      <c r="L640" s="18">
        <v>6372</v>
      </c>
      <c r="M640" t="str">
        <f t="shared" si="18"/>
        <v>0-0663</v>
      </c>
      <c r="N640">
        <f t="shared" si="19"/>
        <v>2016</v>
      </c>
    </row>
    <row r="641" spans="1:14" x14ac:dyDescent="0.25">
      <c r="A641" s="7">
        <v>42517</v>
      </c>
      <c r="B641" s="6" t="s">
        <v>973</v>
      </c>
      <c r="C641" s="21">
        <v>150</v>
      </c>
      <c r="D641" s="6" t="s">
        <v>11</v>
      </c>
      <c r="E641" s="6" t="s">
        <v>11</v>
      </c>
      <c r="F641" s="6" t="s">
        <v>11</v>
      </c>
      <c r="G641" s="18">
        <v>9000</v>
      </c>
      <c r="H641" s="18">
        <v>1593</v>
      </c>
      <c r="I641" s="6" t="s">
        <v>11</v>
      </c>
      <c r="J641" s="6" t="s">
        <v>358</v>
      </c>
      <c r="K641" s="6" t="s">
        <v>11</v>
      </c>
      <c r="L641" s="18">
        <v>1593</v>
      </c>
      <c r="M641" t="str">
        <f t="shared" si="18"/>
        <v>0-0663</v>
      </c>
      <c r="N641">
        <f t="shared" si="19"/>
        <v>2016</v>
      </c>
    </row>
    <row r="642" spans="1:14" x14ac:dyDescent="0.25">
      <c r="A642" s="7">
        <v>42520</v>
      </c>
      <c r="B642" s="6" t="s">
        <v>974</v>
      </c>
      <c r="C642" s="21">
        <v>300</v>
      </c>
      <c r="D642" s="6" t="s">
        <v>11</v>
      </c>
      <c r="E642" s="6" t="s">
        <v>11</v>
      </c>
      <c r="F642" s="6" t="s">
        <v>11</v>
      </c>
      <c r="G642" s="18">
        <v>9000</v>
      </c>
      <c r="H642" s="18">
        <v>3186</v>
      </c>
      <c r="I642" s="6" t="s">
        <v>11</v>
      </c>
      <c r="J642" s="6" t="s">
        <v>360</v>
      </c>
      <c r="K642" s="6" t="s">
        <v>11</v>
      </c>
      <c r="L642" s="18">
        <v>3186</v>
      </c>
      <c r="M642" t="str">
        <f t="shared" si="18"/>
        <v>0-0663</v>
      </c>
      <c r="N642">
        <f t="shared" si="19"/>
        <v>2016</v>
      </c>
    </row>
    <row r="643" spans="1:14" x14ac:dyDescent="0.25">
      <c r="A643" s="7">
        <v>42545</v>
      </c>
      <c r="B643" s="6" t="s">
        <v>975</v>
      </c>
      <c r="C643" s="21">
        <v>900</v>
      </c>
      <c r="D643" s="6" t="s">
        <v>11</v>
      </c>
      <c r="E643" s="6" t="s">
        <v>11</v>
      </c>
      <c r="F643" s="6" t="s">
        <v>11</v>
      </c>
      <c r="G643" s="18">
        <v>9000</v>
      </c>
      <c r="H643" s="18">
        <v>9558</v>
      </c>
      <c r="I643" s="6" t="s">
        <v>11</v>
      </c>
      <c r="J643" s="6" t="s">
        <v>368</v>
      </c>
      <c r="K643" s="6" t="s">
        <v>11</v>
      </c>
      <c r="L643" s="18">
        <v>9558</v>
      </c>
      <c r="M643" t="str">
        <f t="shared" si="18"/>
        <v>0-0663</v>
      </c>
      <c r="N643">
        <f t="shared" si="19"/>
        <v>2016</v>
      </c>
    </row>
    <row r="644" spans="1:14" x14ac:dyDescent="0.25">
      <c r="A644" s="7">
        <v>42550</v>
      </c>
      <c r="B644" s="6" t="s">
        <v>976</v>
      </c>
      <c r="C644" s="20">
        <v>2100</v>
      </c>
      <c r="D644" s="6" t="s">
        <v>11</v>
      </c>
      <c r="E644" s="6" t="s">
        <v>11</v>
      </c>
      <c r="F644" s="6" t="s">
        <v>11</v>
      </c>
      <c r="G644" s="18">
        <v>9000</v>
      </c>
      <c r="H644" s="18">
        <v>18900</v>
      </c>
      <c r="I644" s="6" t="s">
        <v>11</v>
      </c>
      <c r="J644" s="6" t="s">
        <v>11</v>
      </c>
      <c r="K644" s="6" t="s">
        <v>11</v>
      </c>
      <c r="L644" s="18">
        <v>18900</v>
      </c>
      <c r="M644" t="str">
        <f t="shared" si="18"/>
        <v>0-0663</v>
      </c>
      <c r="N644">
        <f t="shared" si="19"/>
        <v>2016</v>
      </c>
    </row>
    <row r="645" spans="1:14" x14ac:dyDescent="0.25">
      <c r="A645" s="7">
        <v>42557</v>
      </c>
      <c r="B645" s="6" t="s">
        <v>977</v>
      </c>
      <c r="C645" s="21">
        <v>450</v>
      </c>
      <c r="D645" s="6" t="s">
        <v>11</v>
      </c>
      <c r="E645" s="6" t="s">
        <v>11</v>
      </c>
      <c r="F645" s="6" t="s">
        <v>11</v>
      </c>
      <c r="G645" s="18">
        <v>9000</v>
      </c>
      <c r="H645" s="18">
        <v>4779</v>
      </c>
      <c r="I645" s="6" t="s">
        <v>11</v>
      </c>
      <c r="J645" s="6" t="s">
        <v>364</v>
      </c>
      <c r="K645" s="6" t="s">
        <v>11</v>
      </c>
      <c r="L645" s="18">
        <v>4779</v>
      </c>
      <c r="M645" t="str">
        <f t="shared" si="18"/>
        <v>0-0663</v>
      </c>
      <c r="N645">
        <f t="shared" si="19"/>
        <v>2016</v>
      </c>
    </row>
    <row r="646" spans="1:14" x14ac:dyDescent="0.25">
      <c r="A646" s="7">
        <v>42558</v>
      </c>
      <c r="B646" s="6" t="s">
        <v>978</v>
      </c>
      <c r="C646" s="20">
        <v>2250</v>
      </c>
      <c r="D646" s="6" t="s">
        <v>11</v>
      </c>
      <c r="E646" s="6" t="s">
        <v>11</v>
      </c>
      <c r="F646" s="6" t="s">
        <v>11</v>
      </c>
      <c r="G646" s="18">
        <v>9000</v>
      </c>
      <c r="H646" s="18">
        <v>23895</v>
      </c>
      <c r="I646" s="6" t="s">
        <v>11</v>
      </c>
      <c r="J646" s="6" t="s">
        <v>369</v>
      </c>
      <c r="K646" s="6" t="s">
        <v>11</v>
      </c>
      <c r="L646" s="18">
        <v>23895</v>
      </c>
      <c r="M646" t="str">
        <f t="shared" si="18"/>
        <v>0-0663</v>
      </c>
      <c r="N646">
        <f t="shared" si="19"/>
        <v>2016</v>
      </c>
    </row>
    <row r="647" spans="1:14" x14ac:dyDescent="0.25">
      <c r="A647" s="7">
        <v>42563</v>
      </c>
      <c r="B647" s="6" t="s">
        <v>979</v>
      </c>
      <c r="C647" s="20">
        <v>1500</v>
      </c>
      <c r="D647" s="6" t="s">
        <v>11</v>
      </c>
      <c r="E647" s="6" t="s">
        <v>11</v>
      </c>
      <c r="F647" s="6" t="s">
        <v>11</v>
      </c>
      <c r="G647" s="18">
        <v>9000</v>
      </c>
      <c r="H647" s="18">
        <v>15930</v>
      </c>
      <c r="I647" s="6" t="s">
        <v>11</v>
      </c>
      <c r="J647" s="6" t="s">
        <v>361</v>
      </c>
      <c r="K647" s="6" t="s">
        <v>11</v>
      </c>
      <c r="L647" s="18">
        <v>15930</v>
      </c>
      <c r="M647" t="str">
        <f t="shared" ref="M647:M675" si="20">IF(B647="",A647,M646)</f>
        <v>0-0663</v>
      </c>
      <c r="N647">
        <f t="shared" ref="N647:N675" si="21">YEAR(A647)</f>
        <v>2016</v>
      </c>
    </row>
    <row r="648" spans="1:14" x14ac:dyDescent="0.25">
      <c r="A648" s="7">
        <v>42585</v>
      </c>
      <c r="B648" s="6" t="s">
        <v>980</v>
      </c>
      <c r="C648" s="21">
        <v>300</v>
      </c>
      <c r="D648" s="6" t="s">
        <v>11</v>
      </c>
      <c r="E648" s="6" t="s">
        <v>11</v>
      </c>
      <c r="F648" s="6" t="s">
        <v>11</v>
      </c>
      <c r="G648" s="18">
        <v>9000</v>
      </c>
      <c r="H648" s="18">
        <v>3186</v>
      </c>
      <c r="I648" s="6" t="s">
        <v>11</v>
      </c>
      <c r="J648" s="6" t="s">
        <v>360</v>
      </c>
      <c r="K648" s="6" t="s">
        <v>11</v>
      </c>
      <c r="L648" s="18">
        <v>3186</v>
      </c>
      <c r="M648" t="str">
        <f t="shared" si="20"/>
        <v>0-0663</v>
      </c>
      <c r="N648">
        <f t="shared" si="21"/>
        <v>2016</v>
      </c>
    </row>
    <row r="649" spans="1:14" x14ac:dyDescent="0.25">
      <c r="A649" s="7">
        <v>42598</v>
      </c>
      <c r="B649" s="6" t="s">
        <v>981</v>
      </c>
      <c r="C649" s="21">
        <v>150</v>
      </c>
      <c r="D649" s="6" t="s">
        <v>11</v>
      </c>
      <c r="E649" s="6" t="s">
        <v>11</v>
      </c>
      <c r="F649" s="6" t="s">
        <v>11</v>
      </c>
      <c r="G649" s="18">
        <v>9000</v>
      </c>
      <c r="H649" s="18">
        <v>1593</v>
      </c>
      <c r="I649" s="6" t="s">
        <v>11</v>
      </c>
      <c r="J649" s="6" t="s">
        <v>358</v>
      </c>
      <c r="K649" s="6" t="s">
        <v>11</v>
      </c>
      <c r="L649" s="18">
        <v>1593</v>
      </c>
      <c r="M649" t="str">
        <f t="shared" si="20"/>
        <v>0-0663</v>
      </c>
      <c r="N649">
        <f t="shared" si="21"/>
        <v>2016</v>
      </c>
    </row>
    <row r="650" spans="1:14" x14ac:dyDescent="0.25">
      <c r="A650" s="7">
        <v>42600</v>
      </c>
      <c r="B650" s="6" t="s">
        <v>982</v>
      </c>
      <c r="C650" s="20">
        <v>1200</v>
      </c>
      <c r="D650" s="6" t="s">
        <v>11</v>
      </c>
      <c r="E650" s="6" t="s">
        <v>11</v>
      </c>
      <c r="F650" s="6" t="s">
        <v>11</v>
      </c>
      <c r="G650" s="18">
        <v>9000</v>
      </c>
      <c r="H650" s="18">
        <v>12744</v>
      </c>
      <c r="I650" s="6" t="s">
        <v>11</v>
      </c>
      <c r="J650" s="6" t="s">
        <v>359</v>
      </c>
      <c r="K650" s="6" t="s">
        <v>11</v>
      </c>
      <c r="L650" s="18">
        <v>12744</v>
      </c>
      <c r="M650" t="str">
        <f t="shared" si="20"/>
        <v>0-0663</v>
      </c>
      <c r="N650">
        <f t="shared" si="21"/>
        <v>2016</v>
      </c>
    </row>
    <row r="651" spans="1:14" x14ac:dyDescent="0.25">
      <c r="A651" s="7">
        <v>42606</v>
      </c>
      <c r="B651" s="6" t="s">
        <v>983</v>
      </c>
      <c r="C651" s="20">
        <v>3750</v>
      </c>
      <c r="D651" s="6" t="s">
        <v>11</v>
      </c>
      <c r="E651" s="6" t="s">
        <v>11</v>
      </c>
      <c r="F651" s="6" t="s">
        <v>11</v>
      </c>
      <c r="G651" s="18">
        <v>9000</v>
      </c>
      <c r="H651" s="18">
        <v>39825</v>
      </c>
      <c r="I651" s="6" t="s">
        <v>11</v>
      </c>
      <c r="J651" s="6" t="s">
        <v>370</v>
      </c>
      <c r="K651" s="6" t="s">
        <v>11</v>
      </c>
      <c r="L651" s="18">
        <v>39825</v>
      </c>
      <c r="M651" t="str">
        <f t="shared" si="20"/>
        <v>0-0663</v>
      </c>
      <c r="N651">
        <f t="shared" si="21"/>
        <v>2016</v>
      </c>
    </row>
    <row r="652" spans="1:14" x14ac:dyDescent="0.25">
      <c r="A652" s="7">
        <v>42613</v>
      </c>
      <c r="B652" s="6" t="s">
        <v>984</v>
      </c>
      <c r="C652" s="21">
        <v>600</v>
      </c>
      <c r="D652" s="6" t="s">
        <v>11</v>
      </c>
      <c r="E652" s="6" t="s">
        <v>11</v>
      </c>
      <c r="F652" s="6" t="s">
        <v>11</v>
      </c>
      <c r="G652" s="18">
        <v>9000</v>
      </c>
      <c r="H652" s="18">
        <v>6372</v>
      </c>
      <c r="I652" s="6" t="s">
        <v>11</v>
      </c>
      <c r="J652" s="6" t="s">
        <v>367</v>
      </c>
      <c r="K652" s="6" t="s">
        <v>11</v>
      </c>
      <c r="L652" s="18">
        <v>6372</v>
      </c>
      <c r="M652" t="str">
        <f t="shared" si="20"/>
        <v>0-0663</v>
      </c>
      <c r="N652">
        <f t="shared" si="21"/>
        <v>2016</v>
      </c>
    </row>
    <row r="653" spans="1:14" x14ac:dyDescent="0.25">
      <c r="A653" s="7">
        <v>42655</v>
      </c>
      <c r="B653" s="6" t="s">
        <v>985</v>
      </c>
      <c r="C653" s="20">
        <v>2100</v>
      </c>
      <c r="D653" s="6" t="s">
        <v>11</v>
      </c>
      <c r="E653" s="6" t="s">
        <v>11</v>
      </c>
      <c r="F653" s="6" t="s">
        <v>11</v>
      </c>
      <c r="G653" s="18">
        <v>7740</v>
      </c>
      <c r="H653" s="18">
        <v>16254</v>
      </c>
      <c r="I653" s="6" t="s">
        <v>11</v>
      </c>
      <c r="J653" s="6" t="s">
        <v>11</v>
      </c>
      <c r="K653" s="6" t="s">
        <v>11</v>
      </c>
      <c r="L653" s="18">
        <v>16254</v>
      </c>
      <c r="M653" t="str">
        <f t="shared" si="20"/>
        <v>0-0663</v>
      </c>
      <c r="N653">
        <f t="shared" si="21"/>
        <v>2016</v>
      </c>
    </row>
    <row r="654" spans="1:14" x14ac:dyDescent="0.25">
      <c r="A654" s="7">
        <v>42670</v>
      </c>
      <c r="B654" s="6" t="s">
        <v>986</v>
      </c>
      <c r="C654" s="21">
        <v>150</v>
      </c>
      <c r="D654" s="6" t="s">
        <v>11</v>
      </c>
      <c r="E654" s="6" t="s">
        <v>11</v>
      </c>
      <c r="F654" s="6" t="s">
        <v>11</v>
      </c>
      <c r="G654" s="18">
        <v>9000</v>
      </c>
      <c r="H654" s="18">
        <v>1593</v>
      </c>
      <c r="I654" s="6" t="s">
        <v>11</v>
      </c>
      <c r="J654" s="6" t="s">
        <v>358</v>
      </c>
      <c r="K654" s="6" t="s">
        <v>11</v>
      </c>
      <c r="L654" s="18">
        <v>1593</v>
      </c>
      <c r="M654" t="str">
        <f t="shared" si="20"/>
        <v>0-0663</v>
      </c>
      <c r="N654">
        <f t="shared" si="21"/>
        <v>2016</v>
      </c>
    </row>
    <row r="655" spans="1:14" x14ac:dyDescent="0.25">
      <c r="A655" s="7">
        <v>42670</v>
      </c>
      <c r="B655" s="6" t="s">
        <v>987</v>
      </c>
      <c r="C655" s="21">
        <v>150</v>
      </c>
      <c r="D655" s="6" t="s">
        <v>11</v>
      </c>
      <c r="E655" s="6" t="s">
        <v>11</v>
      </c>
      <c r="F655" s="6" t="s">
        <v>11</v>
      </c>
      <c r="G655" s="18">
        <v>9000</v>
      </c>
      <c r="H655" s="18">
        <v>1593</v>
      </c>
      <c r="I655" s="6" t="s">
        <v>11</v>
      </c>
      <c r="J655" s="6" t="s">
        <v>358</v>
      </c>
      <c r="K655" s="6" t="s">
        <v>11</v>
      </c>
      <c r="L655" s="18">
        <v>1593</v>
      </c>
      <c r="M655" t="str">
        <f t="shared" si="20"/>
        <v>0-0663</v>
      </c>
      <c r="N655">
        <f t="shared" si="21"/>
        <v>2016</v>
      </c>
    </row>
    <row r="656" spans="1:14" x14ac:dyDescent="0.25">
      <c r="A656" s="7">
        <v>42670</v>
      </c>
      <c r="B656" s="6" t="s">
        <v>988</v>
      </c>
      <c r="C656" s="20">
        <v>1500</v>
      </c>
      <c r="D656" s="6" t="s">
        <v>11</v>
      </c>
      <c r="E656" s="6" t="s">
        <v>11</v>
      </c>
      <c r="F656" s="6" t="s">
        <v>11</v>
      </c>
      <c r="G656" s="18">
        <v>9000</v>
      </c>
      <c r="H656" s="18">
        <v>15930</v>
      </c>
      <c r="I656" s="6" t="s">
        <v>11</v>
      </c>
      <c r="J656" s="6" t="s">
        <v>361</v>
      </c>
      <c r="K656" s="6" t="s">
        <v>11</v>
      </c>
      <c r="L656" s="18">
        <v>15930</v>
      </c>
      <c r="M656" t="str">
        <f t="shared" si="20"/>
        <v>0-0663</v>
      </c>
      <c r="N656">
        <f t="shared" si="21"/>
        <v>2016</v>
      </c>
    </row>
    <row r="657" spans="1:14" x14ac:dyDescent="0.25">
      <c r="A657" s="7">
        <v>42674</v>
      </c>
      <c r="B657" s="6" t="s">
        <v>989</v>
      </c>
      <c r="C657" s="21">
        <v>150</v>
      </c>
      <c r="D657" s="6" t="s">
        <v>11</v>
      </c>
      <c r="E657" s="6" t="s">
        <v>11</v>
      </c>
      <c r="F657" s="6" t="s">
        <v>11</v>
      </c>
      <c r="G657" s="18">
        <v>9000</v>
      </c>
      <c r="H657" s="18">
        <v>1593</v>
      </c>
      <c r="I657" s="6" t="s">
        <v>11</v>
      </c>
      <c r="J657" s="6" t="s">
        <v>358</v>
      </c>
      <c r="K657" s="6" t="s">
        <v>11</v>
      </c>
      <c r="L657" s="18">
        <v>1593</v>
      </c>
      <c r="M657" t="str">
        <f t="shared" si="20"/>
        <v>0-0663</v>
      </c>
      <c r="N657">
        <f t="shared" si="21"/>
        <v>2016</v>
      </c>
    </row>
    <row r="658" spans="1:14" x14ac:dyDescent="0.25">
      <c r="A658" s="7">
        <v>42698</v>
      </c>
      <c r="B658" s="6" t="s">
        <v>990</v>
      </c>
      <c r="C658" s="20">
        <v>1000</v>
      </c>
      <c r="D658" s="6" t="s">
        <v>11</v>
      </c>
      <c r="E658" s="6" t="s">
        <v>11</v>
      </c>
      <c r="F658" s="6" t="s">
        <v>11</v>
      </c>
      <c r="G658" s="18">
        <v>9000</v>
      </c>
      <c r="H658" s="18">
        <v>10620</v>
      </c>
      <c r="I658" s="6" t="s">
        <v>11</v>
      </c>
      <c r="J658" s="6" t="s">
        <v>371</v>
      </c>
      <c r="K658" s="6" t="s">
        <v>11</v>
      </c>
      <c r="L658" s="18">
        <v>10620</v>
      </c>
      <c r="M658" t="str">
        <f t="shared" si="20"/>
        <v>0-0663</v>
      </c>
      <c r="N658">
        <f t="shared" si="21"/>
        <v>2016</v>
      </c>
    </row>
    <row r="659" spans="1:14" x14ac:dyDescent="0.25">
      <c r="A659" s="7">
        <v>42731</v>
      </c>
      <c r="B659" s="6" t="s">
        <v>991</v>
      </c>
      <c r="C659" s="20">
        <v>1500</v>
      </c>
      <c r="D659" s="6" t="s">
        <v>11</v>
      </c>
      <c r="E659" s="6" t="s">
        <v>11</v>
      </c>
      <c r="F659" s="6" t="s">
        <v>11</v>
      </c>
      <c r="G659" s="18">
        <v>9000</v>
      </c>
      <c r="H659" s="18">
        <v>15930</v>
      </c>
      <c r="I659" s="6" t="s">
        <v>11</v>
      </c>
      <c r="J659" s="6" t="s">
        <v>361</v>
      </c>
      <c r="K659" s="6" t="s">
        <v>11</v>
      </c>
      <c r="L659" s="18">
        <v>15930</v>
      </c>
      <c r="M659" t="str">
        <f t="shared" si="20"/>
        <v>0-0663</v>
      </c>
      <c r="N659">
        <f t="shared" si="21"/>
        <v>2016</v>
      </c>
    </row>
    <row r="660" spans="1:14" x14ac:dyDescent="0.25">
      <c r="A660" s="7">
        <v>42762</v>
      </c>
      <c r="B660" s="6" t="s">
        <v>992</v>
      </c>
      <c r="C660" s="21">
        <v>150</v>
      </c>
      <c r="D660" s="6" t="s">
        <v>11</v>
      </c>
      <c r="E660" s="6" t="s">
        <v>11</v>
      </c>
      <c r="F660" s="6" t="s">
        <v>11</v>
      </c>
      <c r="G660" s="18">
        <v>9000</v>
      </c>
      <c r="H660" s="18">
        <v>1593</v>
      </c>
      <c r="I660" s="6" t="s">
        <v>11</v>
      </c>
      <c r="J660" s="6" t="s">
        <v>358</v>
      </c>
      <c r="K660" s="6" t="s">
        <v>11</v>
      </c>
      <c r="L660" s="18">
        <v>1593</v>
      </c>
      <c r="M660" t="str">
        <f t="shared" si="20"/>
        <v>0-0663</v>
      </c>
      <c r="N660">
        <f t="shared" si="21"/>
        <v>2017</v>
      </c>
    </row>
    <row r="661" spans="1:14" x14ac:dyDescent="0.25">
      <c r="A661" s="7">
        <v>42769</v>
      </c>
      <c r="B661" s="6" t="s">
        <v>993</v>
      </c>
      <c r="C661" s="21">
        <v>300</v>
      </c>
      <c r="D661" s="6" t="s">
        <v>11</v>
      </c>
      <c r="E661" s="6" t="s">
        <v>11</v>
      </c>
      <c r="F661" s="6" t="s">
        <v>11</v>
      </c>
      <c r="G661" s="18">
        <v>9000</v>
      </c>
      <c r="H661" s="18">
        <v>3186</v>
      </c>
      <c r="I661" s="6" t="s">
        <v>11</v>
      </c>
      <c r="J661" s="6" t="s">
        <v>360</v>
      </c>
      <c r="K661" s="6" t="s">
        <v>11</v>
      </c>
      <c r="L661" s="18">
        <v>3186</v>
      </c>
      <c r="M661" t="str">
        <f t="shared" si="20"/>
        <v>0-0663</v>
      </c>
      <c r="N661">
        <f t="shared" si="21"/>
        <v>2017</v>
      </c>
    </row>
    <row r="662" spans="1:14" x14ac:dyDescent="0.25">
      <c r="A662" s="7">
        <v>42774</v>
      </c>
      <c r="B662" s="6" t="s">
        <v>994</v>
      </c>
      <c r="C662" s="20">
        <v>1650</v>
      </c>
      <c r="D662" s="6" t="s">
        <v>11</v>
      </c>
      <c r="E662" s="6" t="s">
        <v>11</v>
      </c>
      <c r="F662" s="6" t="s">
        <v>11</v>
      </c>
      <c r="G662" s="18">
        <v>9000</v>
      </c>
      <c r="H662" s="18">
        <v>17523</v>
      </c>
      <c r="I662" s="6" t="s">
        <v>11</v>
      </c>
      <c r="J662" s="6" t="s">
        <v>365</v>
      </c>
      <c r="K662" s="6" t="s">
        <v>11</v>
      </c>
      <c r="L662" s="18">
        <v>17523</v>
      </c>
      <c r="M662" t="str">
        <f t="shared" si="20"/>
        <v>0-0663</v>
      </c>
      <c r="N662">
        <f t="shared" si="21"/>
        <v>2017</v>
      </c>
    </row>
    <row r="663" spans="1:14" x14ac:dyDescent="0.25">
      <c r="A663" s="7">
        <v>42776</v>
      </c>
      <c r="B663" s="6" t="s">
        <v>995</v>
      </c>
      <c r="C663" s="21">
        <v>150</v>
      </c>
      <c r="D663" s="6" t="s">
        <v>11</v>
      </c>
      <c r="E663" s="6" t="s">
        <v>11</v>
      </c>
      <c r="F663" s="6" t="s">
        <v>11</v>
      </c>
      <c r="G663" s="18">
        <v>9000</v>
      </c>
      <c r="H663" s="18">
        <v>1593</v>
      </c>
      <c r="I663" s="6" t="s">
        <v>11</v>
      </c>
      <c r="J663" s="6" t="s">
        <v>358</v>
      </c>
      <c r="K663" s="6" t="s">
        <v>11</v>
      </c>
      <c r="L663" s="18">
        <v>1593</v>
      </c>
      <c r="M663" t="str">
        <f t="shared" si="20"/>
        <v>0-0663</v>
      </c>
      <c r="N663">
        <f t="shared" si="21"/>
        <v>2017</v>
      </c>
    </row>
    <row r="664" spans="1:14" x14ac:dyDescent="0.25">
      <c r="A664" s="7">
        <v>42795</v>
      </c>
      <c r="B664" s="6" t="s">
        <v>996</v>
      </c>
      <c r="C664" s="21">
        <v>300</v>
      </c>
      <c r="D664" s="6" t="s">
        <v>11</v>
      </c>
      <c r="E664" s="6" t="s">
        <v>11</v>
      </c>
      <c r="F664" s="6" t="s">
        <v>11</v>
      </c>
      <c r="G664" s="18">
        <v>9000</v>
      </c>
      <c r="H664" s="18">
        <v>3186</v>
      </c>
      <c r="I664" s="6" t="s">
        <v>11</v>
      </c>
      <c r="J664" s="6" t="s">
        <v>360</v>
      </c>
      <c r="K664" s="6" t="s">
        <v>11</v>
      </c>
      <c r="L664" s="18">
        <v>3186</v>
      </c>
      <c r="M664" t="str">
        <f t="shared" si="20"/>
        <v>0-0663</v>
      </c>
      <c r="N664">
        <f t="shared" si="21"/>
        <v>2017</v>
      </c>
    </row>
    <row r="665" spans="1:14" x14ac:dyDescent="0.25">
      <c r="A665" s="7">
        <v>42803</v>
      </c>
      <c r="B665" s="6" t="s">
        <v>997</v>
      </c>
      <c r="C665" s="20">
        <v>2700</v>
      </c>
      <c r="D665" s="6" t="s">
        <v>11</v>
      </c>
      <c r="E665" s="6" t="s">
        <v>11</v>
      </c>
      <c r="F665" s="6" t="s">
        <v>11</v>
      </c>
      <c r="G665" s="18">
        <v>7740</v>
      </c>
      <c r="H665" s="18">
        <v>20898</v>
      </c>
      <c r="I665" s="6" t="s">
        <v>11</v>
      </c>
      <c r="J665" s="6" t="s">
        <v>11</v>
      </c>
      <c r="K665" s="6" t="s">
        <v>11</v>
      </c>
      <c r="L665" s="18">
        <v>20898</v>
      </c>
      <c r="M665" t="str">
        <f t="shared" si="20"/>
        <v>0-0663</v>
      </c>
      <c r="N665">
        <f t="shared" si="21"/>
        <v>2017</v>
      </c>
    </row>
    <row r="666" spans="1:14" x14ac:dyDescent="0.25">
      <c r="A666" s="7">
        <v>42809</v>
      </c>
      <c r="B666" s="6" t="s">
        <v>998</v>
      </c>
      <c r="C666" s="20">
        <v>1050</v>
      </c>
      <c r="D666" s="6" t="s">
        <v>11</v>
      </c>
      <c r="E666" s="6" t="s">
        <v>11</v>
      </c>
      <c r="F666" s="6" t="s">
        <v>11</v>
      </c>
      <c r="G666" s="18">
        <v>9000</v>
      </c>
      <c r="H666" s="18">
        <v>11151</v>
      </c>
      <c r="I666" s="6" t="s">
        <v>11</v>
      </c>
      <c r="J666" s="6" t="s">
        <v>363</v>
      </c>
      <c r="K666" s="6" t="s">
        <v>11</v>
      </c>
      <c r="L666" s="18">
        <v>11151</v>
      </c>
      <c r="M666" t="str">
        <f t="shared" si="20"/>
        <v>0-0663</v>
      </c>
      <c r="N666">
        <f t="shared" si="21"/>
        <v>2017</v>
      </c>
    </row>
    <row r="667" spans="1:14" x14ac:dyDescent="0.25">
      <c r="A667" s="7">
        <v>42810</v>
      </c>
      <c r="B667" s="6" t="s">
        <v>999</v>
      </c>
      <c r="C667" s="21">
        <v>600</v>
      </c>
      <c r="D667" s="6" t="s">
        <v>11</v>
      </c>
      <c r="E667" s="6" t="s">
        <v>11</v>
      </c>
      <c r="F667" s="6" t="s">
        <v>11</v>
      </c>
      <c r="G667" s="18">
        <v>9000</v>
      </c>
      <c r="H667" s="18">
        <v>6372</v>
      </c>
      <c r="I667" s="6" t="s">
        <v>11</v>
      </c>
      <c r="J667" s="6" t="s">
        <v>367</v>
      </c>
      <c r="K667" s="6" t="s">
        <v>11</v>
      </c>
      <c r="L667" s="18">
        <v>6372</v>
      </c>
      <c r="M667" t="str">
        <f t="shared" si="20"/>
        <v>0-0663</v>
      </c>
      <c r="N667">
        <f t="shared" si="21"/>
        <v>2017</v>
      </c>
    </row>
    <row r="668" spans="1:14" x14ac:dyDescent="0.25">
      <c r="A668" s="7">
        <v>42817</v>
      </c>
      <c r="B668" s="6" t="s">
        <v>1000</v>
      </c>
      <c r="C668" s="20">
        <v>1500</v>
      </c>
      <c r="D668" s="6" t="s">
        <v>11</v>
      </c>
      <c r="E668" s="6" t="s">
        <v>11</v>
      </c>
      <c r="F668" s="6" t="s">
        <v>11</v>
      </c>
      <c r="G668" s="18">
        <v>9000</v>
      </c>
      <c r="H668" s="18">
        <v>15930</v>
      </c>
      <c r="I668" s="6" t="s">
        <v>11</v>
      </c>
      <c r="J668" s="6" t="s">
        <v>361</v>
      </c>
      <c r="K668" s="6" t="s">
        <v>11</v>
      </c>
      <c r="L668" s="18">
        <v>15930</v>
      </c>
      <c r="M668" t="str">
        <f t="shared" si="20"/>
        <v>0-0663</v>
      </c>
      <c r="N668">
        <f t="shared" si="21"/>
        <v>2017</v>
      </c>
    </row>
    <row r="669" spans="1:14" x14ac:dyDescent="0.25">
      <c r="A669" s="5" t="s">
        <v>376</v>
      </c>
      <c r="B669" s="6"/>
      <c r="C669" s="20">
        <v>2427325</v>
      </c>
      <c r="D669" s="6" t="s">
        <v>11</v>
      </c>
      <c r="E669" s="6" t="s">
        <v>11</v>
      </c>
      <c r="F669" s="6" t="s">
        <v>11</v>
      </c>
      <c r="G669" s="6" t="s">
        <v>11</v>
      </c>
      <c r="H669" s="6" t="s">
        <v>377</v>
      </c>
      <c r="I669" s="6" t="s">
        <v>11</v>
      </c>
      <c r="J669" s="6" t="s">
        <v>11</v>
      </c>
      <c r="K669" s="6" t="s">
        <v>11</v>
      </c>
      <c r="L669" s="6" t="s">
        <v>377</v>
      </c>
      <c r="M669" t="str">
        <f t="shared" si="20"/>
        <v>ИГЛЫ ДЛЯ ВЕРХНЕГО ТРИКОТАЖА С ПЕРЕНОСОМ ПЕТЕЛЬ</v>
      </c>
      <c r="N669" t="e">
        <f t="shared" si="21"/>
        <v>#VALUE!</v>
      </c>
    </row>
    <row r="670" spans="1:14" x14ac:dyDescent="0.25">
      <c r="A670" s="5" t="s">
        <v>379</v>
      </c>
      <c r="B670" s="6"/>
      <c r="C670" s="20">
        <v>471015</v>
      </c>
      <c r="D670" s="6" t="s">
        <v>11</v>
      </c>
      <c r="E670" s="6" t="s">
        <v>380</v>
      </c>
      <c r="F670" s="6" t="s">
        <v>381</v>
      </c>
      <c r="G670" s="6" t="s">
        <v>11</v>
      </c>
      <c r="H670" s="6" t="s">
        <v>382</v>
      </c>
      <c r="I670" s="6" t="s">
        <v>11</v>
      </c>
      <c r="J670" s="6" t="s">
        <v>11</v>
      </c>
      <c r="K670" s="6" t="s">
        <v>383</v>
      </c>
      <c r="L670" s="6" t="s">
        <v>384</v>
      </c>
      <c r="M670" t="str">
        <f t="shared" si="20"/>
        <v>ИГЛЫ ДЛЯ ПЕРЧАТОЧНЫХ МАШИН</v>
      </c>
      <c r="N670" t="e">
        <f t="shared" si="21"/>
        <v>#VALUE!</v>
      </c>
    </row>
    <row r="671" spans="1:14" x14ac:dyDescent="0.25">
      <c r="A671" s="5" t="s">
        <v>389</v>
      </c>
      <c r="B671" s="6"/>
      <c r="C671" s="20">
        <v>8014225</v>
      </c>
      <c r="D671" s="6" t="s">
        <v>11</v>
      </c>
      <c r="E671" s="6" t="s">
        <v>11</v>
      </c>
      <c r="F671" s="6" t="s">
        <v>11</v>
      </c>
      <c r="G671" s="6" t="s">
        <v>11</v>
      </c>
      <c r="H671" s="6" t="s">
        <v>390</v>
      </c>
      <c r="I671" s="6" t="s">
        <v>11</v>
      </c>
      <c r="J671" s="6" t="s">
        <v>11</v>
      </c>
      <c r="K671" s="6" t="s">
        <v>11</v>
      </c>
      <c r="L671" s="6" t="s">
        <v>390</v>
      </c>
      <c r="M671" t="str">
        <f t="shared" si="20"/>
        <v>ИГЛЫ ДЛЯ ЧУЛОЧНО-НОСОЧНЫХ МАШИН</v>
      </c>
      <c r="N671" t="e">
        <f t="shared" si="21"/>
        <v>#VALUE!</v>
      </c>
    </row>
    <row r="672" spans="1:14" x14ac:dyDescent="0.25">
      <c r="A672" s="5" t="s">
        <v>391</v>
      </c>
      <c r="B672" s="6"/>
      <c r="C672" s="20">
        <v>4623520</v>
      </c>
      <c r="D672" s="6" t="s">
        <v>11</v>
      </c>
      <c r="E672" s="6" t="s">
        <v>11</v>
      </c>
      <c r="F672" s="6" t="s">
        <v>11</v>
      </c>
      <c r="G672" s="6" t="s">
        <v>11</v>
      </c>
      <c r="H672" s="6" t="s">
        <v>392</v>
      </c>
      <c r="I672" s="6" t="s">
        <v>11</v>
      </c>
      <c r="J672" s="6" t="s">
        <v>11</v>
      </c>
      <c r="K672" s="6" t="s">
        <v>11</v>
      </c>
      <c r="L672" s="6" t="s">
        <v>392</v>
      </c>
      <c r="M672" t="str">
        <f t="shared" si="20"/>
        <v>ИГЛЫ ДЛЯ АВТОМАТОВ ВЫСОКИХ КЛАССОВ (28....34)</v>
      </c>
      <c r="N672" t="e">
        <f t="shared" si="21"/>
        <v>#VALUE!</v>
      </c>
    </row>
    <row r="673" spans="1:14" x14ac:dyDescent="0.25">
      <c r="A673" s="5" t="s">
        <v>393</v>
      </c>
      <c r="B673" s="6"/>
      <c r="C673" s="20">
        <v>4623520</v>
      </c>
      <c r="D673" s="6" t="s">
        <v>11</v>
      </c>
      <c r="E673" s="6" t="s">
        <v>11</v>
      </c>
      <c r="F673" s="6" t="s">
        <v>11</v>
      </c>
      <c r="G673" s="6" t="s">
        <v>11</v>
      </c>
      <c r="H673" s="6" t="s">
        <v>392</v>
      </c>
      <c r="I673" s="6" t="s">
        <v>11</v>
      </c>
      <c r="J673" s="6" t="s">
        <v>11</v>
      </c>
      <c r="K673" s="6" t="s">
        <v>11</v>
      </c>
      <c r="L673" s="6" t="s">
        <v>392</v>
      </c>
      <c r="M673" t="str">
        <f t="shared" si="20"/>
        <v>ИГЛЫ ДЛЯ КОЛГОТОЧНЫХ АВТОМАТОВ</v>
      </c>
      <c r="N673" t="e">
        <f t="shared" si="21"/>
        <v>#VALUE!</v>
      </c>
    </row>
    <row r="674" spans="1:14" x14ac:dyDescent="0.25">
      <c r="A674" s="5" t="s">
        <v>402</v>
      </c>
      <c r="B674" s="6"/>
      <c r="C674" s="20">
        <v>3390705</v>
      </c>
      <c r="D674" s="6" t="s">
        <v>11</v>
      </c>
      <c r="E674" s="6" t="s">
        <v>11</v>
      </c>
      <c r="F674" s="6" t="s">
        <v>11</v>
      </c>
      <c r="G674" s="6" t="s">
        <v>11</v>
      </c>
      <c r="H674" s="6" t="s">
        <v>403</v>
      </c>
      <c r="I674" s="6" t="s">
        <v>11</v>
      </c>
      <c r="J674" s="6" t="s">
        <v>11</v>
      </c>
      <c r="K674" s="6" t="s">
        <v>11</v>
      </c>
      <c r="L674" s="6" t="s">
        <v>403</v>
      </c>
      <c r="M674" t="str">
        <f t="shared" si="20"/>
        <v>ИГЛЫ ДЛЯ ОДНОЦИЛИНДРОВЫХ ЧУЛОЧНО-НОСОЧНЫХ МАШИН</v>
      </c>
      <c r="N674" t="e">
        <f t="shared" si="21"/>
        <v>#VALUE!</v>
      </c>
    </row>
    <row r="675" spans="1:14" x14ac:dyDescent="0.25">
      <c r="A675" s="5" t="s">
        <v>404</v>
      </c>
      <c r="B675" s="6"/>
      <c r="C675" s="20">
        <v>3390705</v>
      </c>
      <c r="D675" s="6" t="s">
        <v>11</v>
      </c>
      <c r="E675" s="6" t="s">
        <v>11</v>
      </c>
      <c r="F675" s="6" t="s">
        <v>11</v>
      </c>
      <c r="G675" s="6" t="s">
        <v>11</v>
      </c>
      <c r="H675" s="6" t="s">
        <v>403</v>
      </c>
      <c r="I675" s="6" t="s">
        <v>11</v>
      </c>
      <c r="J675" s="6" t="s">
        <v>11</v>
      </c>
      <c r="K675" s="6" t="s">
        <v>11</v>
      </c>
      <c r="L675" s="6" t="s">
        <v>403</v>
      </c>
      <c r="M675" t="str">
        <f t="shared" si="20"/>
        <v>ИГЛЫ ДЛЯ ОДНОЦИЛИНДРОВЫХ МАШИН БЕЗ ПЕРЕНОСА ПЕТЕЛЬ</v>
      </c>
      <c r="N675" t="e">
        <f t="shared" si="21"/>
        <v>#VALUE!</v>
      </c>
    </row>
  </sheetData>
  <pageMargins left="0.43307086614173229" right="0.2362204724409449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57"/>
  <sheetViews>
    <sheetView tabSelected="1" workbookViewId="0">
      <selection activeCell="B6" sqref="B6"/>
    </sheetView>
  </sheetViews>
  <sheetFormatPr defaultRowHeight="15" x14ac:dyDescent="0.25"/>
  <cols>
    <col min="1" max="1" width="9.140625" style="4"/>
    <col min="2" max="2" width="10.140625" bestFit="1" customWidth="1"/>
    <col min="16" max="16" width="11.42578125" customWidth="1"/>
    <col min="17" max="17" width="12.7109375" customWidth="1"/>
    <col min="18" max="18" width="12.7109375" bestFit="1" customWidth="1"/>
  </cols>
  <sheetData>
    <row r="1" spans="1:29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9"/>
      <c r="Q1" s="19"/>
      <c r="R1" s="19"/>
      <c r="S1" s="32"/>
    </row>
    <row r="2" spans="1:29" ht="20.25" customHeight="1" x14ac:dyDescent="0.3">
      <c r="A2" s="43" t="s">
        <v>1019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29" x14ac:dyDescent="0.25">
      <c r="A3" s="38" t="s">
        <v>1018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9"/>
      <c r="Q3" s="42"/>
      <c r="R3" s="42"/>
      <c r="S3" s="32"/>
    </row>
    <row r="4" spans="1:29" ht="15" customHeight="1" x14ac:dyDescent="0.25">
      <c r="A4" s="44" t="s">
        <v>1017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32"/>
    </row>
    <row r="5" spans="1:29" ht="36" x14ac:dyDescent="0.25">
      <c r="A5" s="36" t="s">
        <v>1016</v>
      </c>
      <c r="B5" s="45">
        <v>2004</v>
      </c>
      <c r="C5" s="45">
        <v>2005</v>
      </c>
      <c r="D5" s="45">
        <v>2006</v>
      </c>
      <c r="E5" s="45">
        <v>2007</v>
      </c>
      <c r="F5" s="45">
        <v>2008</v>
      </c>
      <c r="G5" s="45">
        <v>2009</v>
      </c>
      <c r="H5" s="45">
        <v>2010</v>
      </c>
      <c r="I5" s="45">
        <v>2011</v>
      </c>
      <c r="J5" s="45">
        <v>2012</v>
      </c>
      <c r="K5" s="45">
        <v>2013</v>
      </c>
      <c r="L5" s="45">
        <v>2014</v>
      </c>
      <c r="M5" s="45">
        <v>2015</v>
      </c>
      <c r="N5" s="45">
        <v>2016</v>
      </c>
      <c r="O5" s="45">
        <v>2017</v>
      </c>
      <c r="P5" s="35" t="s">
        <v>1015</v>
      </c>
      <c r="Q5" s="34" t="s">
        <v>1014</v>
      </c>
      <c r="R5" s="33" t="s">
        <v>6</v>
      </c>
      <c r="S5" s="32"/>
    </row>
    <row r="6" spans="1:29" ht="24.95" customHeight="1" x14ac:dyDescent="0.25">
      <c r="A6" s="31" t="s">
        <v>34</v>
      </c>
      <c r="B6" s="41">
        <f>SUMIFS(Лист1!$L:$L,Лист1!$M:$M,$A6,Лист1!$N:$N,Лист2!B$5)</f>
        <v>0</v>
      </c>
      <c r="C6" s="41">
        <f>SUMIFS(Лист1!$L:$L,Лист1!$M:$M,$A6,Лист1!$N:$N,Лист2!C$5)</f>
        <v>14914.8</v>
      </c>
      <c r="D6" s="41">
        <f>SUMIFS(Лист1!$L:$L,Лист1!$M:$M,$A6,Лист1!$N:$N,Лист2!D$5)</f>
        <v>8894.84</v>
      </c>
      <c r="E6" s="41">
        <f>SUMIFS(Лист1!$L:$L,Лист1!$M:$M,$A6,Лист1!$N:$N,Лист2!E$5)</f>
        <v>72662.63</v>
      </c>
      <c r="F6" s="41">
        <f>SUMIFS(Лист1!$L:$L,Лист1!$M:$M,$A6,Лист1!$N:$N,Лист2!F$5)</f>
        <v>0</v>
      </c>
      <c r="G6" s="41">
        <f>SUMIFS(Лист1!$L:$L,Лист1!$M:$M,$A6,Лист1!$N:$N,Лист2!G$5)</f>
        <v>0</v>
      </c>
      <c r="H6" s="41">
        <f>SUMIFS(Лист1!$L:$L,Лист1!$M:$M,$A6,Лист1!$N:$N,Лист2!H$5)</f>
        <v>0</v>
      </c>
      <c r="I6" s="41">
        <f>SUMIFS(Лист1!$L:$L,Лист1!$M:$M,$A6,Лист1!$N:$N,Лист2!I$5)</f>
        <v>0</v>
      </c>
      <c r="J6" s="41">
        <f>SUMIFS(Лист1!$L:$L,Лист1!$M:$M,$A6,Лист1!$N:$N,Лист2!J$5)</f>
        <v>0</v>
      </c>
      <c r="K6" s="41">
        <f>SUMIFS(Лист1!$L:$L,Лист1!$M:$M,$A6,Лист1!$N:$N,Лист2!K$5)</f>
        <v>37499.81</v>
      </c>
      <c r="L6" s="41">
        <f>SUMIFS(Лист1!$L:$L,Лист1!$M:$M,$A6,Лист1!$N:$N,Лист2!L$5)</f>
        <v>134343</v>
      </c>
      <c r="M6" s="41">
        <f>SUMIFS(Лист1!$L:$L,Лист1!$M:$M,$A6,Лист1!$N:$N,Лист2!M$5)</f>
        <v>0</v>
      </c>
      <c r="N6" s="41">
        <f>SUMIFS(Лист1!$L:$L,Лист1!$M:$M,$A6,Лист1!$N:$N,Лист2!N$5)</f>
        <v>0</v>
      </c>
      <c r="O6" s="41">
        <f>SUMIFS(Лист1!$L:$L,Лист1!$M:$M,$A6,Лист1!$N:$N,Лист2!O$5)</f>
        <v>0</v>
      </c>
      <c r="P6" s="30">
        <v>4130</v>
      </c>
      <c r="Q6" s="29">
        <v>456</v>
      </c>
      <c r="R6" s="28">
        <v>1883280</v>
      </c>
      <c r="S6" s="22"/>
    </row>
    <row r="7" spans="1:29" ht="24.95" customHeight="1" x14ac:dyDescent="0.25">
      <c r="A7" s="31" t="s">
        <v>44</v>
      </c>
      <c r="B7" s="41">
        <f>SUMIFS(Лист1!$L:$L,Лист1!$M:$M,$A7,Лист1!$N:$N,Лист2!B$5)</f>
        <v>9195.1299999999992</v>
      </c>
      <c r="C7" s="41">
        <f>SUMIFS(Лист1!$L:$L,Лист1!$M:$M,$A7,Лист1!$N:$N,Лист2!C$5)</f>
        <v>7263.9</v>
      </c>
      <c r="D7" s="41">
        <f>SUMIFS(Лист1!$L:$L,Лист1!$M:$M,$A7,Лист1!$N:$N,Лист2!D$5)</f>
        <v>0</v>
      </c>
      <c r="E7" s="41">
        <f>SUMIFS(Лист1!$L:$L,Лист1!$M:$M,$A7,Лист1!$N:$N,Лист2!E$5)</f>
        <v>13078.920000000002</v>
      </c>
      <c r="F7" s="41">
        <f>SUMIFS(Лист1!$L:$L,Лист1!$M:$M,$A7,Лист1!$N:$N,Лист2!F$5)</f>
        <v>14171.8</v>
      </c>
      <c r="G7" s="41">
        <f>SUMIFS(Лист1!$L:$L,Лист1!$M:$M,$A7,Лист1!$N:$N,Лист2!G$5)</f>
        <v>16543.599999999999</v>
      </c>
      <c r="H7" s="41">
        <f>SUMIFS(Лист1!$L:$L,Лист1!$M:$M,$A7,Лист1!$N:$N,Лист2!H$5)</f>
        <v>0</v>
      </c>
      <c r="I7" s="41">
        <f>SUMIFS(Лист1!$L:$L,Лист1!$M:$M,$A7,Лист1!$N:$N,Лист2!I$5)</f>
        <v>0</v>
      </c>
      <c r="J7" s="41">
        <f>SUMIFS(Лист1!$L:$L,Лист1!$M:$M,$A7,Лист1!$N:$N,Лист2!J$5)</f>
        <v>0</v>
      </c>
      <c r="K7" s="41">
        <f>SUMIFS(Лист1!$L:$L,Лист1!$M:$M,$A7,Лист1!$N:$N,Лист2!K$5)</f>
        <v>0</v>
      </c>
      <c r="L7" s="41">
        <f>SUMIFS(Лист1!$L:$L,Лист1!$M:$M,$A7,Лист1!$N:$N,Лист2!L$5)</f>
        <v>0</v>
      </c>
      <c r="M7" s="41">
        <f>SUMIFS(Лист1!$L:$L,Лист1!$M:$M,$A7,Лист1!$N:$N,Лист2!M$5)</f>
        <v>0</v>
      </c>
      <c r="N7" s="41">
        <f>SUMIFS(Лист1!$L:$L,Лист1!$M:$M,$A7,Лист1!$N:$N,Лист2!N$5)</f>
        <v>0</v>
      </c>
      <c r="O7" s="41">
        <f>SUMIFS(Лист1!$L:$L,Лист1!$M:$M,$A7,Лист1!$N:$N,Лист2!O$5)</f>
        <v>0</v>
      </c>
      <c r="P7" s="30">
        <v>4130</v>
      </c>
      <c r="Q7" s="29">
        <v>642</v>
      </c>
      <c r="R7" s="28">
        <v>2651460</v>
      </c>
      <c r="S7" s="22"/>
    </row>
    <row r="8" spans="1:29" ht="24.95" customHeight="1" x14ac:dyDescent="0.25">
      <c r="A8" s="31" t="s">
        <v>60</v>
      </c>
      <c r="B8" s="41">
        <f>SUMIFS(Лист1!$L:$L,Лист1!$M:$M,$A8,Лист1!$N:$N,Лист2!B$5)</f>
        <v>19261.490000000005</v>
      </c>
      <c r="C8" s="41">
        <f>SUMIFS(Лист1!$L:$L,Лист1!$M:$M,$A8,Лист1!$N:$N,Лист2!C$5)</f>
        <v>13221.280000000002</v>
      </c>
      <c r="D8" s="41">
        <f>SUMIFS(Лист1!$L:$L,Лист1!$M:$M,$A8,Лист1!$N:$N,Лист2!D$5)</f>
        <v>11125.240000000002</v>
      </c>
      <c r="E8" s="41">
        <f>SUMIFS(Лист1!$L:$L,Лист1!$M:$M,$A8,Лист1!$N:$N,Лист2!E$5)</f>
        <v>19006.670000000002</v>
      </c>
      <c r="F8" s="41">
        <f>SUMIFS(Лист1!$L:$L,Лист1!$M:$M,$A8,Лист1!$N:$N,Лист2!F$5)</f>
        <v>12562.34</v>
      </c>
      <c r="G8" s="41">
        <f>SUMIFS(Лист1!$L:$L,Лист1!$M:$M,$A8,Лист1!$N:$N,Лист2!G$5)</f>
        <v>5711.66</v>
      </c>
      <c r="H8" s="41">
        <f>SUMIFS(Лист1!$L:$L,Лист1!$M:$M,$A8,Лист1!$N:$N,Лист2!H$5)</f>
        <v>13131.150000000001</v>
      </c>
      <c r="I8" s="41">
        <f>SUMIFS(Лист1!$L:$L,Лист1!$M:$M,$A8,Лист1!$N:$N,Лист2!I$5)</f>
        <v>9575.35</v>
      </c>
      <c r="J8" s="41">
        <f>SUMIFS(Лист1!$L:$L,Лист1!$M:$M,$A8,Лист1!$N:$N,Лист2!J$5)</f>
        <v>5711.66</v>
      </c>
      <c r="K8" s="41">
        <f>SUMIFS(Лист1!$L:$L,Лист1!$M:$M,$A8,Лист1!$N:$N,Лист2!K$5)</f>
        <v>6282.83</v>
      </c>
      <c r="L8" s="41">
        <f>SUMIFS(Лист1!$L:$L,Лист1!$M:$M,$A8,Лист1!$N:$N,Лист2!L$5)</f>
        <v>0</v>
      </c>
      <c r="M8" s="41">
        <f>SUMIFS(Лист1!$L:$L,Лист1!$M:$M,$A8,Лист1!$N:$N,Лист2!M$5)</f>
        <v>11062.5</v>
      </c>
      <c r="N8" s="41">
        <f>SUMIFS(Лист1!$L:$L,Лист1!$M:$M,$A8,Лист1!$N:$N,Лист2!N$5)</f>
        <v>0</v>
      </c>
      <c r="O8" s="41">
        <f>SUMIFS(Лист1!$L:$L,Лист1!$M:$M,$A8,Лист1!$N:$N,Лист2!O$5)</f>
        <v>0</v>
      </c>
      <c r="P8" s="30">
        <v>8850</v>
      </c>
      <c r="Q8" s="29">
        <v>169</v>
      </c>
      <c r="R8" s="28">
        <v>1495650</v>
      </c>
      <c r="S8" s="22"/>
    </row>
    <row r="9" spans="1:29" ht="24.95" customHeight="1" x14ac:dyDescent="0.25">
      <c r="A9" s="31" t="s">
        <v>89</v>
      </c>
      <c r="B9" s="41">
        <f>SUMIFS(Лист1!$L:$L,Лист1!$M:$M,$A9,Лист1!$N:$N,Лист2!B$5)</f>
        <v>7325.43</v>
      </c>
      <c r="C9" s="41">
        <f>SUMIFS(Лист1!$L:$L,Лист1!$M:$M,$A9,Лист1!$N:$N,Лист2!C$5)</f>
        <v>1612.36</v>
      </c>
      <c r="D9" s="41">
        <f>SUMIFS(Лист1!$L:$L,Лист1!$M:$M,$A9,Лист1!$N:$N,Лист2!D$5)</f>
        <v>2015.4499999999998</v>
      </c>
      <c r="E9" s="41">
        <f>SUMIFS(Лист1!$L:$L,Лист1!$M:$M,$A9,Лист1!$N:$N,Лист2!E$5)</f>
        <v>0</v>
      </c>
      <c r="F9" s="41">
        <f>SUMIFS(Лист1!$L:$L,Лист1!$M:$M,$A9,Лист1!$N:$N,Лист2!F$5)</f>
        <v>6612.6</v>
      </c>
      <c r="G9" s="41">
        <f>SUMIFS(Лист1!$L:$L,Лист1!$M:$M,$A9,Лист1!$N:$N,Лист2!G$5)</f>
        <v>0</v>
      </c>
      <c r="H9" s="41">
        <f>SUMIFS(Лист1!$L:$L,Лист1!$M:$M,$A9,Лист1!$N:$N,Лист2!H$5)</f>
        <v>0</v>
      </c>
      <c r="I9" s="41">
        <f>SUMIFS(Лист1!$L:$L,Лист1!$M:$M,$A9,Лист1!$N:$N,Лист2!I$5)</f>
        <v>0</v>
      </c>
      <c r="J9" s="41">
        <f>SUMIFS(Лист1!$L:$L,Лист1!$M:$M,$A9,Лист1!$N:$N,Лист2!J$5)</f>
        <v>0</v>
      </c>
      <c r="K9" s="41">
        <f>SUMIFS(Лист1!$L:$L,Лист1!$M:$M,$A9,Лист1!$N:$N,Лист2!K$5)</f>
        <v>0</v>
      </c>
      <c r="L9" s="41">
        <f>SUMIFS(Лист1!$L:$L,Лист1!$M:$M,$A9,Лист1!$N:$N,Лист2!L$5)</f>
        <v>0</v>
      </c>
      <c r="M9" s="41">
        <f>SUMIFS(Лист1!$L:$L,Лист1!$M:$M,$A9,Лист1!$N:$N,Лист2!M$5)</f>
        <v>0</v>
      </c>
      <c r="N9" s="41">
        <f>SUMIFS(Лист1!$L:$L,Лист1!$M:$M,$A9,Лист1!$N:$N,Лист2!N$5)</f>
        <v>0</v>
      </c>
      <c r="O9" s="41">
        <f>SUMIFS(Лист1!$L:$L,Лист1!$M:$M,$A9,Лист1!$N:$N,Лист2!O$5)</f>
        <v>0</v>
      </c>
      <c r="P9" s="30">
        <v>8850</v>
      </c>
      <c r="Q9" s="29">
        <v>328.75</v>
      </c>
      <c r="R9" s="28">
        <v>2909437.5</v>
      </c>
      <c r="S9" s="22"/>
    </row>
    <row r="10" spans="1:29" ht="24.95" customHeight="1" x14ac:dyDescent="0.25">
      <c r="A10" s="31" t="s">
        <v>1013</v>
      </c>
      <c r="B10" s="41">
        <f>SUMIFS(Лист1!$L:$L,Лист1!$M:$M,$A10,Лист1!$N:$N,Лист2!B$5)</f>
        <v>0</v>
      </c>
      <c r="C10" s="41">
        <f>SUMIFS(Лист1!$L:$L,Лист1!$M:$M,$A10,Лист1!$N:$N,Лист2!C$5)</f>
        <v>0</v>
      </c>
      <c r="D10" s="41">
        <f>SUMIFS(Лист1!$L:$L,Лист1!$M:$M,$A10,Лист1!$N:$N,Лист2!D$5)</f>
        <v>0</v>
      </c>
      <c r="E10" s="41">
        <f>SUMIFS(Лист1!$L:$L,Лист1!$M:$M,$A10,Лист1!$N:$N,Лист2!E$5)</f>
        <v>0</v>
      </c>
      <c r="F10" s="41">
        <f>SUMIFS(Лист1!$L:$L,Лист1!$M:$M,$A10,Лист1!$N:$N,Лист2!F$5)</f>
        <v>0</v>
      </c>
      <c r="G10" s="41">
        <f>SUMIFS(Лист1!$L:$L,Лист1!$M:$M,$A10,Лист1!$N:$N,Лист2!G$5)</f>
        <v>0</v>
      </c>
      <c r="H10" s="41">
        <f>SUMIFS(Лист1!$L:$L,Лист1!$M:$M,$A10,Лист1!$N:$N,Лист2!H$5)</f>
        <v>0</v>
      </c>
      <c r="I10" s="41">
        <f>SUMIFS(Лист1!$L:$L,Лист1!$M:$M,$A10,Лист1!$N:$N,Лист2!I$5)</f>
        <v>0</v>
      </c>
      <c r="J10" s="41">
        <f>SUMIFS(Лист1!$L:$L,Лист1!$M:$M,$A10,Лист1!$N:$N,Лист2!J$5)</f>
        <v>0</v>
      </c>
      <c r="K10" s="41">
        <f>SUMIFS(Лист1!$L:$L,Лист1!$M:$M,$A10,Лист1!$N:$N,Лист2!K$5)</f>
        <v>0</v>
      </c>
      <c r="L10" s="41">
        <f>SUMIFS(Лист1!$L:$L,Лист1!$M:$M,$A10,Лист1!$N:$N,Лист2!L$5)</f>
        <v>0</v>
      </c>
      <c r="M10" s="41">
        <f>SUMIFS(Лист1!$L:$L,Лист1!$M:$M,$A10,Лист1!$N:$N,Лист2!M$5)</f>
        <v>0</v>
      </c>
      <c r="N10" s="41">
        <f>SUMIFS(Лист1!$L:$L,Лист1!$M:$M,$A10,Лист1!$N:$N,Лист2!N$5)</f>
        <v>0</v>
      </c>
      <c r="O10" s="41">
        <f>SUMIFS(Лист1!$L:$L,Лист1!$M:$M,$A10,Лист1!$N:$N,Лист2!O$5)</f>
        <v>0</v>
      </c>
      <c r="P10" s="30">
        <v>8850</v>
      </c>
      <c r="Q10" s="29">
        <v>128.5</v>
      </c>
      <c r="R10" s="28">
        <v>1137225</v>
      </c>
      <c r="S10" s="22"/>
    </row>
    <row r="11" spans="1:29" ht="24.95" customHeight="1" x14ac:dyDescent="0.25">
      <c r="A11" s="31" t="s">
        <v>93</v>
      </c>
      <c r="B11" s="41">
        <f>SUMIFS(Лист1!$L:$L,Лист1!$M:$M,$A11,Лист1!$N:$N,Лист2!B$5)</f>
        <v>0</v>
      </c>
      <c r="C11" s="41">
        <f>SUMIFS(Лист1!$L:$L,Лист1!$M:$M,$A11,Лист1!$N:$N,Лист2!C$5)</f>
        <v>0</v>
      </c>
      <c r="D11" s="41">
        <f>SUMIFS(Лист1!$L:$L,Лист1!$M:$M,$A11,Лист1!$N:$N,Лист2!D$5)</f>
        <v>0</v>
      </c>
      <c r="E11" s="41">
        <f>SUMIFS(Лист1!$L:$L,Лист1!$M:$M,$A11,Лист1!$N:$N,Лист2!E$5)</f>
        <v>0</v>
      </c>
      <c r="F11" s="41">
        <f>SUMIFS(Лист1!$L:$L,Лист1!$M:$M,$A11,Лист1!$N:$N,Лист2!F$5)</f>
        <v>0</v>
      </c>
      <c r="G11" s="41">
        <f>SUMIFS(Лист1!$L:$L,Лист1!$M:$M,$A11,Лист1!$N:$N,Лист2!G$5)</f>
        <v>0</v>
      </c>
      <c r="H11" s="41">
        <f>SUMIFS(Лист1!$L:$L,Лист1!$M:$M,$A11,Лист1!$N:$N,Лист2!H$5)</f>
        <v>0</v>
      </c>
      <c r="I11" s="41">
        <f>SUMIFS(Лист1!$L:$L,Лист1!$M:$M,$A11,Лист1!$N:$N,Лист2!I$5)</f>
        <v>0</v>
      </c>
      <c r="J11" s="41">
        <f>SUMIFS(Лист1!$L:$L,Лист1!$M:$M,$A11,Лист1!$N:$N,Лист2!J$5)</f>
        <v>0</v>
      </c>
      <c r="K11" s="41">
        <f>SUMIFS(Лист1!$L:$L,Лист1!$M:$M,$A11,Лист1!$N:$N,Лист2!K$5)</f>
        <v>2271.5</v>
      </c>
      <c r="L11" s="41">
        <f>SUMIFS(Лист1!$L:$L,Лист1!$M:$M,$A11,Лист1!$N:$N,Лист2!L$5)</f>
        <v>0</v>
      </c>
      <c r="M11" s="41">
        <f>SUMIFS(Лист1!$L:$L,Лист1!$M:$M,$A11,Лист1!$N:$N,Лист2!M$5)</f>
        <v>0</v>
      </c>
      <c r="N11" s="41">
        <f>SUMIFS(Лист1!$L:$L,Лист1!$M:$M,$A11,Лист1!$N:$N,Лист2!N$5)</f>
        <v>0</v>
      </c>
      <c r="O11" s="41">
        <f>SUMIFS(Лист1!$L:$L,Лист1!$M:$M,$A11,Лист1!$N:$N,Лист2!O$5)</f>
        <v>0</v>
      </c>
      <c r="P11" s="30">
        <v>9440</v>
      </c>
      <c r="Q11" s="29">
        <v>130.75</v>
      </c>
      <c r="R11" s="28">
        <v>1234280</v>
      </c>
      <c r="S11" s="22"/>
    </row>
    <row r="12" spans="1:29" ht="24.95" customHeight="1" x14ac:dyDescent="0.25">
      <c r="A12" s="31" t="s">
        <v>95</v>
      </c>
      <c r="B12" s="41">
        <f>SUMIFS(Лист1!$L:$L,Лист1!$M:$M,$A12,Лист1!$N:$N,Лист2!B$5)</f>
        <v>0</v>
      </c>
      <c r="C12" s="41">
        <f>SUMIFS(Лист1!$L:$L,Лист1!$M:$M,$A12,Лист1!$N:$N,Лист2!C$5)</f>
        <v>0</v>
      </c>
      <c r="D12" s="41">
        <f>SUMIFS(Лист1!$L:$L,Лист1!$M:$M,$A12,Лист1!$N:$N,Лист2!D$5)</f>
        <v>21284.42</v>
      </c>
      <c r="E12" s="41">
        <f>SUMIFS(Лист1!$L:$L,Лист1!$M:$M,$A12,Лист1!$N:$N,Лист2!E$5)</f>
        <v>0</v>
      </c>
      <c r="F12" s="41">
        <f>SUMIFS(Лист1!$L:$L,Лист1!$M:$M,$A12,Лист1!$N:$N,Лист2!F$5)</f>
        <v>0</v>
      </c>
      <c r="G12" s="41">
        <f>SUMIFS(Лист1!$L:$L,Лист1!$M:$M,$A12,Лист1!$N:$N,Лист2!G$5)</f>
        <v>0</v>
      </c>
      <c r="H12" s="41">
        <f>SUMIFS(Лист1!$L:$L,Лист1!$M:$M,$A12,Лист1!$N:$N,Лист2!H$5)</f>
        <v>0</v>
      </c>
      <c r="I12" s="41">
        <f>SUMIFS(Лист1!$L:$L,Лист1!$M:$M,$A12,Лист1!$N:$N,Лист2!I$5)</f>
        <v>0</v>
      </c>
      <c r="J12" s="41">
        <f>SUMIFS(Лист1!$L:$L,Лист1!$M:$M,$A12,Лист1!$N:$N,Лист2!J$5)</f>
        <v>0</v>
      </c>
      <c r="K12" s="41">
        <f>SUMIFS(Лист1!$L:$L,Лист1!$M:$M,$A12,Лист1!$N:$N,Лист2!K$5)</f>
        <v>0</v>
      </c>
      <c r="L12" s="41">
        <f>SUMIFS(Лист1!$L:$L,Лист1!$M:$M,$A12,Лист1!$N:$N,Лист2!L$5)</f>
        <v>0</v>
      </c>
      <c r="M12" s="41">
        <f>SUMIFS(Лист1!$L:$L,Лист1!$M:$M,$A12,Лист1!$N:$N,Лист2!M$5)</f>
        <v>0</v>
      </c>
      <c r="N12" s="41">
        <f>SUMIFS(Лист1!$L:$L,Лист1!$M:$M,$A12,Лист1!$N:$N,Лист2!N$5)</f>
        <v>0</v>
      </c>
      <c r="O12" s="41">
        <f>SUMIFS(Лист1!$L:$L,Лист1!$M:$M,$A12,Лист1!$N:$N,Лист2!O$5)</f>
        <v>0</v>
      </c>
      <c r="P12" s="30">
        <v>9440</v>
      </c>
      <c r="Q12" s="29">
        <v>114</v>
      </c>
      <c r="R12" s="28">
        <v>1076160</v>
      </c>
      <c r="S12" s="22"/>
    </row>
    <row r="13" spans="1:29" ht="24.95" customHeight="1" x14ac:dyDescent="0.25">
      <c r="A13" s="31" t="s">
        <v>1012</v>
      </c>
      <c r="B13" s="41">
        <f>SUMIFS(Лист1!$L:$L,Лист1!$M:$M,$A13,Лист1!$N:$N,Лист2!B$5)</f>
        <v>0</v>
      </c>
      <c r="C13" s="41">
        <f>SUMIFS(Лист1!$L:$L,Лист1!$M:$M,$A13,Лист1!$N:$N,Лист2!C$5)</f>
        <v>0</v>
      </c>
      <c r="D13" s="41">
        <f>SUMIFS(Лист1!$L:$L,Лист1!$M:$M,$A13,Лист1!$N:$N,Лист2!D$5)</f>
        <v>0</v>
      </c>
      <c r="E13" s="41">
        <f>SUMIFS(Лист1!$L:$L,Лист1!$M:$M,$A13,Лист1!$N:$N,Лист2!E$5)</f>
        <v>0</v>
      </c>
      <c r="F13" s="41">
        <f>SUMIFS(Лист1!$L:$L,Лист1!$M:$M,$A13,Лист1!$N:$N,Лист2!F$5)</f>
        <v>0</v>
      </c>
      <c r="G13" s="41">
        <f>SUMIFS(Лист1!$L:$L,Лист1!$M:$M,$A13,Лист1!$N:$N,Лист2!G$5)</f>
        <v>0</v>
      </c>
      <c r="H13" s="41">
        <f>SUMIFS(Лист1!$L:$L,Лист1!$M:$M,$A13,Лист1!$N:$N,Лист2!H$5)</f>
        <v>0</v>
      </c>
      <c r="I13" s="41">
        <f>SUMIFS(Лист1!$L:$L,Лист1!$M:$M,$A13,Лист1!$N:$N,Лист2!I$5)</f>
        <v>0</v>
      </c>
      <c r="J13" s="41">
        <f>SUMIFS(Лист1!$L:$L,Лист1!$M:$M,$A13,Лист1!$N:$N,Лист2!J$5)</f>
        <v>0</v>
      </c>
      <c r="K13" s="41">
        <f>SUMIFS(Лист1!$L:$L,Лист1!$M:$M,$A13,Лист1!$N:$N,Лист2!K$5)</f>
        <v>0</v>
      </c>
      <c r="L13" s="41">
        <f>SUMIFS(Лист1!$L:$L,Лист1!$M:$M,$A13,Лист1!$N:$N,Лист2!L$5)</f>
        <v>0</v>
      </c>
      <c r="M13" s="41">
        <f>SUMIFS(Лист1!$L:$L,Лист1!$M:$M,$A13,Лист1!$N:$N,Лист2!M$5)</f>
        <v>0</v>
      </c>
      <c r="N13" s="41">
        <f>SUMIFS(Лист1!$L:$L,Лист1!$M:$M,$A13,Лист1!$N:$N,Лист2!N$5)</f>
        <v>0</v>
      </c>
      <c r="O13" s="41">
        <f>SUMIFS(Лист1!$L:$L,Лист1!$M:$M,$A13,Лист1!$N:$N,Лист2!O$5)</f>
        <v>0</v>
      </c>
      <c r="P13" s="30">
        <v>8496</v>
      </c>
      <c r="Q13" s="29">
        <v>149.5</v>
      </c>
      <c r="R13" s="28">
        <v>1270152</v>
      </c>
      <c r="S13" s="22"/>
      <c r="AC13" t="s">
        <v>11</v>
      </c>
    </row>
    <row r="14" spans="1:29" ht="24.95" customHeight="1" x14ac:dyDescent="0.25">
      <c r="A14" s="31" t="s">
        <v>96</v>
      </c>
      <c r="B14" s="41">
        <f>SUMIFS(Лист1!$L:$L,Лист1!$M:$M,$A14,Лист1!$N:$N,Лист2!B$5)</f>
        <v>5868.45</v>
      </c>
      <c r="C14" s="41">
        <f>SUMIFS(Лист1!$L:$L,Лист1!$M:$M,$A14,Лист1!$N:$N,Лист2!C$5)</f>
        <v>28884</v>
      </c>
      <c r="D14" s="41">
        <f>SUMIFS(Лист1!$L:$L,Лист1!$M:$M,$A14,Лист1!$N:$N,Лист2!D$5)</f>
        <v>19919.05</v>
      </c>
      <c r="E14" s="41">
        <f>SUMIFS(Лист1!$L:$L,Лист1!$M:$M,$A14,Лист1!$N:$N,Лист2!E$5)</f>
        <v>3278.98</v>
      </c>
      <c r="F14" s="41">
        <f>SUMIFS(Лист1!$L:$L,Лист1!$M:$M,$A14,Лист1!$N:$N,Лист2!F$5)</f>
        <v>6557.96</v>
      </c>
      <c r="G14" s="41">
        <f>SUMIFS(Лист1!$L:$L,Лист1!$M:$M,$A14,Лист1!$N:$N,Лист2!G$5)</f>
        <v>3540</v>
      </c>
      <c r="H14" s="41">
        <f>SUMIFS(Лист1!$L:$L,Лист1!$M:$M,$A14,Лист1!$N:$N,Лист2!H$5)</f>
        <v>31742</v>
      </c>
      <c r="I14" s="41">
        <f>SUMIFS(Лист1!$L:$L,Лист1!$M:$M,$A14,Лист1!$N:$N,Лист2!I$5)</f>
        <v>3540</v>
      </c>
      <c r="J14" s="41">
        <f>SUMIFS(Лист1!$L:$L,Лист1!$M:$M,$A14,Лист1!$N:$N,Лист2!J$5)</f>
        <v>0</v>
      </c>
      <c r="K14" s="41">
        <f>SUMIFS(Лист1!$L:$L,Лист1!$M:$M,$A14,Лист1!$N:$N,Лист2!K$5)</f>
        <v>11880</v>
      </c>
      <c r="L14" s="41">
        <f>SUMIFS(Лист1!$L:$L,Лист1!$M:$M,$A14,Лист1!$N:$N,Лист2!L$5)</f>
        <v>4720</v>
      </c>
      <c r="M14" s="41">
        <f>SUMIFS(Лист1!$L:$L,Лист1!$M:$M,$A14,Лист1!$N:$N,Лист2!M$5)</f>
        <v>0</v>
      </c>
      <c r="N14" s="41">
        <f>SUMIFS(Лист1!$L:$L,Лист1!$M:$M,$A14,Лист1!$N:$N,Лист2!N$5)</f>
        <v>9440</v>
      </c>
      <c r="O14" s="41">
        <f>SUMIFS(Лист1!$L:$L,Лист1!$M:$M,$A14,Лист1!$N:$N,Лист2!O$5)</f>
        <v>0</v>
      </c>
      <c r="P14" s="30">
        <v>9440</v>
      </c>
      <c r="Q14" s="29">
        <v>108.75</v>
      </c>
      <c r="R14" s="28">
        <v>1026600</v>
      </c>
      <c r="S14" s="22"/>
    </row>
    <row r="15" spans="1:29" ht="24.95" customHeight="1" x14ac:dyDescent="0.25">
      <c r="A15" s="31" t="s">
        <v>108</v>
      </c>
      <c r="B15" s="41">
        <f>SUMIFS(Лист1!$L:$L,Лист1!$M:$M,$A15,Лист1!$N:$N,Лист2!B$5)</f>
        <v>0</v>
      </c>
      <c r="C15" s="41">
        <f>SUMIFS(Лист1!$L:$L,Лист1!$M:$M,$A15,Лист1!$N:$N,Лист2!C$5)</f>
        <v>10123.39</v>
      </c>
      <c r="D15" s="41">
        <f>SUMIFS(Лист1!$L:$L,Лист1!$M:$M,$A15,Лист1!$N:$N,Лист2!D$5)</f>
        <v>26978.3</v>
      </c>
      <c r="E15" s="41">
        <f>SUMIFS(Лист1!$L:$L,Лист1!$M:$M,$A15,Лист1!$N:$N,Лист2!E$5)</f>
        <v>17389.73</v>
      </c>
      <c r="F15" s="41">
        <f>SUMIFS(Лист1!$L:$L,Лист1!$M:$M,$A15,Лист1!$N:$N,Лист2!F$5)</f>
        <v>44005.3</v>
      </c>
      <c r="G15" s="41">
        <f>SUMIFS(Лист1!$L:$L,Лист1!$M:$M,$A15,Лист1!$N:$N,Лист2!G$5)</f>
        <v>50664.200000000004</v>
      </c>
      <c r="H15" s="41">
        <f>SUMIFS(Лист1!$L:$L,Лист1!$M:$M,$A15,Лист1!$N:$N,Лист2!H$5)</f>
        <v>13840.220000000001</v>
      </c>
      <c r="I15" s="41">
        <f>SUMIFS(Лист1!$L:$L,Лист1!$M:$M,$A15,Лист1!$N:$N,Лист2!I$5)</f>
        <v>29323</v>
      </c>
      <c r="J15" s="41">
        <f>SUMIFS(Лист1!$L:$L,Лист1!$M:$M,$A15,Лист1!$N:$N,Лист2!J$5)</f>
        <v>4366</v>
      </c>
      <c r="K15" s="41">
        <f>SUMIFS(Лист1!$L:$L,Лист1!$M:$M,$A15,Лист1!$N:$N,Лист2!K$5)</f>
        <v>0</v>
      </c>
      <c r="L15" s="41">
        <f>SUMIFS(Лист1!$L:$L,Лист1!$M:$M,$A15,Лист1!$N:$N,Лист2!L$5)</f>
        <v>14407.8</v>
      </c>
      <c r="M15" s="41">
        <f>SUMIFS(Лист1!$L:$L,Лист1!$M:$M,$A15,Лист1!$N:$N,Лист2!M$5)</f>
        <v>4897</v>
      </c>
      <c r="N15" s="41">
        <f>SUMIFS(Лист1!$L:$L,Лист1!$M:$M,$A15,Лист1!$N:$N,Лист2!N$5)</f>
        <v>0</v>
      </c>
      <c r="O15" s="41">
        <f>SUMIFS(Лист1!$L:$L,Лист1!$M:$M,$A15,Лист1!$N:$N,Лист2!O$5)</f>
        <v>0</v>
      </c>
      <c r="P15" s="30">
        <v>10030</v>
      </c>
      <c r="Q15" s="29">
        <v>102</v>
      </c>
      <c r="R15" s="28">
        <v>1023060</v>
      </c>
      <c r="S15" s="22"/>
    </row>
    <row r="16" spans="1:29" ht="24.95" customHeight="1" x14ac:dyDescent="0.25">
      <c r="A16" s="31" t="s">
        <v>127</v>
      </c>
      <c r="B16" s="41">
        <f>SUMIFS(Лист1!$L:$L,Лист1!$M:$M,$A16,Лист1!$N:$N,Лист2!B$5)</f>
        <v>0</v>
      </c>
      <c r="C16" s="41">
        <f>SUMIFS(Лист1!$L:$L,Лист1!$M:$M,$A16,Лист1!$N:$N,Лист2!C$5)</f>
        <v>0</v>
      </c>
      <c r="D16" s="41">
        <f>SUMIFS(Лист1!$L:$L,Лист1!$M:$M,$A16,Лист1!$N:$N,Лист2!D$5)</f>
        <v>7354.91</v>
      </c>
      <c r="E16" s="41">
        <f>SUMIFS(Лист1!$L:$L,Лист1!$M:$M,$A16,Лист1!$N:$N,Лист2!E$5)</f>
        <v>2595.88</v>
      </c>
      <c r="F16" s="41">
        <f>SUMIFS(Лист1!$L:$L,Лист1!$M:$M,$A16,Лист1!$N:$N,Лист2!F$5)</f>
        <v>3776</v>
      </c>
      <c r="G16" s="41">
        <f>SUMIFS(Лист1!$L:$L,Лист1!$M:$M,$A16,Лист1!$N:$N,Лист2!G$5)</f>
        <v>0</v>
      </c>
      <c r="H16" s="41">
        <f>SUMIFS(Лист1!$L:$L,Лист1!$M:$M,$A16,Лист1!$N:$N,Лист2!H$5)</f>
        <v>0</v>
      </c>
      <c r="I16" s="41">
        <f>SUMIFS(Лист1!$L:$L,Лист1!$M:$M,$A16,Лист1!$N:$N,Лист2!I$5)</f>
        <v>2065</v>
      </c>
      <c r="J16" s="41">
        <f>SUMIFS(Лист1!$L:$L,Лист1!$M:$M,$A16,Лист1!$N:$N,Лист2!J$5)</f>
        <v>23364</v>
      </c>
      <c r="K16" s="41">
        <f>SUMIFS(Лист1!$L:$L,Лист1!$M:$M,$A16,Лист1!$N:$N,Лист2!K$5)</f>
        <v>12390</v>
      </c>
      <c r="L16" s="41">
        <f>SUMIFS(Лист1!$L:$L,Лист1!$M:$M,$A16,Лист1!$N:$N,Лист2!L$5)</f>
        <v>0</v>
      </c>
      <c r="M16" s="41">
        <f>SUMIFS(Лист1!$L:$L,Лист1!$M:$M,$A16,Лист1!$N:$N,Лист2!M$5)</f>
        <v>0</v>
      </c>
      <c r="N16" s="41">
        <f>SUMIFS(Лист1!$L:$L,Лист1!$M:$M,$A16,Лист1!$N:$N,Лист2!N$5)</f>
        <v>0</v>
      </c>
      <c r="O16" s="41">
        <f>SUMIFS(Лист1!$L:$L,Лист1!$M:$M,$A16,Лист1!$N:$N,Лист2!O$5)</f>
        <v>0</v>
      </c>
      <c r="P16" s="30">
        <v>10030</v>
      </c>
      <c r="Q16" s="29">
        <v>99</v>
      </c>
      <c r="R16" s="28">
        <v>992970</v>
      </c>
      <c r="S16" s="22"/>
    </row>
    <row r="17" spans="1:19" ht="24.95" customHeight="1" x14ac:dyDescent="0.25">
      <c r="A17" s="31" t="s">
        <v>136</v>
      </c>
      <c r="B17" s="41">
        <f>SUMIFS(Лист1!$L:$L,Лист1!$M:$M,$A17,Лист1!$N:$N,Лист2!B$5)</f>
        <v>14416.24</v>
      </c>
      <c r="C17" s="41">
        <f>SUMIFS(Лист1!$L:$L,Лист1!$M:$M,$A17,Лист1!$N:$N,Лист2!C$5)</f>
        <v>17876.14</v>
      </c>
      <c r="D17" s="41">
        <f>SUMIFS(Лист1!$L:$L,Лист1!$M:$M,$A17,Лист1!$N:$N,Лист2!D$5)</f>
        <v>7027.92</v>
      </c>
      <c r="E17" s="41">
        <f>SUMIFS(Лист1!$L:$L,Лист1!$M:$M,$A17,Лист1!$N:$N,Лист2!E$5)</f>
        <v>3982.5</v>
      </c>
      <c r="F17" s="41">
        <f>SUMIFS(Лист1!$L:$L,Лист1!$M:$M,$A17,Лист1!$N:$N,Лист2!F$5)</f>
        <v>0</v>
      </c>
      <c r="G17" s="41">
        <f>SUMIFS(Лист1!$L:$L,Лист1!$M:$M,$A17,Лист1!$N:$N,Лист2!G$5)</f>
        <v>0</v>
      </c>
      <c r="H17" s="41">
        <f>SUMIFS(Лист1!$L:$L,Лист1!$M:$M,$A17,Лист1!$N:$N,Лист2!H$5)</f>
        <v>3531.74</v>
      </c>
      <c r="I17" s="41">
        <f>SUMIFS(Лист1!$L:$L,Лист1!$M:$M,$A17,Лист1!$N:$N,Лист2!I$5)</f>
        <v>0</v>
      </c>
      <c r="J17" s="41">
        <f>SUMIFS(Лист1!$L:$L,Лист1!$M:$M,$A17,Лист1!$N:$N,Лист2!J$5)</f>
        <v>2448.5</v>
      </c>
      <c r="K17" s="41">
        <f>SUMIFS(Лист1!$L:$L,Лист1!$M:$M,$A17,Лист1!$N:$N,Лист2!K$5)</f>
        <v>2478</v>
      </c>
      <c r="L17" s="41">
        <f>SUMIFS(Лист1!$L:$L,Лист1!$M:$M,$A17,Лист1!$N:$N,Лист2!L$5)</f>
        <v>12081.14</v>
      </c>
      <c r="M17" s="41">
        <f>SUMIFS(Лист1!$L:$L,Лист1!$M:$M,$A17,Лист1!$N:$N,Лист2!M$5)</f>
        <v>0</v>
      </c>
      <c r="N17" s="41">
        <f>SUMIFS(Лист1!$L:$L,Лист1!$M:$M,$A17,Лист1!$N:$N,Лист2!N$5)</f>
        <v>0</v>
      </c>
      <c r="O17" s="41">
        <f>SUMIFS(Лист1!$L:$L,Лист1!$M:$M,$A17,Лист1!$N:$N,Лист2!O$5)</f>
        <v>0</v>
      </c>
      <c r="P17" s="30">
        <v>9794</v>
      </c>
      <c r="Q17" s="29">
        <v>219</v>
      </c>
      <c r="R17" s="28">
        <v>2144886</v>
      </c>
      <c r="S17" s="22"/>
    </row>
    <row r="18" spans="1:19" ht="24.95" customHeight="1" x14ac:dyDescent="0.25">
      <c r="A18" s="31" t="s">
        <v>146</v>
      </c>
      <c r="B18" s="41">
        <f>SUMIFS(Лист1!$L:$L,Лист1!$M:$M,$A18,Лист1!$N:$N,Лист2!B$5)</f>
        <v>50096.479999999996</v>
      </c>
      <c r="C18" s="41">
        <f>SUMIFS(Лист1!$L:$L,Лист1!$M:$M,$A18,Лист1!$N:$N,Лист2!C$5)</f>
        <v>37986.81</v>
      </c>
      <c r="D18" s="41">
        <f>SUMIFS(Лист1!$L:$L,Лист1!$M:$M,$A18,Лист1!$N:$N,Лист2!D$5)</f>
        <v>3604.06</v>
      </c>
      <c r="E18" s="41">
        <f>SUMIFS(Лист1!$L:$L,Лист1!$M:$M,$A18,Лист1!$N:$N,Лист2!E$5)</f>
        <v>0</v>
      </c>
      <c r="F18" s="41">
        <f>SUMIFS(Лист1!$L:$L,Лист1!$M:$M,$A18,Лист1!$N:$N,Лист2!F$5)</f>
        <v>0</v>
      </c>
      <c r="G18" s="41">
        <f>SUMIFS(Лист1!$L:$L,Лист1!$M:$M,$A18,Лист1!$N:$N,Лист2!G$5)</f>
        <v>0</v>
      </c>
      <c r="H18" s="41">
        <f>SUMIFS(Лист1!$L:$L,Лист1!$M:$M,$A18,Лист1!$N:$N,Лист2!H$5)</f>
        <v>3531.74</v>
      </c>
      <c r="I18" s="41">
        <f>SUMIFS(Лист1!$L:$L,Лист1!$M:$M,$A18,Лист1!$N:$N,Лист2!I$5)</f>
        <v>0</v>
      </c>
      <c r="J18" s="41">
        <f>SUMIFS(Лист1!$L:$L,Лист1!$M:$M,$A18,Лист1!$N:$N,Лист2!J$5)</f>
        <v>2448.5</v>
      </c>
      <c r="K18" s="41">
        <f>SUMIFS(Лист1!$L:$L,Лист1!$M:$M,$A18,Лист1!$N:$N,Лист2!K$5)</f>
        <v>2478</v>
      </c>
      <c r="L18" s="41">
        <f>SUMIFS(Лист1!$L:$L,Лист1!$M:$M,$A18,Лист1!$N:$N,Лист2!L$5)</f>
        <v>12081.14</v>
      </c>
      <c r="M18" s="41">
        <f>SUMIFS(Лист1!$L:$L,Лист1!$M:$M,$A18,Лист1!$N:$N,Лист2!M$5)</f>
        <v>0</v>
      </c>
      <c r="N18" s="41">
        <f>SUMIFS(Лист1!$L:$L,Лист1!$M:$M,$A18,Лист1!$N:$N,Лист2!N$5)</f>
        <v>0</v>
      </c>
      <c r="O18" s="41">
        <f>SUMIFS(Лист1!$L:$L,Лист1!$M:$M,$A18,Лист1!$N:$N,Лист2!O$5)</f>
        <v>0</v>
      </c>
      <c r="P18" s="30">
        <v>9794</v>
      </c>
      <c r="Q18" s="29">
        <v>195</v>
      </c>
      <c r="R18" s="28">
        <v>1909830</v>
      </c>
      <c r="S18" s="22"/>
    </row>
    <row r="19" spans="1:19" ht="24.95" customHeight="1" x14ac:dyDescent="0.25">
      <c r="A19" s="31" t="s">
        <v>151</v>
      </c>
      <c r="B19" s="41">
        <f>SUMIFS(Лист1!$L:$L,Лист1!$M:$M,$A19,Лист1!$N:$N,Лист2!B$5)</f>
        <v>26556.23</v>
      </c>
      <c r="C19" s="41">
        <f>SUMIFS(Лист1!$L:$L,Лист1!$M:$M,$A19,Лист1!$N:$N,Лист2!C$5)</f>
        <v>28348.799999999996</v>
      </c>
      <c r="D19" s="41">
        <f>SUMIFS(Лист1!$L:$L,Лист1!$M:$M,$A19,Лист1!$N:$N,Лист2!D$5)</f>
        <v>3319.53</v>
      </c>
      <c r="E19" s="41">
        <f>SUMIFS(Лист1!$L:$L,Лист1!$M:$M,$A19,Лист1!$N:$N,Лист2!E$5)</f>
        <v>6639.06</v>
      </c>
      <c r="F19" s="41">
        <f>SUMIFS(Лист1!$L:$L,Лист1!$M:$M,$A19,Лист1!$N:$N,Лист2!F$5)</f>
        <v>0</v>
      </c>
      <c r="G19" s="41">
        <f>SUMIFS(Лист1!$L:$L,Лист1!$M:$M,$A19,Лист1!$N:$N,Лист2!G$5)</f>
        <v>0</v>
      </c>
      <c r="H19" s="41">
        <f>SUMIFS(Лист1!$L:$L,Лист1!$M:$M,$A19,Лист1!$N:$N,Лист2!H$5)</f>
        <v>3096.32</v>
      </c>
      <c r="I19" s="41">
        <f>SUMIFS(Лист1!$L:$L,Лист1!$M:$M,$A19,Лист1!$N:$N,Лист2!I$5)</f>
        <v>0</v>
      </c>
      <c r="J19" s="41">
        <f>SUMIFS(Лист1!$L:$L,Лист1!$M:$M,$A19,Лист1!$N:$N,Лист2!J$5)</f>
        <v>0</v>
      </c>
      <c r="K19" s="41">
        <f>SUMIFS(Лист1!$L:$L,Лист1!$M:$M,$A19,Лист1!$N:$N,Лист2!K$5)</f>
        <v>0</v>
      </c>
      <c r="L19" s="41">
        <f>SUMIFS(Лист1!$L:$L,Лист1!$M:$M,$A19,Лист1!$N:$N,Лист2!L$5)</f>
        <v>6126.5599999999995</v>
      </c>
      <c r="M19" s="41">
        <f>SUMIFS(Лист1!$L:$L,Лист1!$M:$M,$A19,Лист1!$N:$N,Лист2!M$5)</f>
        <v>0</v>
      </c>
      <c r="N19" s="41">
        <f>SUMIFS(Лист1!$L:$L,Лист1!$M:$M,$A19,Лист1!$N:$N,Лист2!N$5)</f>
        <v>0</v>
      </c>
      <c r="O19" s="41">
        <f>SUMIFS(Лист1!$L:$L,Лист1!$M:$M,$A19,Лист1!$N:$N,Лист2!O$5)</f>
        <v>0</v>
      </c>
      <c r="P19" s="30">
        <v>9794</v>
      </c>
      <c r="Q19" s="29">
        <v>94.85</v>
      </c>
      <c r="R19" s="28">
        <v>928960.9</v>
      </c>
      <c r="S19" s="22"/>
    </row>
    <row r="20" spans="1:19" ht="24.95" customHeight="1" x14ac:dyDescent="0.25">
      <c r="A20" s="31" t="s">
        <v>1011</v>
      </c>
      <c r="B20" s="41">
        <f>SUMIFS(Лист1!$L:$L,Лист1!$M:$M,$A20,Лист1!$N:$N,Лист2!B$5)</f>
        <v>0</v>
      </c>
      <c r="C20" s="41">
        <f>SUMIFS(Лист1!$L:$L,Лист1!$M:$M,$A20,Лист1!$N:$N,Лист2!C$5)</f>
        <v>0</v>
      </c>
      <c r="D20" s="41">
        <f>SUMIFS(Лист1!$L:$L,Лист1!$M:$M,$A20,Лист1!$N:$N,Лист2!D$5)</f>
        <v>0</v>
      </c>
      <c r="E20" s="41">
        <f>SUMIFS(Лист1!$L:$L,Лист1!$M:$M,$A20,Лист1!$N:$N,Лист2!E$5)</f>
        <v>0</v>
      </c>
      <c r="F20" s="41">
        <f>SUMIFS(Лист1!$L:$L,Лист1!$M:$M,$A20,Лист1!$N:$N,Лист2!F$5)</f>
        <v>0</v>
      </c>
      <c r="G20" s="41">
        <f>SUMIFS(Лист1!$L:$L,Лист1!$M:$M,$A20,Лист1!$N:$N,Лист2!G$5)</f>
        <v>0</v>
      </c>
      <c r="H20" s="41">
        <f>SUMIFS(Лист1!$L:$L,Лист1!$M:$M,$A20,Лист1!$N:$N,Лист2!H$5)</f>
        <v>0</v>
      </c>
      <c r="I20" s="41">
        <f>SUMIFS(Лист1!$L:$L,Лист1!$M:$M,$A20,Лист1!$N:$N,Лист2!I$5)</f>
        <v>0</v>
      </c>
      <c r="J20" s="41">
        <f>SUMIFS(Лист1!$L:$L,Лист1!$M:$M,$A20,Лист1!$N:$N,Лист2!J$5)</f>
        <v>0</v>
      </c>
      <c r="K20" s="41">
        <f>SUMIFS(Лист1!$L:$L,Лист1!$M:$M,$A20,Лист1!$N:$N,Лист2!K$5)</f>
        <v>0</v>
      </c>
      <c r="L20" s="41">
        <f>SUMIFS(Лист1!$L:$L,Лист1!$M:$M,$A20,Лист1!$N:$N,Лист2!L$5)</f>
        <v>0</v>
      </c>
      <c r="M20" s="41">
        <f>SUMIFS(Лист1!$L:$L,Лист1!$M:$M,$A20,Лист1!$N:$N,Лист2!M$5)</f>
        <v>0</v>
      </c>
      <c r="N20" s="41">
        <f>SUMIFS(Лист1!$L:$L,Лист1!$M:$M,$A20,Лист1!$N:$N,Лист2!N$5)</f>
        <v>0</v>
      </c>
      <c r="O20" s="41">
        <f>SUMIFS(Лист1!$L:$L,Лист1!$M:$M,$A20,Лист1!$N:$N,Лист2!O$5)</f>
        <v>0</v>
      </c>
      <c r="P20" s="30">
        <v>12036</v>
      </c>
      <c r="Q20" s="29">
        <v>211.5</v>
      </c>
      <c r="R20" s="28">
        <v>2545614</v>
      </c>
      <c r="S20" s="22"/>
    </row>
    <row r="21" spans="1:19" ht="24.95" customHeight="1" x14ac:dyDescent="0.25">
      <c r="A21" s="31" t="s">
        <v>1010</v>
      </c>
      <c r="B21" s="41">
        <f>SUMIFS(Лист1!$L:$L,Лист1!$M:$M,$A21,Лист1!$N:$N,Лист2!B$5)</f>
        <v>0</v>
      </c>
      <c r="C21" s="41">
        <f>SUMIFS(Лист1!$L:$L,Лист1!$M:$M,$A21,Лист1!$N:$N,Лист2!C$5)</f>
        <v>0</v>
      </c>
      <c r="D21" s="41">
        <f>SUMIFS(Лист1!$L:$L,Лист1!$M:$M,$A21,Лист1!$N:$N,Лист2!D$5)</f>
        <v>0</v>
      </c>
      <c r="E21" s="41">
        <f>SUMIFS(Лист1!$L:$L,Лист1!$M:$M,$A21,Лист1!$N:$N,Лист2!E$5)</f>
        <v>0</v>
      </c>
      <c r="F21" s="41">
        <f>SUMIFS(Лист1!$L:$L,Лист1!$M:$M,$A21,Лист1!$N:$N,Лист2!F$5)</f>
        <v>0</v>
      </c>
      <c r="G21" s="41">
        <f>SUMIFS(Лист1!$L:$L,Лист1!$M:$M,$A21,Лист1!$N:$N,Лист2!G$5)</f>
        <v>0</v>
      </c>
      <c r="H21" s="41">
        <f>SUMIFS(Лист1!$L:$L,Лист1!$M:$M,$A21,Лист1!$N:$N,Лист2!H$5)</f>
        <v>0</v>
      </c>
      <c r="I21" s="41">
        <f>SUMIFS(Лист1!$L:$L,Лист1!$M:$M,$A21,Лист1!$N:$N,Лист2!I$5)</f>
        <v>0</v>
      </c>
      <c r="J21" s="41">
        <f>SUMIFS(Лист1!$L:$L,Лист1!$M:$M,$A21,Лист1!$N:$N,Лист2!J$5)</f>
        <v>0</v>
      </c>
      <c r="K21" s="41">
        <f>SUMIFS(Лист1!$L:$L,Лист1!$M:$M,$A21,Лист1!$N:$N,Лист2!K$5)</f>
        <v>0</v>
      </c>
      <c r="L21" s="41">
        <f>SUMIFS(Лист1!$L:$L,Лист1!$M:$M,$A21,Лист1!$N:$N,Лист2!L$5)</f>
        <v>0</v>
      </c>
      <c r="M21" s="41">
        <f>SUMIFS(Лист1!$L:$L,Лист1!$M:$M,$A21,Лист1!$N:$N,Лист2!M$5)</f>
        <v>0</v>
      </c>
      <c r="N21" s="41">
        <f>SUMIFS(Лист1!$L:$L,Лист1!$M:$M,$A21,Лист1!$N:$N,Лист2!N$5)</f>
        <v>0</v>
      </c>
      <c r="O21" s="41">
        <f>SUMIFS(Лист1!$L:$L,Лист1!$M:$M,$A21,Лист1!$N:$N,Лист2!O$5)</f>
        <v>0</v>
      </c>
      <c r="P21" s="30">
        <v>12036</v>
      </c>
      <c r="Q21" s="29">
        <v>353</v>
      </c>
      <c r="R21" s="28">
        <v>4248708</v>
      </c>
      <c r="S21" s="22"/>
    </row>
    <row r="22" spans="1:19" ht="24.95" customHeight="1" x14ac:dyDescent="0.25">
      <c r="A22" s="31" t="s">
        <v>159</v>
      </c>
      <c r="B22" s="41">
        <f>SUMIFS(Лист1!$L:$L,Лист1!$M:$M,$A22,Лист1!$N:$N,Лист2!B$5)</f>
        <v>0</v>
      </c>
      <c r="C22" s="41">
        <f>SUMIFS(Лист1!$L:$L,Лист1!$M:$M,$A22,Лист1!$N:$N,Лист2!C$5)</f>
        <v>0</v>
      </c>
      <c r="D22" s="41">
        <f>SUMIFS(Лист1!$L:$L,Лист1!$M:$M,$A22,Лист1!$N:$N,Лист2!D$5)</f>
        <v>0</v>
      </c>
      <c r="E22" s="41">
        <f>SUMIFS(Лист1!$L:$L,Лист1!$M:$M,$A22,Лист1!$N:$N,Лист2!E$5)</f>
        <v>0</v>
      </c>
      <c r="F22" s="41">
        <f>SUMIFS(Лист1!$L:$L,Лист1!$M:$M,$A22,Лист1!$N:$N,Лист2!F$5)</f>
        <v>0</v>
      </c>
      <c r="G22" s="41">
        <f>SUMIFS(Лист1!$L:$L,Лист1!$M:$M,$A22,Лист1!$N:$N,Лист2!G$5)</f>
        <v>0</v>
      </c>
      <c r="H22" s="41">
        <f>SUMIFS(Лист1!$L:$L,Лист1!$M:$M,$A22,Лист1!$N:$N,Лист2!H$5)</f>
        <v>0</v>
      </c>
      <c r="I22" s="41">
        <f>SUMIFS(Лист1!$L:$L,Лист1!$M:$M,$A22,Лист1!$N:$N,Лист2!I$5)</f>
        <v>0</v>
      </c>
      <c r="J22" s="41">
        <f>SUMIFS(Лист1!$L:$L,Лист1!$M:$M,$A22,Лист1!$N:$N,Лист2!J$5)</f>
        <v>0</v>
      </c>
      <c r="K22" s="41">
        <f>SUMIFS(Лист1!$L:$L,Лист1!$M:$M,$A22,Лист1!$N:$N,Лист2!K$5)</f>
        <v>0</v>
      </c>
      <c r="L22" s="41">
        <f>SUMIFS(Лист1!$L:$L,Лист1!$M:$M,$A22,Лист1!$N:$N,Лист2!L$5)</f>
        <v>0</v>
      </c>
      <c r="M22" s="41">
        <f>SUMIFS(Лист1!$L:$L,Лист1!$M:$M,$A22,Лист1!$N:$N,Лист2!M$5)</f>
        <v>0</v>
      </c>
      <c r="N22" s="41">
        <f>SUMIFS(Лист1!$L:$L,Лист1!$M:$M,$A22,Лист1!$N:$N,Лист2!N$5)</f>
        <v>23128</v>
      </c>
      <c r="O22" s="41">
        <f>SUMIFS(Лист1!$L:$L,Лист1!$M:$M,$A22,Лист1!$N:$N,Лист2!O$5)</f>
        <v>0</v>
      </c>
      <c r="P22" s="30">
        <v>8260</v>
      </c>
      <c r="Q22" s="29">
        <v>308.5</v>
      </c>
      <c r="R22" s="28">
        <v>2548210</v>
      </c>
      <c r="S22" s="22"/>
    </row>
    <row r="23" spans="1:19" ht="24.95" customHeight="1" x14ac:dyDescent="0.25">
      <c r="A23" s="31" t="s">
        <v>1009</v>
      </c>
      <c r="B23" s="41">
        <f>SUMIFS(Лист1!$L:$L,Лист1!$M:$M,$A23,Лист1!$N:$N,Лист2!B$5)</f>
        <v>0</v>
      </c>
      <c r="C23" s="41">
        <f>SUMIFS(Лист1!$L:$L,Лист1!$M:$M,$A23,Лист1!$N:$N,Лист2!C$5)</f>
        <v>0</v>
      </c>
      <c r="D23" s="41">
        <f>SUMIFS(Лист1!$L:$L,Лист1!$M:$M,$A23,Лист1!$N:$N,Лист2!D$5)</f>
        <v>0</v>
      </c>
      <c r="E23" s="41">
        <f>SUMIFS(Лист1!$L:$L,Лист1!$M:$M,$A23,Лист1!$N:$N,Лист2!E$5)</f>
        <v>0</v>
      </c>
      <c r="F23" s="41">
        <f>SUMIFS(Лист1!$L:$L,Лист1!$M:$M,$A23,Лист1!$N:$N,Лист2!F$5)</f>
        <v>0</v>
      </c>
      <c r="G23" s="41">
        <f>SUMIFS(Лист1!$L:$L,Лист1!$M:$M,$A23,Лист1!$N:$N,Лист2!G$5)</f>
        <v>0</v>
      </c>
      <c r="H23" s="41">
        <f>SUMIFS(Лист1!$L:$L,Лист1!$M:$M,$A23,Лист1!$N:$N,Лист2!H$5)</f>
        <v>0</v>
      </c>
      <c r="I23" s="41">
        <f>SUMIFS(Лист1!$L:$L,Лист1!$M:$M,$A23,Лист1!$N:$N,Лист2!I$5)</f>
        <v>0</v>
      </c>
      <c r="J23" s="41">
        <f>SUMIFS(Лист1!$L:$L,Лист1!$M:$M,$A23,Лист1!$N:$N,Лист2!J$5)</f>
        <v>0</v>
      </c>
      <c r="K23" s="41">
        <f>SUMIFS(Лист1!$L:$L,Лист1!$M:$M,$A23,Лист1!$N:$N,Лист2!K$5)</f>
        <v>0</v>
      </c>
      <c r="L23" s="41">
        <f>SUMIFS(Лист1!$L:$L,Лист1!$M:$M,$A23,Лист1!$N:$N,Лист2!L$5)</f>
        <v>0</v>
      </c>
      <c r="M23" s="41">
        <f>SUMIFS(Лист1!$L:$L,Лист1!$M:$M,$A23,Лист1!$N:$N,Лист2!M$5)</f>
        <v>0</v>
      </c>
      <c r="N23" s="41">
        <f>SUMIFS(Лист1!$L:$L,Лист1!$M:$M,$A23,Лист1!$N:$N,Лист2!N$5)</f>
        <v>0</v>
      </c>
      <c r="O23" s="41">
        <f>SUMIFS(Лист1!$L:$L,Лист1!$M:$M,$A23,Лист1!$N:$N,Лист2!O$5)</f>
        <v>0</v>
      </c>
      <c r="P23" s="30">
        <v>8260</v>
      </c>
      <c r="Q23" s="29">
        <v>113.5</v>
      </c>
      <c r="R23" s="28">
        <v>937510</v>
      </c>
      <c r="S23" s="22"/>
    </row>
    <row r="24" spans="1:19" ht="24.95" customHeight="1" x14ac:dyDescent="0.25">
      <c r="A24" s="31" t="s">
        <v>1008</v>
      </c>
      <c r="B24" s="41">
        <f>SUMIFS(Лист1!$L:$L,Лист1!$M:$M,$A24,Лист1!$N:$N,Лист2!B$5)</f>
        <v>0</v>
      </c>
      <c r="C24" s="41">
        <f>SUMIFS(Лист1!$L:$L,Лист1!$M:$M,$A24,Лист1!$N:$N,Лист2!C$5)</f>
        <v>0</v>
      </c>
      <c r="D24" s="41">
        <f>SUMIFS(Лист1!$L:$L,Лист1!$M:$M,$A24,Лист1!$N:$N,Лист2!D$5)</f>
        <v>0</v>
      </c>
      <c r="E24" s="41">
        <f>SUMIFS(Лист1!$L:$L,Лист1!$M:$M,$A24,Лист1!$N:$N,Лист2!E$5)</f>
        <v>0</v>
      </c>
      <c r="F24" s="41">
        <f>SUMIFS(Лист1!$L:$L,Лист1!$M:$M,$A24,Лист1!$N:$N,Лист2!F$5)</f>
        <v>0</v>
      </c>
      <c r="G24" s="41">
        <f>SUMIFS(Лист1!$L:$L,Лист1!$M:$M,$A24,Лист1!$N:$N,Лист2!G$5)</f>
        <v>0</v>
      </c>
      <c r="H24" s="41">
        <f>SUMIFS(Лист1!$L:$L,Лист1!$M:$M,$A24,Лист1!$N:$N,Лист2!H$5)</f>
        <v>0</v>
      </c>
      <c r="I24" s="41">
        <f>SUMIFS(Лист1!$L:$L,Лист1!$M:$M,$A24,Лист1!$N:$N,Лист2!I$5)</f>
        <v>0</v>
      </c>
      <c r="J24" s="41">
        <f>SUMIFS(Лист1!$L:$L,Лист1!$M:$M,$A24,Лист1!$N:$N,Лист2!J$5)</f>
        <v>0</v>
      </c>
      <c r="K24" s="41">
        <f>SUMIFS(Лист1!$L:$L,Лист1!$M:$M,$A24,Лист1!$N:$N,Лист2!K$5)</f>
        <v>0</v>
      </c>
      <c r="L24" s="41">
        <f>SUMIFS(Лист1!$L:$L,Лист1!$M:$M,$A24,Лист1!$N:$N,Лист2!L$5)</f>
        <v>0</v>
      </c>
      <c r="M24" s="41">
        <f>SUMIFS(Лист1!$L:$L,Лист1!$M:$M,$A24,Лист1!$N:$N,Лист2!M$5)</f>
        <v>0</v>
      </c>
      <c r="N24" s="41">
        <f>SUMIFS(Лист1!$L:$L,Лист1!$M:$M,$A24,Лист1!$N:$N,Лист2!N$5)</f>
        <v>0</v>
      </c>
      <c r="O24" s="41">
        <f>SUMIFS(Лист1!$L:$L,Лист1!$M:$M,$A24,Лист1!$N:$N,Лист2!O$5)</f>
        <v>0</v>
      </c>
      <c r="P24" s="30">
        <v>8260</v>
      </c>
      <c r="Q24" s="29">
        <v>105.5</v>
      </c>
      <c r="R24" s="28">
        <v>871430</v>
      </c>
      <c r="S24" s="22"/>
    </row>
    <row r="25" spans="1:19" ht="24.95" customHeight="1" x14ac:dyDescent="0.25">
      <c r="A25" s="31" t="s">
        <v>164</v>
      </c>
      <c r="B25" s="41">
        <f>SUMIFS(Лист1!$L:$L,Лист1!$M:$M,$A25,Лист1!$N:$N,Лист2!B$5)</f>
        <v>126474.95999999999</v>
      </c>
      <c r="C25" s="41">
        <f>SUMIFS(Лист1!$L:$L,Лист1!$M:$M,$A25,Лист1!$N:$N,Лист2!C$5)</f>
        <v>79668.639999999999</v>
      </c>
      <c r="D25" s="41">
        <f>SUMIFS(Лист1!$L:$L,Лист1!$M:$M,$A25,Лист1!$N:$N,Лист2!D$5)</f>
        <v>215105.33000000002</v>
      </c>
      <c r="E25" s="41">
        <f>SUMIFS(Лист1!$L:$L,Лист1!$M:$M,$A25,Лист1!$N:$N,Лист2!E$5)</f>
        <v>121494.68</v>
      </c>
      <c r="F25" s="41">
        <f>SUMIFS(Лист1!$L:$L,Лист1!$M:$M,$A25,Лист1!$N:$N,Лист2!F$5)</f>
        <v>51920</v>
      </c>
      <c r="G25" s="41">
        <f>SUMIFS(Лист1!$L:$L,Лист1!$M:$M,$A25,Лист1!$N:$N,Лист2!G$5)</f>
        <v>0</v>
      </c>
      <c r="H25" s="41">
        <f>SUMIFS(Лист1!$L:$L,Лист1!$M:$M,$A25,Лист1!$N:$N,Лист2!H$5)</f>
        <v>0</v>
      </c>
      <c r="I25" s="41">
        <f>SUMIFS(Лист1!$L:$L,Лист1!$M:$M,$A25,Лист1!$N:$N,Лист2!I$5)</f>
        <v>82813.429999999993</v>
      </c>
      <c r="J25" s="41">
        <f>SUMIFS(Лист1!$L:$L,Лист1!$M:$M,$A25,Лист1!$N:$N,Лист2!J$5)</f>
        <v>0</v>
      </c>
      <c r="K25" s="41">
        <f>SUMIFS(Лист1!$L:$L,Лист1!$M:$M,$A25,Лист1!$N:$N,Лист2!K$5)</f>
        <v>0</v>
      </c>
      <c r="L25" s="41">
        <f>SUMIFS(Лист1!$L:$L,Лист1!$M:$M,$A25,Лист1!$N:$N,Лист2!L$5)</f>
        <v>2855.6</v>
      </c>
      <c r="M25" s="41">
        <f>SUMIFS(Лист1!$L:$L,Лист1!$M:$M,$A25,Лист1!$N:$N,Лист2!M$5)</f>
        <v>12272</v>
      </c>
      <c r="N25" s="41">
        <f>SUMIFS(Лист1!$L:$L,Лист1!$M:$M,$A25,Лист1!$N:$N,Лист2!N$5)</f>
        <v>56640</v>
      </c>
      <c r="O25" s="41">
        <f>SUMIFS(Лист1!$L:$L,Лист1!$M:$M,$A25,Лист1!$N:$N,Лист2!O$5)</f>
        <v>0</v>
      </c>
      <c r="P25" s="30">
        <v>7080</v>
      </c>
      <c r="Q25" s="29">
        <v>413</v>
      </c>
      <c r="R25" s="28">
        <v>2924040</v>
      </c>
      <c r="S25" s="22"/>
    </row>
    <row r="26" spans="1:19" ht="24.95" customHeight="1" x14ac:dyDescent="0.25">
      <c r="A26" s="31" t="s">
        <v>189</v>
      </c>
      <c r="B26" s="41">
        <f>SUMIFS(Лист1!$L:$L,Лист1!$M:$M,$A26,Лист1!$N:$N,Лист2!B$5)</f>
        <v>316019.39</v>
      </c>
      <c r="C26" s="41">
        <f>SUMIFS(Лист1!$L:$L,Лист1!$M:$M,$A26,Лист1!$N:$N,Лист2!C$5)</f>
        <v>105932.43999999997</v>
      </c>
      <c r="D26" s="41">
        <f>SUMIFS(Лист1!$L:$L,Лист1!$M:$M,$A26,Лист1!$N:$N,Лист2!D$5)</f>
        <v>105875.81999999999</v>
      </c>
      <c r="E26" s="41">
        <f>SUMIFS(Лист1!$L:$L,Лист1!$M:$M,$A26,Лист1!$N:$N,Лист2!E$5)</f>
        <v>285585.86</v>
      </c>
      <c r="F26" s="41">
        <f>SUMIFS(Лист1!$L:$L,Лист1!$M:$M,$A26,Лист1!$N:$N,Лист2!F$5)</f>
        <v>182820.44</v>
      </c>
      <c r="G26" s="41">
        <f>SUMIFS(Лист1!$L:$L,Лист1!$M:$M,$A26,Лист1!$N:$N,Лист2!G$5)</f>
        <v>71017.5</v>
      </c>
      <c r="H26" s="41">
        <f>SUMIFS(Лист1!$L:$L,Лист1!$M:$M,$A26,Лист1!$N:$N,Лист2!H$5)</f>
        <v>224506</v>
      </c>
      <c r="I26" s="41">
        <f>SUMIFS(Лист1!$L:$L,Лист1!$M:$M,$A26,Лист1!$N:$N,Лист2!I$5)</f>
        <v>79200</v>
      </c>
      <c r="J26" s="41">
        <f>SUMIFS(Лист1!$L:$L,Лист1!$M:$M,$A26,Лист1!$N:$N,Лист2!J$5)</f>
        <v>79200</v>
      </c>
      <c r="K26" s="41">
        <f>SUMIFS(Лист1!$L:$L,Лист1!$M:$M,$A26,Лист1!$N:$N,Лист2!K$5)</f>
        <v>9215.7999999999993</v>
      </c>
      <c r="L26" s="41">
        <f>SUMIFS(Лист1!$L:$L,Лист1!$M:$M,$A26,Лист1!$N:$N,Лист2!L$5)</f>
        <v>27647.4</v>
      </c>
      <c r="M26" s="41">
        <f>SUMIFS(Лист1!$L:$L,Лист1!$M:$M,$A26,Лист1!$N:$N,Лист2!M$5)</f>
        <v>0</v>
      </c>
      <c r="N26" s="41">
        <f>SUMIFS(Лист1!$L:$L,Лист1!$M:$M,$A26,Лист1!$N:$N,Лист2!N$5)</f>
        <v>32320</v>
      </c>
      <c r="O26" s="41">
        <f>SUMIFS(Лист1!$L:$L,Лист1!$M:$M,$A26,Лист1!$N:$N,Лист2!O$5)</f>
        <v>15481.6</v>
      </c>
      <c r="P26" s="30">
        <v>9440</v>
      </c>
      <c r="Q26" s="29">
        <v>176</v>
      </c>
      <c r="R26" s="28">
        <v>1661440</v>
      </c>
      <c r="S26" s="22"/>
    </row>
    <row r="27" spans="1:19" ht="24.95" customHeight="1" x14ac:dyDescent="0.25">
      <c r="A27" s="31" t="s">
        <v>217</v>
      </c>
      <c r="B27" s="41">
        <f>SUMIFS(Лист1!$L:$L,Лист1!$M:$M,$A27,Лист1!$N:$N,Лист2!B$5)</f>
        <v>28073.759999999998</v>
      </c>
      <c r="C27" s="41">
        <f>SUMIFS(Лист1!$L:$L,Лист1!$M:$M,$A27,Лист1!$N:$N,Лист2!C$5)</f>
        <v>20634.240000000002</v>
      </c>
      <c r="D27" s="41">
        <f>SUMIFS(Лист1!$L:$L,Лист1!$M:$M,$A27,Лист1!$N:$N,Лист2!D$5)</f>
        <v>14036.88</v>
      </c>
      <c r="E27" s="41">
        <f>SUMIFS(Лист1!$L:$L,Лист1!$M:$M,$A27,Лист1!$N:$N,Лист2!E$5)</f>
        <v>93643.45</v>
      </c>
      <c r="F27" s="41">
        <f>SUMIFS(Лист1!$L:$L,Лист1!$M:$M,$A27,Лист1!$N:$N,Лист2!F$5)</f>
        <v>15750</v>
      </c>
      <c r="G27" s="41">
        <f>SUMIFS(Лист1!$L:$L,Лист1!$M:$M,$A27,Лист1!$N:$N,Лист2!G$5)</f>
        <v>8378</v>
      </c>
      <c r="H27" s="41">
        <f>SUMIFS(Лист1!$L:$L,Лист1!$M:$M,$A27,Лист1!$N:$N,Лист2!H$5)</f>
        <v>29500.5</v>
      </c>
      <c r="I27" s="41">
        <f>SUMIFS(Лист1!$L:$L,Лист1!$M:$M,$A27,Лист1!$N:$N,Лист2!I$5)</f>
        <v>24140</v>
      </c>
      <c r="J27" s="41">
        <f>SUMIFS(Лист1!$L:$L,Лист1!$M:$M,$A27,Лист1!$N:$N,Лист2!J$5)</f>
        <v>43452</v>
      </c>
      <c r="K27" s="41">
        <f>SUMIFS(Лист1!$L:$L,Лист1!$M:$M,$A27,Лист1!$N:$N,Лист2!K$5)</f>
        <v>102315.69</v>
      </c>
      <c r="L27" s="41">
        <f>SUMIFS(Лист1!$L:$L,Лист1!$M:$M,$A27,Лист1!$N:$N,Лист2!L$5)</f>
        <v>13823.7</v>
      </c>
      <c r="M27" s="41">
        <f>SUMIFS(Лист1!$L:$L,Лист1!$M:$M,$A27,Лист1!$N:$N,Лист2!M$5)</f>
        <v>76464</v>
      </c>
      <c r="N27" s="41">
        <f>SUMIFS(Лист1!$L:$L,Лист1!$M:$M,$A27,Лист1!$N:$N,Лист2!N$5)</f>
        <v>81561.600000000006</v>
      </c>
      <c r="O27" s="41">
        <f>SUMIFS(Лист1!$L:$L,Лист1!$M:$M,$A27,Лист1!$N:$N,Лист2!O$5)</f>
        <v>15481.6</v>
      </c>
      <c r="P27" s="30">
        <v>9440</v>
      </c>
      <c r="Q27" s="29">
        <v>419</v>
      </c>
      <c r="R27" s="28">
        <v>3955360</v>
      </c>
      <c r="S27" s="22"/>
    </row>
    <row r="28" spans="1:19" ht="24.95" customHeight="1" x14ac:dyDescent="0.25">
      <c r="A28" s="31" t="s">
        <v>243</v>
      </c>
      <c r="B28" s="41">
        <f>SUMIFS(Лист1!$L:$L,Лист1!$M:$M,$A28,Лист1!$N:$N,Лист2!B$5)</f>
        <v>94761.950000000012</v>
      </c>
      <c r="C28" s="41">
        <f>SUMIFS(Лист1!$L:$L,Лист1!$M:$M,$A28,Лист1!$N:$N,Лист2!C$5)</f>
        <v>18055.27</v>
      </c>
      <c r="D28" s="41">
        <f>SUMIFS(Лист1!$L:$L,Лист1!$M:$M,$A28,Лист1!$N:$N,Лист2!D$5)</f>
        <v>0</v>
      </c>
      <c r="E28" s="41">
        <f>SUMIFS(Лист1!$L:$L,Лист1!$M:$M,$A28,Лист1!$N:$N,Лист2!E$5)</f>
        <v>4621.3599999999997</v>
      </c>
      <c r="F28" s="41">
        <f>SUMIFS(Лист1!$L:$L,Лист1!$M:$M,$A28,Лист1!$N:$N,Лист2!F$5)</f>
        <v>0</v>
      </c>
      <c r="G28" s="41">
        <f>SUMIFS(Лист1!$L:$L,Лист1!$M:$M,$A28,Лист1!$N:$N,Лист2!G$5)</f>
        <v>0</v>
      </c>
      <c r="H28" s="41">
        <f>SUMIFS(Лист1!$L:$L,Лист1!$M:$M,$A28,Лист1!$N:$N,Лист2!H$5)</f>
        <v>0</v>
      </c>
      <c r="I28" s="41">
        <f>SUMIFS(Лист1!$L:$L,Лист1!$M:$M,$A28,Лист1!$N:$N,Лист2!I$5)</f>
        <v>0</v>
      </c>
      <c r="J28" s="41">
        <f>SUMIFS(Лист1!$L:$L,Лист1!$M:$M,$A28,Лист1!$N:$N,Лист2!J$5)</f>
        <v>0</v>
      </c>
      <c r="K28" s="41">
        <f>SUMIFS(Лист1!$L:$L,Лист1!$M:$M,$A28,Лист1!$N:$N,Лист2!K$5)</f>
        <v>0</v>
      </c>
      <c r="L28" s="41">
        <f>SUMIFS(Лист1!$L:$L,Лист1!$M:$M,$A28,Лист1!$N:$N,Лист2!L$5)</f>
        <v>4543</v>
      </c>
      <c r="M28" s="41">
        <f>SUMIFS(Лист1!$L:$L,Лист1!$M:$M,$A28,Лист1!$N:$N,Лист2!M$5)</f>
        <v>0</v>
      </c>
      <c r="N28" s="41">
        <f>SUMIFS(Лист1!$L:$L,Лист1!$M:$M,$A28,Лист1!$N:$N,Лист2!N$5)</f>
        <v>0</v>
      </c>
      <c r="O28" s="41">
        <f>SUMIFS(Лист1!$L:$L,Лист1!$M:$M,$A28,Лист1!$N:$N,Лист2!O$5)</f>
        <v>0</v>
      </c>
      <c r="P28" s="30">
        <v>10974</v>
      </c>
      <c r="Q28" s="29">
        <v>120.947</v>
      </c>
      <c r="R28" s="28">
        <v>1327272.3799999999</v>
      </c>
      <c r="S28" s="22"/>
    </row>
    <row r="29" spans="1:19" ht="24.95" customHeight="1" x14ac:dyDescent="0.25">
      <c r="A29" s="31" t="s">
        <v>251</v>
      </c>
      <c r="B29" s="41">
        <f>SUMIFS(Лист1!$L:$L,Лист1!$M:$M,$A29,Лист1!$N:$N,Лист2!B$5)</f>
        <v>18848.89</v>
      </c>
      <c r="C29" s="41">
        <f>SUMIFS(Лист1!$L:$L,Лист1!$M:$M,$A29,Лист1!$N:$N,Лист2!C$5)</f>
        <v>17605.100000000002</v>
      </c>
      <c r="D29" s="41">
        <f>SUMIFS(Лист1!$L:$L,Лист1!$M:$M,$A29,Лист1!$N:$N,Лист2!D$5)</f>
        <v>18468.150000000001</v>
      </c>
      <c r="E29" s="41">
        <f>SUMIFS(Лист1!$L:$L,Лист1!$M:$M,$A29,Лист1!$N:$N,Лист2!E$5)</f>
        <v>31130.730000000003</v>
      </c>
      <c r="F29" s="41">
        <f>SUMIFS(Лист1!$L:$L,Лист1!$M:$M,$A29,Лист1!$N:$N,Лист2!F$5)</f>
        <v>102130.74</v>
      </c>
      <c r="G29" s="41">
        <f>SUMIFS(Лист1!$L:$L,Лист1!$M:$M,$A29,Лист1!$N:$N,Лист2!G$5)</f>
        <v>116672.41</v>
      </c>
      <c r="H29" s="41">
        <f>SUMIFS(Лист1!$L:$L,Лист1!$M:$M,$A29,Лист1!$N:$N,Лист2!H$5)</f>
        <v>107710.78</v>
      </c>
      <c r="I29" s="41">
        <f>SUMIFS(Лист1!$L:$L,Лист1!$M:$M,$A29,Лист1!$N:$N,Лист2!I$5)</f>
        <v>131414.55000000002</v>
      </c>
      <c r="J29" s="41">
        <f>SUMIFS(Лист1!$L:$L,Лист1!$M:$M,$A29,Лист1!$N:$N,Лист2!J$5)</f>
        <v>199891.18</v>
      </c>
      <c r="K29" s="41">
        <f>SUMIFS(Лист1!$L:$L,Лист1!$M:$M,$A29,Лист1!$N:$N,Лист2!K$5)</f>
        <v>308273.44999999995</v>
      </c>
      <c r="L29" s="41">
        <f>SUMIFS(Лист1!$L:$L,Лист1!$M:$M,$A29,Лист1!$N:$N,Лист2!L$5)</f>
        <v>279540.57999999996</v>
      </c>
      <c r="M29" s="41">
        <f>SUMIFS(Лист1!$L:$L,Лист1!$M:$M,$A29,Лист1!$N:$N,Лист2!M$5)</f>
        <v>269437.05</v>
      </c>
      <c r="N29" s="41">
        <f>SUMIFS(Лист1!$L:$L,Лист1!$M:$M,$A29,Лист1!$N:$N,Лист2!N$5)</f>
        <v>384837.3</v>
      </c>
      <c r="O29" s="41">
        <f>SUMIFS(Лист1!$L:$L,Лист1!$M:$M,$A29,Лист1!$N:$N,Лист2!O$5)</f>
        <v>81432</v>
      </c>
      <c r="P29" s="30">
        <v>10620</v>
      </c>
      <c r="Q29" s="29">
        <v>179.92</v>
      </c>
      <c r="R29" s="28">
        <v>1910750.4</v>
      </c>
      <c r="S29" s="22"/>
    </row>
    <row r="30" spans="1:19" ht="24.95" customHeight="1" x14ac:dyDescent="0.25">
      <c r="A30" s="31" t="s">
        <v>372</v>
      </c>
      <c r="B30" s="41">
        <f>SUMIFS(Лист1!$L:$L,Лист1!$M:$M,$A30,Лист1!$N:$N,Лист2!B$5)</f>
        <v>0</v>
      </c>
      <c r="C30" s="41">
        <f>SUMIFS(Лист1!$L:$L,Лист1!$M:$M,$A30,Лист1!$N:$N,Лист2!C$5)</f>
        <v>0</v>
      </c>
      <c r="D30" s="41">
        <f>SUMIFS(Лист1!$L:$L,Лист1!$M:$M,$A30,Лист1!$N:$N,Лист2!D$5)</f>
        <v>0</v>
      </c>
      <c r="E30" s="41">
        <f>SUMIFS(Лист1!$L:$L,Лист1!$M:$M,$A30,Лист1!$N:$N,Лист2!E$5)</f>
        <v>0</v>
      </c>
      <c r="F30" s="41">
        <f>SUMIFS(Лист1!$L:$L,Лист1!$M:$M,$A30,Лист1!$N:$N,Лист2!F$5)</f>
        <v>0</v>
      </c>
      <c r="G30" s="41">
        <f>SUMIFS(Лист1!$L:$L,Лист1!$M:$M,$A30,Лист1!$N:$N,Лист2!G$5)</f>
        <v>0</v>
      </c>
      <c r="H30" s="41">
        <f>SUMIFS(Лист1!$L:$L,Лист1!$M:$M,$A30,Лист1!$N:$N,Лист2!H$5)</f>
        <v>0</v>
      </c>
      <c r="I30" s="41">
        <f>SUMIFS(Лист1!$L:$L,Лист1!$M:$M,$A30,Лист1!$N:$N,Лист2!I$5)</f>
        <v>0</v>
      </c>
      <c r="J30" s="41">
        <f>SUMIFS(Лист1!$L:$L,Лист1!$M:$M,$A30,Лист1!$N:$N,Лист2!J$5)</f>
        <v>0</v>
      </c>
      <c r="K30" s="41">
        <f>SUMIFS(Лист1!$L:$L,Лист1!$M:$M,$A30,Лист1!$N:$N,Лист2!K$5)</f>
        <v>0</v>
      </c>
      <c r="L30" s="41">
        <f>SUMIFS(Лист1!$L:$L,Лист1!$M:$M,$A30,Лист1!$N:$N,Лист2!L$5)</f>
        <v>0</v>
      </c>
      <c r="M30" s="41">
        <f>SUMIFS(Лист1!$L:$L,Лист1!$M:$M,$A30,Лист1!$N:$N,Лист2!M$5)</f>
        <v>0</v>
      </c>
      <c r="N30" s="41">
        <f>SUMIFS(Лист1!$L:$L,Лист1!$M:$M,$A30,Лист1!$N:$N,Лист2!N$5)</f>
        <v>0</v>
      </c>
      <c r="O30" s="41">
        <f>SUMIFS(Лист1!$L:$L,Лист1!$M:$M,$A30,Лист1!$N:$N,Лист2!O$5)</f>
        <v>0</v>
      </c>
      <c r="P30" s="30">
        <v>10620</v>
      </c>
      <c r="Q30" s="29">
        <v>131.15</v>
      </c>
      <c r="R30" s="28">
        <v>1392813</v>
      </c>
      <c r="S30" s="22"/>
    </row>
    <row r="31" spans="1:19" ht="24.95" customHeight="1" x14ac:dyDescent="0.25">
      <c r="A31" s="31" t="s">
        <v>373</v>
      </c>
      <c r="B31" s="41">
        <f>SUMIFS(Лист1!$L:$L,Лист1!$M:$M,$A31,Лист1!$N:$N,Лист2!B$5)</f>
        <v>0</v>
      </c>
      <c r="C31" s="41">
        <f>SUMIFS(Лист1!$L:$L,Лист1!$M:$M,$A31,Лист1!$N:$N,Лист2!C$5)</f>
        <v>0</v>
      </c>
      <c r="D31" s="41">
        <f>SUMIFS(Лист1!$L:$L,Лист1!$M:$M,$A31,Лист1!$N:$N,Лист2!D$5)</f>
        <v>0</v>
      </c>
      <c r="E31" s="41">
        <f>SUMIFS(Лист1!$L:$L,Лист1!$M:$M,$A31,Лист1!$N:$N,Лист2!E$5)</f>
        <v>0</v>
      </c>
      <c r="F31" s="41">
        <f>SUMIFS(Лист1!$L:$L,Лист1!$M:$M,$A31,Лист1!$N:$N,Лист2!F$5)</f>
        <v>0</v>
      </c>
      <c r="G31" s="41">
        <f>SUMIFS(Лист1!$L:$L,Лист1!$M:$M,$A31,Лист1!$N:$N,Лист2!G$5)</f>
        <v>0</v>
      </c>
      <c r="H31" s="41">
        <f>SUMIFS(Лист1!$L:$L,Лист1!$M:$M,$A31,Лист1!$N:$N,Лист2!H$5)</f>
        <v>0</v>
      </c>
      <c r="I31" s="41">
        <f>SUMIFS(Лист1!$L:$L,Лист1!$M:$M,$A31,Лист1!$N:$N,Лист2!I$5)</f>
        <v>0</v>
      </c>
      <c r="J31" s="41">
        <f>SUMIFS(Лист1!$L:$L,Лист1!$M:$M,$A31,Лист1!$N:$N,Лист2!J$5)</f>
        <v>0</v>
      </c>
      <c r="K31" s="41">
        <f>SUMIFS(Лист1!$L:$L,Лист1!$M:$M,$A31,Лист1!$N:$N,Лист2!K$5)</f>
        <v>0</v>
      </c>
      <c r="L31" s="41">
        <f>SUMIFS(Лист1!$L:$L,Лист1!$M:$M,$A31,Лист1!$N:$N,Лист2!L$5)</f>
        <v>0</v>
      </c>
      <c r="M31" s="41">
        <f>SUMIFS(Лист1!$L:$L,Лист1!$M:$M,$A31,Лист1!$N:$N,Лист2!M$5)</f>
        <v>0</v>
      </c>
      <c r="N31" s="41">
        <f>SUMIFS(Лист1!$L:$L,Лист1!$M:$M,$A31,Лист1!$N:$N,Лист2!N$5)</f>
        <v>0</v>
      </c>
      <c r="O31" s="41">
        <f>SUMIFS(Лист1!$L:$L,Лист1!$M:$M,$A31,Лист1!$N:$N,Лист2!O$5)</f>
        <v>0</v>
      </c>
      <c r="P31" s="30">
        <v>7080</v>
      </c>
      <c r="Q31" s="29">
        <v>438</v>
      </c>
      <c r="R31" s="28">
        <v>3101040</v>
      </c>
      <c r="S31" s="22"/>
    </row>
    <row r="32" spans="1:19" ht="24.95" customHeight="1" x14ac:dyDescent="0.25">
      <c r="A32" s="31" t="s">
        <v>374</v>
      </c>
      <c r="B32" s="41">
        <f>SUMIFS(Лист1!$L:$L,Лист1!$M:$M,$A32,Лист1!$N:$N,Лист2!B$5)</f>
        <v>0</v>
      </c>
      <c r="C32" s="41">
        <f>SUMIFS(Лист1!$L:$L,Лист1!$M:$M,$A32,Лист1!$N:$N,Лист2!C$5)</f>
        <v>0</v>
      </c>
      <c r="D32" s="41">
        <f>SUMIFS(Лист1!$L:$L,Лист1!$M:$M,$A32,Лист1!$N:$N,Лист2!D$5)</f>
        <v>0</v>
      </c>
      <c r="E32" s="41">
        <f>SUMIFS(Лист1!$L:$L,Лист1!$M:$M,$A32,Лист1!$N:$N,Лист2!E$5)</f>
        <v>0</v>
      </c>
      <c r="F32" s="41">
        <f>SUMIFS(Лист1!$L:$L,Лист1!$M:$M,$A32,Лист1!$N:$N,Лист2!F$5)</f>
        <v>0</v>
      </c>
      <c r="G32" s="41">
        <f>SUMIFS(Лист1!$L:$L,Лист1!$M:$M,$A32,Лист1!$N:$N,Лист2!G$5)</f>
        <v>0</v>
      </c>
      <c r="H32" s="41">
        <f>SUMIFS(Лист1!$L:$L,Лист1!$M:$M,$A32,Лист1!$N:$N,Лист2!H$5)</f>
        <v>0</v>
      </c>
      <c r="I32" s="41">
        <f>SUMIFS(Лист1!$L:$L,Лист1!$M:$M,$A32,Лист1!$N:$N,Лист2!I$5)</f>
        <v>0</v>
      </c>
      <c r="J32" s="41">
        <f>SUMIFS(Лист1!$L:$L,Лист1!$M:$M,$A32,Лист1!$N:$N,Лист2!J$5)</f>
        <v>0</v>
      </c>
      <c r="K32" s="41">
        <f>SUMIFS(Лист1!$L:$L,Лист1!$M:$M,$A32,Лист1!$N:$N,Лист2!K$5)</f>
        <v>0</v>
      </c>
      <c r="L32" s="41">
        <f>SUMIFS(Лист1!$L:$L,Лист1!$M:$M,$A32,Лист1!$N:$N,Лист2!L$5)</f>
        <v>0</v>
      </c>
      <c r="M32" s="41">
        <f>SUMIFS(Лист1!$L:$L,Лист1!$M:$M,$A32,Лист1!$N:$N,Лист2!M$5)</f>
        <v>0</v>
      </c>
      <c r="N32" s="41">
        <f>SUMIFS(Лист1!$L:$L,Лист1!$M:$M,$A32,Лист1!$N:$N,Лист2!N$5)</f>
        <v>0</v>
      </c>
      <c r="O32" s="41">
        <f>SUMIFS(Лист1!$L:$L,Лист1!$M:$M,$A32,Лист1!$N:$N,Лист2!O$5)</f>
        <v>0</v>
      </c>
      <c r="P32" s="30">
        <v>9440</v>
      </c>
      <c r="Q32" s="29">
        <v>225.35</v>
      </c>
      <c r="R32" s="28">
        <v>2127304</v>
      </c>
      <c r="S32" s="22"/>
    </row>
    <row r="33" spans="1:19" ht="24.95" customHeight="1" x14ac:dyDescent="0.25">
      <c r="A33" s="31" t="s">
        <v>375</v>
      </c>
      <c r="B33" s="41">
        <f>SUMIFS(Лист1!$L:$L,Лист1!$M:$M,$A33,Лист1!$N:$N,Лист2!B$5)</f>
        <v>0</v>
      </c>
      <c r="C33" s="41">
        <f>SUMIFS(Лист1!$L:$L,Лист1!$M:$M,$A33,Лист1!$N:$N,Лист2!C$5)</f>
        <v>0</v>
      </c>
      <c r="D33" s="41">
        <f>SUMIFS(Лист1!$L:$L,Лист1!$M:$M,$A33,Лист1!$N:$N,Лист2!D$5)</f>
        <v>0</v>
      </c>
      <c r="E33" s="41">
        <f>SUMIFS(Лист1!$L:$L,Лист1!$M:$M,$A33,Лист1!$N:$N,Лист2!E$5)</f>
        <v>0</v>
      </c>
      <c r="F33" s="41">
        <f>SUMIFS(Лист1!$L:$L,Лист1!$M:$M,$A33,Лист1!$N:$N,Лист2!F$5)</f>
        <v>0</v>
      </c>
      <c r="G33" s="41">
        <f>SUMIFS(Лист1!$L:$L,Лист1!$M:$M,$A33,Лист1!$N:$N,Лист2!G$5)</f>
        <v>0</v>
      </c>
      <c r="H33" s="41">
        <f>SUMIFS(Лист1!$L:$L,Лист1!$M:$M,$A33,Лист1!$N:$N,Лист2!H$5)</f>
        <v>0</v>
      </c>
      <c r="I33" s="41">
        <f>SUMIFS(Лист1!$L:$L,Лист1!$M:$M,$A33,Лист1!$N:$N,Лист2!I$5)</f>
        <v>0</v>
      </c>
      <c r="J33" s="41">
        <f>SUMIFS(Лист1!$L:$L,Лист1!$M:$M,$A33,Лист1!$N:$N,Лист2!J$5)</f>
        <v>0</v>
      </c>
      <c r="K33" s="41">
        <f>SUMIFS(Лист1!$L:$L,Лист1!$M:$M,$A33,Лист1!$N:$N,Лист2!K$5)</f>
        <v>0</v>
      </c>
      <c r="L33" s="41">
        <f>SUMIFS(Лист1!$L:$L,Лист1!$M:$M,$A33,Лист1!$N:$N,Лист2!L$5)</f>
        <v>0</v>
      </c>
      <c r="M33" s="41">
        <f>SUMIFS(Лист1!$L:$L,Лист1!$M:$M,$A33,Лист1!$N:$N,Лист2!M$5)</f>
        <v>0</v>
      </c>
      <c r="N33" s="41">
        <f>SUMIFS(Лист1!$L:$L,Лист1!$M:$M,$A33,Лист1!$N:$N,Лист2!N$5)</f>
        <v>0</v>
      </c>
      <c r="O33" s="41">
        <f>SUMIFS(Лист1!$L:$L,Лист1!$M:$M,$A33,Лист1!$N:$N,Лист2!O$5)</f>
        <v>0</v>
      </c>
      <c r="P33" s="30">
        <v>7080</v>
      </c>
      <c r="Q33" s="29">
        <v>90</v>
      </c>
      <c r="R33" s="28">
        <v>637200</v>
      </c>
      <c r="S33" s="22"/>
    </row>
    <row r="34" spans="1:19" ht="24.95" customHeight="1" x14ac:dyDescent="0.25">
      <c r="A34" s="31" t="s">
        <v>378</v>
      </c>
      <c r="B34" s="41">
        <f>SUMIFS(Лист1!$L:$L,Лист1!$M:$M,$A34,Лист1!$N:$N,Лист2!B$5)</f>
        <v>0</v>
      </c>
      <c r="C34" s="41">
        <f>SUMIFS(Лист1!$L:$L,Лист1!$M:$M,$A34,Лист1!$N:$N,Лист2!C$5)</f>
        <v>0</v>
      </c>
      <c r="D34" s="41">
        <f>SUMIFS(Лист1!$L:$L,Лист1!$M:$M,$A34,Лист1!$N:$N,Лист2!D$5)</f>
        <v>0</v>
      </c>
      <c r="E34" s="41">
        <f>SUMIFS(Лист1!$L:$L,Лист1!$M:$M,$A34,Лист1!$N:$N,Лист2!E$5)</f>
        <v>0</v>
      </c>
      <c r="F34" s="41">
        <f>SUMIFS(Лист1!$L:$L,Лист1!$M:$M,$A34,Лист1!$N:$N,Лист2!F$5)</f>
        <v>0</v>
      </c>
      <c r="G34" s="41">
        <f>SUMIFS(Лист1!$L:$L,Лист1!$M:$M,$A34,Лист1!$N:$N,Лист2!G$5)</f>
        <v>0</v>
      </c>
      <c r="H34" s="41">
        <f>SUMIFS(Лист1!$L:$L,Лист1!$M:$M,$A34,Лист1!$N:$N,Лист2!H$5)</f>
        <v>0</v>
      </c>
      <c r="I34" s="41">
        <f>SUMIFS(Лист1!$L:$L,Лист1!$M:$M,$A34,Лист1!$N:$N,Лист2!I$5)</f>
        <v>0</v>
      </c>
      <c r="J34" s="41">
        <f>SUMIFS(Лист1!$L:$L,Лист1!$M:$M,$A34,Лист1!$N:$N,Лист2!J$5)</f>
        <v>0</v>
      </c>
      <c r="K34" s="41">
        <f>SUMIFS(Лист1!$L:$L,Лист1!$M:$M,$A34,Лист1!$N:$N,Лист2!K$5)</f>
        <v>0</v>
      </c>
      <c r="L34" s="41">
        <f>SUMIFS(Лист1!$L:$L,Лист1!$M:$M,$A34,Лист1!$N:$N,Лист2!L$5)</f>
        <v>0</v>
      </c>
      <c r="M34" s="41">
        <f>SUMIFS(Лист1!$L:$L,Лист1!$M:$M,$A34,Лист1!$N:$N,Лист2!M$5)</f>
        <v>0</v>
      </c>
      <c r="N34" s="41">
        <f>SUMIFS(Лист1!$L:$L,Лист1!$M:$M,$A34,Лист1!$N:$N,Лист2!N$5)</f>
        <v>0</v>
      </c>
      <c r="O34" s="41">
        <f>SUMIFS(Лист1!$L:$L,Лист1!$M:$M,$A34,Лист1!$N:$N,Лист2!O$5)</f>
        <v>0</v>
      </c>
      <c r="P34" s="30">
        <v>23600</v>
      </c>
      <c r="Q34" s="29">
        <v>290.8</v>
      </c>
      <c r="R34" s="28">
        <v>6862880</v>
      </c>
      <c r="S34" s="22"/>
    </row>
    <row r="35" spans="1:19" ht="24.95" customHeight="1" x14ac:dyDescent="0.25">
      <c r="A35" s="31" t="s">
        <v>385</v>
      </c>
      <c r="B35" s="41">
        <f>SUMIFS(Лист1!$L:$L,Лист1!$M:$M,$A35,Лист1!$N:$N,Лист2!B$5)</f>
        <v>0</v>
      </c>
      <c r="C35" s="41">
        <f>SUMIFS(Лист1!$L:$L,Лист1!$M:$M,$A35,Лист1!$N:$N,Лист2!C$5)</f>
        <v>0</v>
      </c>
      <c r="D35" s="41">
        <f>SUMIFS(Лист1!$L:$L,Лист1!$M:$M,$A35,Лист1!$N:$N,Лист2!D$5)</f>
        <v>0</v>
      </c>
      <c r="E35" s="41">
        <f>SUMIFS(Лист1!$L:$L,Лист1!$M:$M,$A35,Лист1!$N:$N,Лист2!E$5)</f>
        <v>0</v>
      </c>
      <c r="F35" s="41">
        <f>SUMIFS(Лист1!$L:$L,Лист1!$M:$M,$A35,Лист1!$N:$N,Лист2!F$5)</f>
        <v>0</v>
      </c>
      <c r="G35" s="41">
        <f>SUMIFS(Лист1!$L:$L,Лист1!$M:$M,$A35,Лист1!$N:$N,Лист2!G$5)</f>
        <v>0</v>
      </c>
      <c r="H35" s="41">
        <f>SUMIFS(Лист1!$L:$L,Лист1!$M:$M,$A35,Лист1!$N:$N,Лист2!H$5)</f>
        <v>0</v>
      </c>
      <c r="I35" s="41">
        <f>SUMIFS(Лист1!$L:$L,Лист1!$M:$M,$A35,Лист1!$N:$N,Лист2!I$5)</f>
        <v>0</v>
      </c>
      <c r="J35" s="41">
        <f>SUMIFS(Лист1!$L:$L,Лист1!$M:$M,$A35,Лист1!$N:$N,Лист2!J$5)</f>
        <v>0</v>
      </c>
      <c r="K35" s="41">
        <f>SUMIFS(Лист1!$L:$L,Лист1!$M:$M,$A35,Лист1!$N:$N,Лист2!K$5)</f>
        <v>0</v>
      </c>
      <c r="L35" s="41">
        <f>SUMIFS(Лист1!$L:$L,Лист1!$M:$M,$A35,Лист1!$N:$N,Лист2!L$5)</f>
        <v>0</v>
      </c>
      <c r="M35" s="41">
        <f>SUMIFS(Лист1!$L:$L,Лист1!$M:$M,$A35,Лист1!$N:$N,Лист2!M$5)</f>
        <v>0</v>
      </c>
      <c r="N35" s="41">
        <f>SUMIFS(Лист1!$L:$L,Лист1!$M:$M,$A35,Лист1!$N:$N,Лист2!N$5)</f>
        <v>0</v>
      </c>
      <c r="O35" s="41">
        <f>SUMIFS(Лист1!$L:$L,Лист1!$M:$M,$A35,Лист1!$N:$N,Лист2!O$5)</f>
        <v>0</v>
      </c>
      <c r="P35" s="30">
        <v>5900</v>
      </c>
      <c r="Q35" s="29">
        <v>138.5</v>
      </c>
      <c r="R35" s="28">
        <v>817150</v>
      </c>
      <c r="S35" s="22"/>
    </row>
    <row r="36" spans="1:19" ht="24.95" customHeight="1" x14ac:dyDescent="0.25">
      <c r="A36" s="31" t="s">
        <v>386</v>
      </c>
      <c r="B36" s="41">
        <f>SUMIFS(Лист1!$L:$L,Лист1!$M:$M,$A36,Лист1!$N:$N,Лист2!B$5)</f>
        <v>0</v>
      </c>
      <c r="C36" s="41">
        <f>SUMIFS(Лист1!$L:$L,Лист1!$M:$M,$A36,Лист1!$N:$N,Лист2!C$5)</f>
        <v>0</v>
      </c>
      <c r="D36" s="41">
        <f>SUMIFS(Лист1!$L:$L,Лист1!$M:$M,$A36,Лист1!$N:$N,Лист2!D$5)</f>
        <v>0</v>
      </c>
      <c r="E36" s="41">
        <f>SUMIFS(Лист1!$L:$L,Лист1!$M:$M,$A36,Лист1!$N:$N,Лист2!E$5)</f>
        <v>0</v>
      </c>
      <c r="F36" s="41">
        <f>SUMIFS(Лист1!$L:$L,Лист1!$M:$M,$A36,Лист1!$N:$N,Лист2!F$5)</f>
        <v>0</v>
      </c>
      <c r="G36" s="41">
        <f>SUMIFS(Лист1!$L:$L,Лист1!$M:$M,$A36,Лист1!$N:$N,Лист2!G$5)</f>
        <v>0</v>
      </c>
      <c r="H36" s="41">
        <f>SUMIFS(Лист1!$L:$L,Лист1!$M:$M,$A36,Лист1!$N:$N,Лист2!H$5)</f>
        <v>0</v>
      </c>
      <c r="I36" s="41">
        <f>SUMIFS(Лист1!$L:$L,Лист1!$M:$M,$A36,Лист1!$N:$N,Лист2!I$5)</f>
        <v>0</v>
      </c>
      <c r="J36" s="41">
        <f>SUMIFS(Лист1!$L:$L,Лист1!$M:$M,$A36,Лист1!$N:$N,Лист2!J$5)</f>
        <v>0</v>
      </c>
      <c r="K36" s="41">
        <f>SUMIFS(Лист1!$L:$L,Лист1!$M:$M,$A36,Лист1!$N:$N,Лист2!K$5)</f>
        <v>0</v>
      </c>
      <c r="L36" s="41">
        <f>SUMIFS(Лист1!$L:$L,Лист1!$M:$M,$A36,Лист1!$N:$N,Лист2!L$5)</f>
        <v>0</v>
      </c>
      <c r="M36" s="41">
        <f>SUMIFS(Лист1!$L:$L,Лист1!$M:$M,$A36,Лист1!$N:$N,Лист2!M$5)</f>
        <v>0</v>
      </c>
      <c r="N36" s="41">
        <f>SUMIFS(Лист1!$L:$L,Лист1!$M:$M,$A36,Лист1!$N:$N,Лист2!N$5)</f>
        <v>0</v>
      </c>
      <c r="O36" s="41">
        <f>SUMIFS(Лист1!$L:$L,Лист1!$M:$M,$A36,Лист1!$N:$N,Лист2!O$5)</f>
        <v>0</v>
      </c>
      <c r="P36" s="30">
        <v>5900</v>
      </c>
      <c r="Q36" s="29">
        <v>162.25</v>
      </c>
      <c r="R36" s="28">
        <v>957275</v>
      </c>
      <c r="S36" s="22"/>
    </row>
    <row r="37" spans="1:19" ht="24.95" customHeight="1" x14ac:dyDescent="0.25">
      <c r="A37" s="31" t="s">
        <v>387</v>
      </c>
      <c r="B37" s="41">
        <f>SUMIFS(Лист1!$L:$L,Лист1!$M:$M,$A37,Лист1!$N:$N,Лист2!B$5)</f>
        <v>0</v>
      </c>
      <c r="C37" s="41">
        <f>SUMIFS(Лист1!$L:$L,Лист1!$M:$M,$A37,Лист1!$N:$N,Лист2!C$5)</f>
        <v>0</v>
      </c>
      <c r="D37" s="41">
        <f>SUMIFS(Лист1!$L:$L,Лист1!$M:$M,$A37,Лист1!$N:$N,Лист2!D$5)</f>
        <v>0</v>
      </c>
      <c r="E37" s="41">
        <f>SUMIFS(Лист1!$L:$L,Лист1!$M:$M,$A37,Лист1!$N:$N,Лист2!E$5)</f>
        <v>0</v>
      </c>
      <c r="F37" s="41">
        <f>SUMIFS(Лист1!$L:$L,Лист1!$M:$M,$A37,Лист1!$N:$N,Лист2!F$5)</f>
        <v>0</v>
      </c>
      <c r="G37" s="41">
        <f>SUMIFS(Лист1!$L:$L,Лист1!$M:$M,$A37,Лист1!$N:$N,Лист2!G$5)</f>
        <v>0</v>
      </c>
      <c r="H37" s="41">
        <f>SUMIFS(Лист1!$L:$L,Лист1!$M:$M,$A37,Лист1!$N:$N,Лист2!H$5)</f>
        <v>0</v>
      </c>
      <c r="I37" s="41">
        <f>SUMIFS(Лист1!$L:$L,Лист1!$M:$M,$A37,Лист1!$N:$N,Лист2!I$5)</f>
        <v>0</v>
      </c>
      <c r="J37" s="41">
        <f>SUMIFS(Лист1!$L:$L,Лист1!$M:$M,$A37,Лист1!$N:$N,Лист2!J$5)</f>
        <v>0</v>
      </c>
      <c r="K37" s="41">
        <f>SUMIFS(Лист1!$L:$L,Лист1!$M:$M,$A37,Лист1!$N:$N,Лист2!K$5)</f>
        <v>0</v>
      </c>
      <c r="L37" s="41">
        <f>SUMIFS(Лист1!$L:$L,Лист1!$M:$M,$A37,Лист1!$N:$N,Лист2!L$5)</f>
        <v>0</v>
      </c>
      <c r="M37" s="41">
        <f>SUMIFS(Лист1!$L:$L,Лист1!$M:$M,$A37,Лист1!$N:$N,Лист2!M$5)</f>
        <v>0</v>
      </c>
      <c r="N37" s="41">
        <f>SUMIFS(Лист1!$L:$L,Лист1!$M:$M,$A37,Лист1!$N:$N,Лист2!N$5)</f>
        <v>0</v>
      </c>
      <c r="O37" s="41">
        <f>SUMIFS(Лист1!$L:$L,Лист1!$M:$M,$A37,Лист1!$N:$N,Лист2!O$5)</f>
        <v>0</v>
      </c>
      <c r="P37" s="30">
        <v>5546</v>
      </c>
      <c r="Q37" s="29">
        <v>213.5</v>
      </c>
      <c r="R37" s="28">
        <v>1184071</v>
      </c>
      <c r="S37" s="22"/>
    </row>
    <row r="38" spans="1:19" ht="24.95" customHeight="1" x14ac:dyDescent="0.25">
      <c r="A38" s="31" t="s">
        <v>388</v>
      </c>
      <c r="B38" s="41">
        <f>SUMIFS(Лист1!$L:$L,Лист1!$M:$M,$A38,Лист1!$N:$N,Лист2!B$5)</f>
        <v>0</v>
      </c>
      <c r="C38" s="41">
        <f>SUMIFS(Лист1!$L:$L,Лист1!$M:$M,$A38,Лист1!$N:$N,Лист2!C$5)</f>
        <v>0</v>
      </c>
      <c r="D38" s="41">
        <f>SUMIFS(Лист1!$L:$L,Лист1!$M:$M,$A38,Лист1!$N:$N,Лист2!D$5)</f>
        <v>0</v>
      </c>
      <c r="E38" s="41">
        <f>SUMIFS(Лист1!$L:$L,Лист1!$M:$M,$A38,Лист1!$N:$N,Лист2!E$5)</f>
        <v>0</v>
      </c>
      <c r="F38" s="41">
        <f>SUMIFS(Лист1!$L:$L,Лист1!$M:$M,$A38,Лист1!$N:$N,Лист2!F$5)</f>
        <v>0</v>
      </c>
      <c r="G38" s="41">
        <f>SUMIFS(Лист1!$L:$L,Лист1!$M:$M,$A38,Лист1!$N:$N,Лист2!G$5)</f>
        <v>0</v>
      </c>
      <c r="H38" s="41">
        <f>SUMIFS(Лист1!$L:$L,Лист1!$M:$M,$A38,Лист1!$N:$N,Лист2!H$5)</f>
        <v>0</v>
      </c>
      <c r="I38" s="41">
        <f>SUMIFS(Лист1!$L:$L,Лист1!$M:$M,$A38,Лист1!$N:$N,Лист2!I$5)</f>
        <v>0</v>
      </c>
      <c r="J38" s="41">
        <f>SUMIFS(Лист1!$L:$L,Лист1!$M:$M,$A38,Лист1!$N:$N,Лист2!J$5)</f>
        <v>0</v>
      </c>
      <c r="K38" s="41">
        <f>SUMIFS(Лист1!$L:$L,Лист1!$M:$M,$A38,Лист1!$N:$N,Лист2!K$5)</f>
        <v>0</v>
      </c>
      <c r="L38" s="41">
        <f>SUMIFS(Лист1!$L:$L,Лист1!$M:$M,$A38,Лист1!$N:$N,Лист2!L$5)</f>
        <v>0</v>
      </c>
      <c r="M38" s="41">
        <f>SUMIFS(Лист1!$L:$L,Лист1!$M:$M,$A38,Лист1!$N:$N,Лист2!M$5)</f>
        <v>0</v>
      </c>
      <c r="N38" s="41">
        <f>SUMIFS(Лист1!$L:$L,Лист1!$M:$M,$A38,Лист1!$N:$N,Лист2!N$5)</f>
        <v>0</v>
      </c>
      <c r="O38" s="41">
        <f>SUMIFS(Лист1!$L:$L,Лист1!$M:$M,$A38,Лист1!$N:$N,Лист2!O$5)</f>
        <v>0</v>
      </c>
      <c r="P38" s="30">
        <v>5546</v>
      </c>
      <c r="Q38" s="29">
        <v>248.5</v>
      </c>
      <c r="R38" s="28">
        <v>1378181</v>
      </c>
      <c r="S38" s="22"/>
    </row>
    <row r="39" spans="1:19" ht="24.95" customHeight="1" x14ac:dyDescent="0.25">
      <c r="A39" s="31" t="s">
        <v>394</v>
      </c>
      <c r="B39" s="41">
        <f>SUMIFS(Лист1!$L:$L,Лист1!$M:$M,$A39,Лист1!$N:$N,Лист2!B$5)</f>
        <v>0</v>
      </c>
      <c r="C39" s="41">
        <f>SUMIFS(Лист1!$L:$L,Лист1!$M:$M,$A39,Лист1!$N:$N,Лист2!C$5)</f>
        <v>0</v>
      </c>
      <c r="D39" s="41">
        <f>SUMIFS(Лист1!$L:$L,Лист1!$M:$M,$A39,Лист1!$N:$N,Лист2!D$5)</f>
        <v>0</v>
      </c>
      <c r="E39" s="41">
        <f>SUMIFS(Лист1!$L:$L,Лист1!$M:$M,$A39,Лист1!$N:$N,Лист2!E$5)</f>
        <v>0</v>
      </c>
      <c r="F39" s="41">
        <f>SUMIFS(Лист1!$L:$L,Лист1!$M:$M,$A39,Лист1!$N:$N,Лист2!F$5)</f>
        <v>0</v>
      </c>
      <c r="G39" s="41">
        <f>SUMIFS(Лист1!$L:$L,Лист1!$M:$M,$A39,Лист1!$N:$N,Лист2!G$5)</f>
        <v>0</v>
      </c>
      <c r="H39" s="41">
        <f>SUMIFS(Лист1!$L:$L,Лист1!$M:$M,$A39,Лист1!$N:$N,Лист2!H$5)</f>
        <v>0</v>
      </c>
      <c r="I39" s="41">
        <f>SUMIFS(Лист1!$L:$L,Лист1!$M:$M,$A39,Лист1!$N:$N,Лист2!I$5)</f>
        <v>0</v>
      </c>
      <c r="J39" s="41">
        <f>SUMIFS(Лист1!$L:$L,Лист1!$M:$M,$A39,Лист1!$N:$N,Лист2!J$5)</f>
        <v>0</v>
      </c>
      <c r="K39" s="41">
        <f>SUMIFS(Лист1!$L:$L,Лист1!$M:$M,$A39,Лист1!$N:$N,Лист2!K$5)</f>
        <v>0</v>
      </c>
      <c r="L39" s="41">
        <f>SUMIFS(Лист1!$L:$L,Лист1!$M:$M,$A39,Лист1!$N:$N,Лист2!L$5)</f>
        <v>0</v>
      </c>
      <c r="M39" s="41">
        <f>SUMIFS(Лист1!$L:$L,Лист1!$M:$M,$A39,Лист1!$N:$N,Лист2!M$5)</f>
        <v>0</v>
      </c>
      <c r="N39" s="41">
        <f>SUMIFS(Лист1!$L:$L,Лист1!$M:$M,$A39,Лист1!$N:$N,Лист2!N$5)</f>
        <v>0</v>
      </c>
      <c r="O39" s="41">
        <f>SUMIFS(Лист1!$L:$L,Лист1!$M:$M,$A39,Лист1!$N:$N,Лист2!O$5)</f>
        <v>0</v>
      </c>
      <c r="P39" s="30">
        <v>12980</v>
      </c>
      <c r="Q39" s="29">
        <v>121</v>
      </c>
      <c r="R39" s="28">
        <v>1570580</v>
      </c>
      <c r="S39" s="22"/>
    </row>
    <row r="40" spans="1:19" ht="24.95" customHeight="1" x14ac:dyDescent="0.25">
      <c r="A40" s="31" t="s">
        <v>395</v>
      </c>
      <c r="B40" s="41">
        <f>SUMIFS(Лист1!$L:$L,Лист1!$M:$M,$A40,Лист1!$N:$N,Лист2!B$5)</f>
        <v>0</v>
      </c>
      <c r="C40" s="41">
        <f>SUMIFS(Лист1!$L:$L,Лист1!$M:$M,$A40,Лист1!$N:$N,Лист2!C$5)</f>
        <v>0</v>
      </c>
      <c r="D40" s="41">
        <f>SUMIFS(Лист1!$L:$L,Лист1!$M:$M,$A40,Лист1!$N:$N,Лист2!D$5)</f>
        <v>0</v>
      </c>
      <c r="E40" s="41">
        <f>SUMIFS(Лист1!$L:$L,Лист1!$M:$M,$A40,Лист1!$N:$N,Лист2!E$5)</f>
        <v>0</v>
      </c>
      <c r="F40" s="41">
        <f>SUMIFS(Лист1!$L:$L,Лист1!$M:$M,$A40,Лист1!$N:$N,Лист2!F$5)</f>
        <v>0</v>
      </c>
      <c r="G40" s="41">
        <f>SUMIFS(Лист1!$L:$L,Лист1!$M:$M,$A40,Лист1!$N:$N,Лист2!G$5)</f>
        <v>0</v>
      </c>
      <c r="H40" s="41">
        <f>SUMIFS(Лист1!$L:$L,Лист1!$M:$M,$A40,Лист1!$N:$N,Лист2!H$5)</f>
        <v>0</v>
      </c>
      <c r="I40" s="41">
        <f>SUMIFS(Лист1!$L:$L,Лист1!$M:$M,$A40,Лист1!$N:$N,Лист2!I$5)</f>
        <v>0</v>
      </c>
      <c r="J40" s="41">
        <f>SUMIFS(Лист1!$L:$L,Лист1!$M:$M,$A40,Лист1!$N:$N,Лист2!J$5)</f>
        <v>0</v>
      </c>
      <c r="K40" s="41">
        <f>SUMIFS(Лист1!$L:$L,Лист1!$M:$M,$A40,Лист1!$N:$N,Лист2!K$5)</f>
        <v>0</v>
      </c>
      <c r="L40" s="41">
        <f>SUMIFS(Лист1!$L:$L,Лист1!$M:$M,$A40,Лист1!$N:$N,Лист2!L$5)</f>
        <v>0</v>
      </c>
      <c r="M40" s="41">
        <f>SUMIFS(Лист1!$L:$L,Лист1!$M:$M,$A40,Лист1!$N:$N,Лист2!M$5)</f>
        <v>0</v>
      </c>
      <c r="N40" s="41">
        <f>SUMIFS(Лист1!$L:$L,Лист1!$M:$M,$A40,Лист1!$N:$N,Лист2!N$5)</f>
        <v>0</v>
      </c>
      <c r="O40" s="41">
        <f>SUMIFS(Лист1!$L:$L,Лист1!$M:$M,$A40,Лист1!$N:$N,Лист2!O$5)</f>
        <v>0</v>
      </c>
      <c r="P40" s="30">
        <v>10502</v>
      </c>
      <c r="Q40" s="29">
        <v>176.5</v>
      </c>
      <c r="R40" s="28">
        <v>1853603</v>
      </c>
      <c r="S40" s="22"/>
    </row>
    <row r="41" spans="1:19" ht="24.95" customHeight="1" x14ac:dyDescent="0.25">
      <c r="A41" s="31" t="s">
        <v>396</v>
      </c>
      <c r="B41" s="41">
        <f>SUMIFS(Лист1!$L:$L,Лист1!$M:$M,$A41,Лист1!$N:$N,Лист2!B$5)</f>
        <v>0</v>
      </c>
      <c r="C41" s="41">
        <f>SUMIFS(Лист1!$L:$L,Лист1!$M:$M,$A41,Лист1!$N:$N,Лист2!C$5)</f>
        <v>0</v>
      </c>
      <c r="D41" s="41">
        <f>SUMIFS(Лист1!$L:$L,Лист1!$M:$M,$A41,Лист1!$N:$N,Лист2!D$5)</f>
        <v>0</v>
      </c>
      <c r="E41" s="41">
        <f>SUMIFS(Лист1!$L:$L,Лист1!$M:$M,$A41,Лист1!$N:$N,Лист2!E$5)</f>
        <v>0</v>
      </c>
      <c r="F41" s="41">
        <f>SUMIFS(Лист1!$L:$L,Лист1!$M:$M,$A41,Лист1!$N:$N,Лист2!F$5)</f>
        <v>0</v>
      </c>
      <c r="G41" s="41">
        <f>SUMIFS(Лист1!$L:$L,Лист1!$M:$M,$A41,Лист1!$N:$N,Лист2!G$5)</f>
        <v>0</v>
      </c>
      <c r="H41" s="41">
        <f>SUMIFS(Лист1!$L:$L,Лист1!$M:$M,$A41,Лист1!$N:$N,Лист2!H$5)</f>
        <v>0</v>
      </c>
      <c r="I41" s="41">
        <f>SUMIFS(Лист1!$L:$L,Лист1!$M:$M,$A41,Лист1!$N:$N,Лист2!I$5)</f>
        <v>0</v>
      </c>
      <c r="J41" s="41">
        <f>SUMIFS(Лист1!$L:$L,Лист1!$M:$M,$A41,Лист1!$N:$N,Лист2!J$5)</f>
        <v>0</v>
      </c>
      <c r="K41" s="41">
        <f>SUMIFS(Лист1!$L:$L,Лист1!$M:$M,$A41,Лист1!$N:$N,Лист2!K$5)</f>
        <v>0</v>
      </c>
      <c r="L41" s="41">
        <f>SUMIFS(Лист1!$L:$L,Лист1!$M:$M,$A41,Лист1!$N:$N,Лист2!L$5)</f>
        <v>0</v>
      </c>
      <c r="M41" s="41">
        <f>SUMIFS(Лист1!$L:$L,Лист1!$M:$M,$A41,Лист1!$N:$N,Лист2!M$5)</f>
        <v>0</v>
      </c>
      <c r="N41" s="41">
        <f>SUMIFS(Лист1!$L:$L,Лист1!$M:$M,$A41,Лист1!$N:$N,Лист2!N$5)</f>
        <v>0</v>
      </c>
      <c r="O41" s="41">
        <f>SUMIFS(Лист1!$L:$L,Лист1!$M:$M,$A41,Лист1!$N:$N,Лист2!O$5)</f>
        <v>0</v>
      </c>
      <c r="P41" s="30">
        <v>15340</v>
      </c>
      <c r="Q41" s="29">
        <v>169.5</v>
      </c>
      <c r="R41" s="28">
        <v>2600130</v>
      </c>
      <c r="S41" s="22"/>
    </row>
    <row r="42" spans="1:19" ht="24.95" customHeight="1" x14ac:dyDescent="0.25">
      <c r="A42" s="31" t="s">
        <v>397</v>
      </c>
      <c r="B42" s="41">
        <f>SUMIFS(Лист1!$L:$L,Лист1!$M:$M,$A42,Лист1!$N:$N,Лист2!B$5)</f>
        <v>0</v>
      </c>
      <c r="C42" s="41">
        <f>SUMIFS(Лист1!$L:$L,Лист1!$M:$M,$A42,Лист1!$N:$N,Лист2!C$5)</f>
        <v>0</v>
      </c>
      <c r="D42" s="41">
        <f>SUMIFS(Лист1!$L:$L,Лист1!$M:$M,$A42,Лист1!$N:$N,Лист2!D$5)</f>
        <v>0</v>
      </c>
      <c r="E42" s="41">
        <f>SUMIFS(Лист1!$L:$L,Лист1!$M:$M,$A42,Лист1!$N:$N,Лист2!E$5)</f>
        <v>0</v>
      </c>
      <c r="F42" s="41">
        <f>SUMIFS(Лист1!$L:$L,Лист1!$M:$M,$A42,Лист1!$N:$N,Лист2!F$5)</f>
        <v>0</v>
      </c>
      <c r="G42" s="41">
        <f>SUMIFS(Лист1!$L:$L,Лист1!$M:$M,$A42,Лист1!$N:$N,Лист2!G$5)</f>
        <v>0</v>
      </c>
      <c r="H42" s="41">
        <f>SUMIFS(Лист1!$L:$L,Лист1!$M:$M,$A42,Лист1!$N:$N,Лист2!H$5)</f>
        <v>0</v>
      </c>
      <c r="I42" s="41">
        <f>SUMIFS(Лист1!$L:$L,Лист1!$M:$M,$A42,Лист1!$N:$N,Лист2!I$5)</f>
        <v>0</v>
      </c>
      <c r="J42" s="41">
        <f>SUMIFS(Лист1!$L:$L,Лист1!$M:$M,$A42,Лист1!$N:$N,Лист2!J$5)</f>
        <v>0</v>
      </c>
      <c r="K42" s="41">
        <f>SUMIFS(Лист1!$L:$L,Лист1!$M:$M,$A42,Лист1!$N:$N,Лист2!K$5)</f>
        <v>0</v>
      </c>
      <c r="L42" s="41">
        <f>SUMIFS(Лист1!$L:$L,Лист1!$M:$M,$A42,Лист1!$N:$N,Лист2!L$5)</f>
        <v>0</v>
      </c>
      <c r="M42" s="41">
        <f>SUMIFS(Лист1!$L:$L,Лист1!$M:$M,$A42,Лист1!$N:$N,Лист2!M$5)</f>
        <v>0</v>
      </c>
      <c r="N42" s="41">
        <f>SUMIFS(Лист1!$L:$L,Лист1!$M:$M,$A42,Лист1!$N:$N,Лист2!N$5)</f>
        <v>0</v>
      </c>
      <c r="O42" s="41">
        <f>SUMIFS(Лист1!$L:$L,Лист1!$M:$M,$A42,Лист1!$N:$N,Лист2!O$5)</f>
        <v>0</v>
      </c>
      <c r="P42" s="30">
        <v>15340</v>
      </c>
      <c r="Q42" s="29">
        <v>132</v>
      </c>
      <c r="R42" s="28">
        <v>2024880</v>
      </c>
      <c r="S42" s="22"/>
    </row>
    <row r="43" spans="1:19" ht="24.95" customHeight="1" x14ac:dyDescent="0.25">
      <c r="A43" s="31" t="s">
        <v>398</v>
      </c>
      <c r="B43" s="41">
        <f>SUMIFS(Лист1!$L:$L,Лист1!$M:$M,$A43,Лист1!$N:$N,Лист2!B$5)</f>
        <v>0</v>
      </c>
      <c r="C43" s="41">
        <f>SUMIFS(Лист1!$L:$L,Лист1!$M:$M,$A43,Лист1!$N:$N,Лист2!C$5)</f>
        <v>0</v>
      </c>
      <c r="D43" s="41">
        <f>SUMIFS(Лист1!$L:$L,Лист1!$M:$M,$A43,Лист1!$N:$N,Лист2!D$5)</f>
        <v>0</v>
      </c>
      <c r="E43" s="41">
        <f>SUMIFS(Лист1!$L:$L,Лист1!$M:$M,$A43,Лист1!$N:$N,Лист2!E$5)</f>
        <v>0</v>
      </c>
      <c r="F43" s="41">
        <f>SUMIFS(Лист1!$L:$L,Лист1!$M:$M,$A43,Лист1!$N:$N,Лист2!F$5)</f>
        <v>0</v>
      </c>
      <c r="G43" s="41">
        <f>SUMIFS(Лист1!$L:$L,Лист1!$M:$M,$A43,Лист1!$N:$N,Лист2!G$5)</f>
        <v>0</v>
      </c>
      <c r="H43" s="41">
        <f>SUMIFS(Лист1!$L:$L,Лист1!$M:$M,$A43,Лист1!$N:$N,Лист2!H$5)</f>
        <v>0</v>
      </c>
      <c r="I43" s="41">
        <f>SUMIFS(Лист1!$L:$L,Лист1!$M:$M,$A43,Лист1!$N:$N,Лист2!I$5)</f>
        <v>0</v>
      </c>
      <c r="J43" s="41">
        <f>SUMIFS(Лист1!$L:$L,Лист1!$M:$M,$A43,Лист1!$N:$N,Лист2!J$5)</f>
        <v>0</v>
      </c>
      <c r="K43" s="41">
        <f>SUMIFS(Лист1!$L:$L,Лист1!$M:$M,$A43,Лист1!$N:$N,Лист2!K$5)</f>
        <v>0</v>
      </c>
      <c r="L43" s="41">
        <f>SUMIFS(Лист1!$L:$L,Лист1!$M:$M,$A43,Лист1!$N:$N,Лист2!L$5)</f>
        <v>0</v>
      </c>
      <c r="M43" s="41">
        <f>SUMIFS(Лист1!$L:$L,Лист1!$M:$M,$A43,Лист1!$N:$N,Лист2!M$5)</f>
        <v>0</v>
      </c>
      <c r="N43" s="41">
        <f>SUMIFS(Лист1!$L:$L,Лист1!$M:$M,$A43,Лист1!$N:$N,Лист2!N$5)</f>
        <v>0</v>
      </c>
      <c r="O43" s="41">
        <f>SUMIFS(Лист1!$L:$L,Лист1!$M:$M,$A43,Лист1!$N:$N,Лист2!O$5)</f>
        <v>0</v>
      </c>
      <c r="P43" s="30">
        <v>23600</v>
      </c>
      <c r="Q43" s="29">
        <v>113</v>
      </c>
      <c r="R43" s="28">
        <v>2666800</v>
      </c>
      <c r="S43" s="22"/>
    </row>
    <row r="44" spans="1:19" ht="24.95" customHeight="1" x14ac:dyDescent="0.25">
      <c r="A44" s="31" t="s">
        <v>399</v>
      </c>
      <c r="B44" s="41">
        <f>SUMIFS(Лист1!$L:$L,Лист1!$M:$M,$A44,Лист1!$N:$N,Лист2!B$5)</f>
        <v>0</v>
      </c>
      <c r="C44" s="41">
        <f>SUMIFS(Лист1!$L:$L,Лист1!$M:$M,$A44,Лист1!$N:$N,Лист2!C$5)</f>
        <v>0</v>
      </c>
      <c r="D44" s="41">
        <f>SUMIFS(Лист1!$L:$L,Лист1!$M:$M,$A44,Лист1!$N:$N,Лист2!D$5)</f>
        <v>0</v>
      </c>
      <c r="E44" s="41">
        <f>SUMIFS(Лист1!$L:$L,Лист1!$M:$M,$A44,Лист1!$N:$N,Лист2!E$5)</f>
        <v>0</v>
      </c>
      <c r="F44" s="41">
        <f>SUMIFS(Лист1!$L:$L,Лист1!$M:$M,$A44,Лист1!$N:$N,Лист2!F$5)</f>
        <v>0</v>
      </c>
      <c r="G44" s="41">
        <f>SUMIFS(Лист1!$L:$L,Лист1!$M:$M,$A44,Лист1!$N:$N,Лист2!G$5)</f>
        <v>0</v>
      </c>
      <c r="H44" s="41">
        <f>SUMIFS(Лист1!$L:$L,Лист1!$M:$M,$A44,Лист1!$N:$N,Лист2!H$5)</f>
        <v>0</v>
      </c>
      <c r="I44" s="41">
        <f>SUMIFS(Лист1!$L:$L,Лист1!$M:$M,$A44,Лист1!$N:$N,Лист2!I$5)</f>
        <v>0</v>
      </c>
      <c r="J44" s="41">
        <f>SUMIFS(Лист1!$L:$L,Лист1!$M:$M,$A44,Лист1!$N:$N,Лист2!J$5)</f>
        <v>0</v>
      </c>
      <c r="K44" s="41">
        <f>SUMIFS(Лист1!$L:$L,Лист1!$M:$M,$A44,Лист1!$N:$N,Лист2!K$5)</f>
        <v>0</v>
      </c>
      <c r="L44" s="41">
        <f>SUMIFS(Лист1!$L:$L,Лист1!$M:$M,$A44,Лист1!$N:$N,Лист2!L$5)</f>
        <v>0</v>
      </c>
      <c r="M44" s="41">
        <f>SUMIFS(Лист1!$L:$L,Лист1!$M:$M,$A44,Лист1!$N:$N,Лист2!M$5)</f>
        <v>0</v>
      </c>
      <c r="N44" s="41">
        <f>SUMIFS(Лист1!$L:$L,Лист1!$M:$M,$A44,Лист1!$N:$N,Лист2!N$5)</f>
        <v>0</v>
      </c>
      <c r="O44" s="41">
        <f>SUMIFS(Лист1!$L:$L,Лист1!$M:$M,$A44,Лист1!$N:$N,Лист2!O$5)</f>
        <v>0</v>
      </c>
      <c r="P44" s="30">
        <v>23600</v>
      </c>
      <c r="Q44" s="29">
        <v>73.5</v>
      </c>
      <c r="R44" s="28">
        <v>1734600</v>
      </c>
      <c r="S44" s="22"/>
    </row>
    <row r="45" spans="1:19" ht="24.95" customHeight="1" x14ac:dyDescent="0.25">
      <c r="A45" s="31" t="s">
        <v>400</v>
      </c>
      <c r="B45" s="41">
        <f>SUMIFS(Лист1!$L:$L,Лист1!$M:$M,$A45,Лист1!$N:$N,Лист2!B$5)</f>
        <v>0</v>
      </c>
      <c r="C45" s="41">
        <f>SUMIFS(Лист1!$L:$L,Лист1!$M:$M,$A45,Лист1!$N:$N,Лист2!C$5)</f>
        <v>0</v>
      </c>
      <c r="D45" s="41">
        <f>SUMIFS(Лист1!$L:$L,Лист1!$M:$M,$A45,Лист1!$N:$N,Лист2!D$5)</f>
        <v>0</v>
      </c>
      <c r="E45" s="41">
        <f>SUMIFS(Лист1!$L:$L,Лист1!$M:$M,$A45,Лист1!$N:$N,Лист2!E$5)</f>
        <v>0</v>
      </c>
      <c r="F45" s="41">
        <f>SUMIFS(Лист1!$L:$L,Лист1!$M:$M,$A45,Лист1!$N:$N,Лист2!F$5)</f>
        <v>0</v>
      </c>
      <c r="G45" s="41">
        <f>SUMIFS(Лист1!$L:$L,Лист1!$M:$M,$A45,Лист1!$N:$N,Лист2!G$5)</f>
        <v>0</v>
      </c>
      <c r="H45" s="41">
        <f>SUMIFS(Лист1!$L:$L,Лист1!$M:$M,$A45,Лист1!$N:$N,Лист2!H$5)</f>
        <v>0</v>
      </c>
      <c r="I45" s="41">
        <f>SUMIFS(Лист1!$L:$L,Лист1!$M:$M,$A45,Лист1!$N:$N,Лист2!I$5)</f>
        <v>0</v>
      </c>
      <c r="J45" s="41">
        <f>SUMIFS(Лист1!$L:$L,Лист1!$M:$M,$A45,Лист1!$N:$N,Лист2!J$5)</f>
        <v>0</v>
      </c>
      <c r="K45" s="41">
        <f>SUMIFS(Лист1!$L:$L,Лист1!$M:$M,$A45,Лист1!$N:$N,Лист2!K$5)</f>
        <v>0</v>
      </c>
      <c r="L45" s="41">
        <f>SUMIFS(Лист1!$L:$L,Лист1!$M:$M,$A45,Лист1!$N:$N,Лист2!L$5)</f>
        <v>0</v>
      </c>
      <c r="M45" s="41">
        <f>SUMIFS(Лист1!$L:$L,Лист1!$M:$M,$A45,Лист1!$N:$N,Лист2!M$5)</f>
        <v>0</v>
      </c>
      <c r="N45" s="41">
        <f>SUMIFS(Лист1!$L:$L,Лист1!$M:$M,$A45,Лист1!$N:$N,Лист2!N$5)</f>
        <v>0</v>
      </c>
      <c r="O45" s="41">
        <f>SUMIFS(Лист1!$L:$L,Лист1!$M:$M,$A45,Лист1!$N:$N,Лист2!O$5)</f>
        <v>0</v>
      </c>
      <c r="P45" s="30">
        <v>15340</v>
      </c>
      <c r="Q45" s="29">
        <v>115</v>
      </c>
      <c r="R45" s="28">
        <v>1764100</v>
      </c>
      <c r="S45" s="22"/>
    </row>
    <row r="46" spans="1:19" ht="24.95" customHeight="1" x14ac:dyDescent="0.25">
      <c r="A46" s="31" t="s">
        <v>401</v>
      </c>
      <c r="B46" s="41">
        <f>SUMIFS(Лист1!$L:$L,Лист1!$M:$M,$A46,Лист1!$N:$N,Лист2!B$5)</f>
        <v>0</v>
      </c>
      <c r="C46" s="41">
        <f>SUMIFS(Лист1!$L:$L,Лист1!$M:$M,$A46,Лист1!$N:$N,Лист2!C$5)</f>
        <v>0</v>
      </c>
      <c r="D46" s="41">
        <f>SUMIFS(Лист1!$L:$L,Лист1!$M:$M,$A46,Лист1!$N:$N,Лист2!D$5)</f>
        <v>0</v>
      </c>
      <c r="E46" s="41">
        <f>SUMIFS(Лист1!$L:$L,Лист1!$M:$M,$A46,Лист1!$N:$N,Лист2!E$5)</f>
        <v>0</v>
      </c>
      <c r="F46" s="41">
        <f>SUMIFS(Лист1!$L:$L,Лист1!$M:$M,$A46,Лист1!$N:$N,Лист2!F$5)</f>
        <v>0</v>
      </c>
      <c r="G46" s="41">
        <f>SUMIFS(Лист1!$L:$L,Лист1!$M:$M,$A46,Лист1!$N:$N,Лист2!G$5)</f>
        <v>0</v>
      </c>
      <c r="H46" s="41">
        <f>SUMIFS(Лист1!$L:$L,Лист1!$M:$M,$A46,Лист1!$N:$N,Лист2!H$5)</f>
        <v>0</v>
      </c>
      <c r="I46" s="41">
        <f>SUMIFS(Лист1!$L:$L,Лист1!$M:$M,$A46,Лист1!$N:$N,Лист2!I$5)</f>
        <v>0</v>
      </c>
      <c r="J46" s="41">
        <f>SUMIFS(Лист1!$L:$L,Лист1!$M:$M,$A46,Лист1!$N:$N,Лист2!J$5)</f>
        <v>0</v>
      </c>
      <c r="K46" s="41">
        <f>SUMIFS(Лист1!$L:$L,Лист1!$M:$M,$A46,Лист1!$N:$N,Лист2!K$5)</f>
        <v>0</v>
      </c>
      <c r="L46" s="41">
        <f>SUMIFS(Лист1!$L:$L,Лист1!$M:$M,$A46,Лист1!$N:$N,Лист2!L$5)</f>
        <v>0</v>
      </c>
      <c r="M46" s="41">
        <f>SUMIFS(Лист1!$L:$L,Лист1!$M:$M,$A46,Лист1!$N:$N,Лист2!M$5)</f>
        <v>0</v>
      </c>
      <c r="N46" s="41">
        <f>SUMIFS(Лист1!$L:$L,Лист1!$M:$M,$A46,Лист1!$N:$N,Лист2!N$5)</f>
        <v>0</v>
      </c>
      <c r="O46" s="41">
        <f>SUMIFS(Лист1!$L:$L,Лист1!$M:$M,$A46,Лист1!$N:$N,Лист2!O$5)</f>
        <v>0</v>
      </c>
      <c r="P46" s="30">
        <v>15340</v>
      </c>
      <c r="Q46" s="29">
        <v>105</v>
      </c>
      <c r="R46" s="28">
        <v>1610700</v>
      </c>
      <c r="S46" s="22"/>
    </row>
    <row r="47" spans="1:19" ht="24.95" customHeight="1" x14ac:dyDescent="0.25">
      <c r="A47" s="31" t="s">
        <v>405</v>
      </c>
      <c r="B47" s="41">
        <f>SUMIFS(Лист1!$L:$L,Лист1!$M:$M,$A47,Лист1!$N:$N,Лист2!B$5)</f>
        <v>0</v>
      </c>
      <c r="C47" s="41">
        <f>SUMIFS(Лист1!$L:$L,Лист1!$M:$M,$A47,Лист1!$N:$N,Лист2!C$5)</f>
        <v>0</v>
      </c>
      <c r="D47" s="41">
        <f>SUMIFS(Лист1!$L:$L,Лист1!$M:$M,$A47,Лист1!$N:$N,Лист2!D$5)</f>
        <v>0</v>
      </c>
      <c r="E47" s="41">
        <f>SUMIFS(Лист1!$L:$L,Лист1!$M:$M,$A47,Лист1!$N:$N,Лист2!E$5)</f>
        <v>0</v>
      </c>
      <c r="F47" s="41">
        <f>SUMIFS(Лист1!$L:$L,Лист1!$M:$M,$A47,Лист1!$N:$N,Лист2!F$5)</f>
        <v>0</v>
      </c>
      <c r="G47" s="41">
        <f>SUMIFS(Лист1!$L:$L,Лист1!$M:$M,$A47,Лист1!$N:$N,Лист2!G$5)</f>
        <v>0</v>
      </c>
      <c r="H47" s="41">
        <f>SUMIFS(Лист1!$L:$L,Лист1!$M:$M,$A47,Лист1!$N:$N,Лист2!H$5)</f>
        <v>0</v>
      </c>
      <c r="I47" s="41">
        <f>SUMIFS(Лист1!$L:$L,Лист1!$M:$M,$A47,Лист1!$N:$N,Лист2!I$5)</f>
        <v>0</v>
      </c>
      <c r="J47" s="41">
        <f>SUMIFS(Лист1!$L:$L,Лист1!$M:$M,$A47,Лист1!$N:$N,Лист2!J$5)</f>
        <v>0</v>
      </c>
      <c r="K47" s="41">
        <f>SUMIFS(Лист1!$L:$L,Лист1!$M:$M,$A47,Лист1!$N:$N,Лист2!K$5)</f>
        <v>0</v>
      </c>
      <c r="L47" s="41">
        <f>SUMIFS(Лист1!$L:$L,Лист1!$M:$M,$A47,Лист1!$N:$N,Лист2!L$5)</f>
        <v>0</v>
      </c>
      <c r="M47" s="41">
        <f>SUMIFS(Лист1!$L:$L,Лист1!$M:$M,$A47,Лист1!$N:$N,Лист2!M$5)</f>
        <v>0</v>
      </c>
      <c r="N47" s="41">
        <f>SUMIFS(Лист1!$L:$L,Лист1!$M:$M,$A47,Лист1!$N:$N,Лист2!N$5)</f>
        <v>0</v>
      </c>
      <c r="O47" s="41">
        <f>SUMIFS(Лист1!$L:$L,Лист1!$M:$M,$A47,Лист1!$N:$N,Лист2!O$5)</f>
        <v>0</v>
      </c>
      <c r="P47" s="30">
        <v>5310</v>
      </c>
      <c r="Q47" s="29">
        <v>240.3</v>
      </c>
      <c r="R47" s="28">
        <v>1275993</v>
      </c>
      <c r="S47" s="22"/>
    </row>
    <row r="48" spans="1:19" ht="24.95" customHeight="1" x14ac:dyDescent="0.25">
      <c r="A48" s="31" t="s">
        <v>406</v>
      </c>
      <c r="B48" s="41">
        <f>SUMIFS(Лист1!$L:$L,Лист1!$M:$M,$A48,Лист1!$N:$N,Лист2!B$5)</f>
        <v>0</v>
      </c>
      <c r="C48" s="41">
        <f>SUMIFS(Лист1!$L:$L,Лист1!$M:$M,$A48,Лист1!$N:$N,Лист2!C$5)</f>
        <v>0</v>
      </c>
      <c r="D48" s="41">
        <f>SUMIFS(Лист1!$L:$L,Лист1!$M:$M,$A48,Лист1!$N:$N,Лист2!D$5)</f>
        <v>0</v>
      </c>
      <c r="E48" s="41">
        <f>SUMIFS(Лист1!$L:$L,Лист1!$M:$M,$A48,Лист1!$N:$N,Лист2!E$5)</f>
        <v>0</v>
      </c>
      <c r="F48" s="41">
        <f>SUMIFS(Лист1!$L:$L,Лист1!$M:$M,$A48,Лист1!$N:$N,Лист2!F$5)</f>
        <v>0</v>
      </c>
      <c r="G48" s="41">
        <f>SUMIFS(Лист1!$L:$L,Лист1!$M:$M,$A48,Лист1!$N:$N,Лист2!G$5)</f>
        <v>0</v>
      </c>
      <c r="H48" s="41">
        <f>SUMIFS(Лист1!$L:$L,Лист1!$M:$M,$A48,Лист1!$N:$N,Лист2!H$5)</f>
        <v>0</v>
      </c>
      <c r="I48" s="41">
        <f>SUMIFS(Лист1!$L:$L,Лист1!$M:$M,$A48,Лист1!$N:$N,Лист2!I$5)</f>
        <v>0</v>
      </c>
      <c r="J48" s="41">
        <f>SUMIFS(Лист1!$L:$L,Лист1!$M:$M,$A48,Лист1!$N:$N,Лист2!J$5)</f>
        <v>0</v>
      </c>
      <c r="K48" s="41">
        <f>SUMIFS(Лист1!$L:$L,Лист1!$M:$M,$A48,Лист1!$N:$N,Лист2!K$5)</f>
        <v>0</v>
      </c>
      <c r="L48" s="41">
        <f>SUMIFS(Лист1!$L:$L,Лист1!$M:$M,$A48,Лист1!$N:$N,Лист2!L$5)</f>
        <v>0</v>
      </c>
      <c r="M48" s="41">
        <f>SUMIFS(Лист1!$L:$L,Лист1!$M:$M,$A48,Лист1!$N:$N,Лист2!M$5)</f>
        <v>0</v>
      </c>
      <c r="N48" s="41">
        <f>SUMIFS(Лист1!$L:$L,Лист1!$M:$M,$A48,Лист1!$N:$N,Лист2!N$5)</f>
        <v>0</v>
      </c>
      <c r="O48" s="41">
        <f>SUMIFS(Лист1!$L:$L,Лист1!$M:$M,$A48,Лист1!$N:$N,Лист2!O$5)</f>
        <v>0</v>
      </c>
      <c r="P48" s="30">
        <v>6490</v>
      </c>
      <c r="Q48" s="29">
        <v>121</v>
      </c>
      <c r="R48" s="28">
        <v>785290</v>
      </c>
      <c r="S48" s="22"/>
    </row>
    <row r="49" spans="1:19" ht="24.95" customHeight="1" x14ac:dyDescent="0.25">
      <c r="A49" s="31" t="s">
        <v>407</v>
      </c>
      <c r="B49" s="41">
        <f>SUMIFS(Лист1!$L:$L,Лист1!$M:$M,$A49,Лист1!$N:$N,Лист2!B$5)</f>
        <v>0</v>
      </c>
      <c r="C49" s="41">
        <f>SUMIFS(Лист1!$L:$L,Лист1!$M:$M,$A49,Лист1!$N:$N,Лист2!C$5)</f>
        <v>0</v>
      </c>
      <c r="D49" s="41">
        <f>SUMIFS(Лист1!$L:$L,Лист1!$M:$M,$A49,Лист1!$N:$N,Лист2!D$5)</f>
        <v>0</v>
      </c>
      <c r="E49" s="41">
        <f>SUMIFS(Лист1!$L:$L,Лист1!$M:$M,$A49,Лист1!$N:$N,Лист2!E$5)</f>
        <v>0</v>
      </c>
      <c r="F49" s="41">
        <f>SUMIFS(Лист1!$L:$L,Лист1!$M:$M,$A49,Лист1!$N:$N,Лист2!F$5)</f>
        <v>0</v>
      </c>
      <c r="G49" s="41">
        <f>SUMIFS(Лист1!$L:$L,Лист1!$M:$M,$A49,Лист1!$N:$N,Лист2!G$5)</f>
        <v>0</v>
      </c>
      <c r="H49" s="41">
        <f>SUMIFS(Лист1!$L:$L,Лист1!$M:$M,$A49,Лист1!$N:$N,Лист2!H$5)</f>
        <v>0</v>
      </c>
      <c r="I49" s="41">
        <f>SUMIFS(Лист1!$L:$L,Лист1!$M:$M,$A49,Лист1!$N:$N,Лист2!I$5)</f>
        <v>0</v>
      </c>
      <c r="J49" s="41">
        <f>SUMIFS(Лист1!$L:$L,Лист1!$M:$M,$A49,Лист1!$N:$N,Лист2!J$5)</f>
        <v>0</v>
      </c>
      <c r="K49" s="41">
        <f>SUMIFS(Лист1!$L:$L,Лист1!$M:$M,$A49,Лист1!$N:$N,Лист2!K$5)</f>
        <v>0</v>
      </c>
      <c r="L49" s="41">
        <f>SUMIFS(Лист1!$L:$L,Лист1!$M:$M,$A49,Лист1!$N:$N,Лист2!L$5)</f>
        <v>0</v>
      </c>
      <c r="M49" s="41">
        <f>SUMIFS(Лист1!$L:$L,Лист1!$M:$M,$A49,Лист1!$N:$N,Лист2!M$5)</f>
        <v>0</v>
      </c>
      <c r="N49" s="41">
        <f>SUMIFS(Лист1!$L:$L,Лист1!$M:$M,$A49,Лист1!$N:$N,Лист2!N$5)</f>
        <v>0</v>
      </c>
      <c r="O49" s="41">
        <f>SUMIFS(Лист1!$L:$L,Лист1!$M:$M,$A49,Лист1!$N:$N,Лист2!O$5)</f>
        <v>0</v>
      </c>
      <c r="P49" s="30">
        <v>6579.68</v>
      </c>
      <c r="Q49" s="29">
        <v>97.5</v>
      </c>
      <c r="R49" s="28">
        <v>641518.80000000005</v>
      </c>
      <c r="S49" s="22"/>
    </row>
    <row r="50" spans="1:19" ht="24.95" customHeight="1" x14ac:dyDescent="0.25">
      <c r="A50" s="31" t="s">
        <v>408</v>
      </c>
      <c r="B50" s="41">
        <f>SUMIFS(Лист1!$L:$L,Лист1!$M:$M,$A50,Лист1!$N:$N,Лист2!B$5)</f>
        <v>0</v>
      </c>
      <c r="C50" s="41">
        <f>SUMIFS(Лист1!$L:$L,Лист1!$M:$M,$A50,Лист1!$N:$N,Лист2!C$5)</f>
        <v>0</v>
      </c>
      <c r="D50" s="41">
        <f>SUMIFS(Лист1!$L:$L,Лист1!$M:$M,$A50,Лист1!$N:$N,Лист2!D$5)</f>
        <v>0</v>
      </c>
      <c r="E50" s="41">
        <f>SUMIFS(Лист1!$L:$L,Лист1!$M:$M,$A50,Лист1!$N:$N,Лист2!E$5)</f>
        <v>0</v>
      </c>
      <c r="F50" s="41">
        <f>SUMIFS(Лист1!$L:$L,Лист1!$M:$M,$A50,Лист1!$N:$N,Лист2!F$5)</f>
        <v>0</v>
      </c>
      <c r="G50" s="41">
        <f>SUMIFS(Лист1!$L:$L,Лист1!$M:$M,$A50,Лист1!$N:$N,Лист2!G$5)</f>
        <v>0</v>
      </c>
      <c r="H50" s="41">
        <f>SUMIFS(Лист1!$L:$L,Лист1!$M:$M,$A50,Лист1!$N:$N,Лист2!H$5)</f>
        <v>0</v>
      </c>
      <c r="I50" s="41">
        <f>SUMIFS(Лист1!$L:$L,Лист1!$M:$M,$A50,Лист1!$N:$N,Лист2!I$5)</f>
        <v>0</v>
      </c>
      <c r="J50" s="41">
        <f>SUMIFS(Лист1!$L:$L,Лист1!$M:$M,$A50,Лист1!$N:$N,Лист2!J$5)</f>
        <v>0</v>
      </c>
      <c r="K50" s="41">
        <f>SUMIFS(Лист1!$L:$L,Лист1!$M:$M,$A50,Лист1!$N:$N,Лист2!K$5)</f>
        <v>0</v>
      </c>
      <c r="L50" s="41">
        <f>SUMIFS(Лист1!$L:$L,Лист1!$M:$M,$A50,Лист1!$N:$N,Лист2!L$5)</f>
        <v>0</v>
      </c>
      <c r="M50" s="41">
        <f>SUMIFS(Лист1!$L:$L,Лист1!$M:$M,$A50,Лист1!$N:$N,Лист2!M$5)</f>
        <v>0</v>
      </c>
      <c r="N50" s="41">
        <f>SUMIFS(Лист1!$L:$L,Лист1!$M:$M,$A50,Лист1!$N:$N,Лист2!N$5)</f>
        <v>0</v>
      </c>
      <c r="O50" s="41">
        <f>SUMIFS(Лист1!$L:$L,Лист1!$M:$M,$A50,Лист1!$N:$N,Лист2!O$5)</f>
        <v>0</v>
      </c>
      <c r="P50" s="30">
        <v>6490</v>
      </c>
      <c r="Q50" s="29">
        <v>109.5</v>
      </c>
      <c r="R50" s="28">
        <v>710655</v>
      </c>
      <c r="S50" s="22"/>
    </row>
    <row r="51" spans="1:19" ht="24.95" customHeight="1" x14ac:dyDescent="0.25">
      <c r="A51" s="31" t="s">
        <v>409</v>
      </c>
      <c r="B51" s="41">
        <f>SUMIFS(Лист1!$L:$L,Лист1!$M:$M,$A51,Лист1!$N:$N,Лист2!B$5)</f>
        <v>0</v>
      </c>
      <c r="C51" s="41">
        <f>SUMIFS(Лист1!$L:$L,Лист1!$M:$M,$A51,Лист1!$N:$N,Лист2!C$5)</f>
        <v>0</v>
      </c>
      <c r="D51" s="41">
        <f>SUMIFS(Лист1!$L:$L,Лист1!$M:$M,$A51,Лист1!$N:$N,Лист2!D$5)</f>
        <v>0</v>
      </c>
      <c r="E51" s="41">
        <f>SUMIFS(Лист1!$L:$L,Лист1!$M:$M,$A51,Лист1!$N:$N,Лист2!E$5)</f>
        <v>0</v>
      </c>
      <c r="F51" s="41">
        <f>SUMIFS(Лист1!$L:$L,Лист1!$M:$M,$A51,Лист1!$N:$N,Лист2!F$5)</f>
        <v>0</v>
      </c>
      <c r="G51" s="41">
        <f>SUMIFS(Лист1!$L:$L,Лист1!$M:$M,$A51,Лист1!$N:$N,Лист2!G$5)</f>
        <v>0</v>
      </c>
      <c r="H51" s="41">
        <f>SUMIFS(Лист1!$L:$L,Лист1!$M:$M,$A51,Лист1!$N:$N,Лист2!H$5)</f>
        <v>0</v>
      </c>
      <c r="I51" s="41">
        <f>SUMIFS(Лист1!$L:$L,Лист1!$M:$M,$A51,Лист1!$N:$N,Лист2!I$5)</f>
        <v>0</v>
      </c>
      <c r="J51" s="41">
        <f>SUMIFS(Лист1!$L:$L,Лист1!$M:$M,$A51,Лист1!$N:$N,Лист2!J$5)</f>
        <v>0</v>
      </c>
      <c r="K51" s="41">
        <f>SUMIFS(Лист1!$L:$L,Лист1!$M:$M,$A51,Лист1!$N:$N,Лист2!K$5)</f>
        <v>0</v>
      </c>
      <c r="L51" s="41">
        <f>SUMIFS(Лист1!$L:$L,Лист1!$M:$M,$A51,Лист1!$N:$N,Лист2!L$5)</f>
        <v>0</v>
      </c>
      <c r="M51" s="41">
        <f>SUMIFS(Лист1!$L:$L,Лист1!$M:$M,$A51,Лист1!$N:$N,Лист2!M$5)</f>
        <v>0</v>
      </c>
      <c r="N51" s="41">
        <f>SUMIFS(Лист1!$L:$L,Лист1!$M:$M,$A51,Лист1!$N:$N,Лист2!N$5)</f>
        <v>0</v>
      </c>
      <c r="O51" s="41">
        <f>SUMIFS(Лист1!$L:$L,Лист1!$M:$M,$A51,Лист1!$N:$N,Лист2!O$5)</f>
        <v>0</v>
      </c>
      <c r="P51" s="30">
        <v>8850</v>
      </c>
      <c r="Q51" s="29">
        <v>101.15</v>
      </c>
      <c r="R51" s="28">
        <v>895177.5</v>
      </c>
      <c r="S51" s="22"/>
    </row>
    <row r="52" spans="1:19" ht="24.95" customHeight="1" x14ac:dyDescent="0.25">
      <c r="A52" s="31" t="s">
        <v>410</v>
      </c>
      <c r="B52" s="41">
        <f>SUMIFS(Лист1!$L:$L,Лист1!$M:$M,$A52,Лист1!$N:$N,Лист2!B$5)</f>
        <v>0</v>
      </c>
      <c r="C52" s="41">
        <f>SUMIFS(Лист1!$L:$L,Лист1!$M:$M,$A52,Лист1!$N:$N,Лист2!C$5)</f>
        <v>0</v>
      </c>
      <c r="D52" s="41">
        <f>SUMIFS(Лист1!$L:$L,Лист1!$M:$M,$A52,Лист1!$N:$N,Лист2!D$5)</f>
        <v>0</v>
      </c>
      <c r="E52" s="41">
        <f>SUMIFS(Лист1!$L:$L,Лист1!$M:$M,$A52,Лист1!$N:$N,Лист2!E$5)</f>
        <v>0</v>
      </c>
      <c r="F52" s="41">
        <f>SUMIFS(Лист1!$L:$L,Лист1!$M:$M,$A52,Лист1!$N:$N,Лист2!F$5)</f>
        <v>0</v>
      </c>
      <c r="G52" s="41">
        <f>SUMIFS(Лист1!$L:$L,Лист1!$M:$M,$A52,Лист1!$N:$N,Лист2!G$5)</f>
        <v>0</v>
      </c>
      <c r="H52" s="41">
        <f>SUMIFS(Лист1!$L:$L,Лист1!$M:$M,$A52,Лист1!$N:$N,Лист2!H$5)</f>
        <v>0</v>
      </c>
      <c r="I52" s="41">
        <f>SUMIFS(Лист1!$L:$L,Лист1!$M:$M,$A52,Лист1!$N:$N,Лист2!I$5)</f>
        <v>0</v>
      </c>
      <c r="J52" s="41">
        <f>SUMIFS(Лист1!$L:$L,Лист1!$M:$M,$A52,Лист1!$N:$N,Лист2!J$5)</f>
        <v>0</v>
      </c>
      <c r="K52" s="41">
        <f>SUMIFS(Лист1!$L:$L,Лист1!$M:$M,$A52,Лист1!$N:$N,Лист2!K$5)</f>
        <v>0</v>
      </c>
      <c r="L52" s="41">
        <f>SUMIFS(Лист1!$L:$L,Лист1!$M:$M,$A52,Лист1!$N:$N,Лист2!L$5)</f>
        <v>0</v>
      </c>
      <c r="M52" s="41">
        <f>SUMIFS(Лист1!$L:$L,Лист1!$M:$M,$A52,Лист1!$N:$N,Лист2!M$5)</f>
        <v>0</v>
      </c>
      <c r="N52" s="41">
        <f>SUMIFS(Лист1!$L:$L,Лист1!$M:$M,$A52,Лист1!$N:$N,Лист2!N$5)</f>
        <v>0</v>
      </c>
      <c r="O52" s="41">
        <f>SUMIFS(Лист1!$L:$L,Лист1!$M:$M,$A52,Лист1!$N:$N,Лист2!O$5)</f>
        <v>0</v>
      </c>
      <c r="P52" s="30">
        <v>8850</v>
      </c>
      <c r="Q52" s="29">
        <v>104.8</v>
      </c>
      <c r="R52" s="28">
        <v>927480</v>
      </c>
      <c r="S52" s="22"/>
    </row>
    <row r="53" spans="1:19" ht="24.95" customHeight="1" x14ac:dyDescent="0.25">
      <c r="A53" s="31" t="s">
        <v>411</v>
      </c>
      <c r="B53" s="41">
        <f>SUMIFS(Лист1!$L:$L,Лист1!$M:$M,$A53,Лист1!$N:$N,Лист2!B$5)</f>
        <v>0</v>
      </c>
      <c r="C53" s="41">
        <f>SUMIFS(Лист1!$L:$L,Лист1!$M:$M,$A53,Лист1!$N:$N,Лист2!C$5)</f>
        <v>0</v>
      </c>
      <c r="D53" s="41">
        <f>SUMIFS(Лист1!$L:$L,Лист1!$M:$M,$A53,Лист1!$N:$N,Лист2!D$5)</f>
        <v>0</v>
      </c>
      <c r="E53" s="41">
        <f>SUMIFS(Лист1!$L:$L,Лист1!$M:$M,$A53,Лист1!$N:$N,Лист2!E$5)</f>
        <v>0</v>
      </c>
      <c r="F53" s="41">
        <f>SUMIFS(Лист1!$L:$L,Лист1!$M:$M,$A53,Лист1!$N:$N,Лист2!F$5)</f>
        <v>0</v>
      </c>
      <c r="G53" s="41">
        <f>SUMIFS(Лист1!$L:$L,Лист1!$M:$M,$A53,Лист1!$N:$N,Лист2!G$5)</f>
        <v>0</v>
      </c>
      <c r="H53" s="41">
        <f>SUMIFS(Лист1!$L:$L,Лист1!$M:$M,$A53,Лист1!$N:$N,Лист2!H$5)</f>
        <v>0</v>
      </c>
      <c r="I53" s="41">
        <f>SUMIFS(Лист1!$L:$L,Лист1!$M:$M,$A53,Лист1!$N:$N,Лист2!I$5)</f>
        <v>0</v>
      </c>
      <c r="J53" s="41">
        <f>SUMIFS(Лист1!$L:$L,Лист1!$M:$M,$A53,Лист1!$N:$N,Лист2!J$5)</f>
        <v>0</v>
      </c>
      <c r="K53" s="41">
        <f>SUMIFS(Лист1!$L:$L,Лист1!$M:$M,$A53,Лист1!$N:$N,Лист2!K$5)</f>
        <v>0</v>
      </c>
      <c r="L53" s="41">
        <f>SUMIFS(Лист1!$L:$L,Лист1!$M:$M,$A53,Лист1!$N:$N,Лист2!L$5)</f>
        <v>0</v>
      </c>
      <c r="M53" s="41">
        <f>SUMIFS(Лист1!$L:$L,Лист1!$M:$M,$A53,Лист1!$N:$N,Лист2!M$5)</f>
        <v>0</v>
      </c>
      <c r="N53" s="41">
        <f>SUMIFS(Лист1!$L:$L,Лист1!$M:$M,$A53,Лист1!$N:$N,Лист2!N$5)</f>
        <v>0</v>
      </c>
      <c r="O53" s="41">
        <f>SUMIFS(Лист1!$L:$L,Лист1!$M:$M,$A53,Лист1!$N:$N,Лист2!O$5)</f>
        <v>0</v>
      </c>
      <c r="P53" s="30">
        <v>10030</v>
      </c>
      <c r="Q53" s="29">
        <v>120.85</v>
      </c>
      <c r="R53" s="28">
        <v>1212125.5</v>
      </c>
      <c r="S53" s="22"/>
    </row>
    <row r="54" spans="1:19" ht="24.95" customHeight="1" thickBot="1" x14ac:dyDescent="0.3">
      <c r="A54" s="31" t="s">
        <v>412</v>
      </c>
      <c r="B54" s="41">
        <f>SUMIFS(Лист1!$L:$L,Лист1!$M:$M,$A54,Лист1!$N:$N,Лист2!B$5)</f>
        <v>0</v>
      </c>
      <c r="C54" s="41">
        <f>SUMIFS(Лист1!$L:$L,Лист1!$M:$M,$A54,Лист1!$N:$N,Лист2!C$5)</f>
        <v>0</v>
      </c>
      <c r="D54" s="41">
        <f>SUMIFS(Лист1!$L:$L,Лист1!$M:$M,$A54,Лист1!$N:$N,Лист2!D$5)</f>
        <v>0</v>
      </c>
      <c r="E54" s="41">
        <f>SUMIFS(Лист1!$L:$L,Лист1!$M:$M,$A54,Лист1!$N:$N,Лист2!E$5)</f>
        <v>0</v>
      </c>
      <c r="F54" s="41">
        <f>SUMIFS(Лист1!$L:$L,Лист1!$M:$M,$A54,Лист1!$N:$N,Лист2!F$5)</f>
        <v>0</v>
      </c>
      <c r="G54" s="41">
        <f>SUMIFS(Лист1!$L:$L,Лист1!$M:$M,$A54,Лист1!$N:$N,Лист2!G$5)</f>
        <v>0</v>
      </c>
      <c r="H54" s="41">
        <f>SUMIFS(Лист1!$L:$L,Лист1!$M:$M,$A54,Лист1!$N:$N,Лист2!H$5)</f>
        <v>0</v>
      </c>
      <c r="I54" s="41">
        <f>SUMIFS(Лист1!$L:$L,Лист1!$M:$M,$A54,Лист1!$N:$N,Лист2!I$5)</f>
        <v>0</v>
      </c>
      <c r="J54" s="41">
        <f>SUMIFS(Лист1!$L:$L,Лист1!$M:$M,$A54,Лист1!$N:$N,Лист2!J$5)</f>
        <v>0</v>
      </c>
      <c r="K54" s="41">
        <f>SUMIFS(Лист1!$L:$L,Лист1!$M:$M,$A54,Лист1!$N:$N,Лист2!K$5)</f>
        <v>0</v>
      </c>
      <c r="L54" s="41">
        <f>SUMIFS(Лист1!$L:$L,Лист1!$M:$M,$A54,Лист1!$N:$N,Лист2!L$5)</f>
        <v>0</v>
      </c>
      <c r="M54" s="41">
        <f>SUMIFS(Лист1!$L:$L,Лист1!$M:$M,$A54,Лист1!$N:$N,Лист2!M$5)</f>
        <v>0</v>
      </c>
      <c r="N54" s="41">
        <f>SUMIFS(Лист1!$L:$L,Лист1!$M:$M,$A54,Лист1!$N:$N,Лист2!N$5)</f>
        <v>0</v>
      </c>
      <c r="O54" s="41">
        <f>SUMIFS(Лист1!$L:$L,Лист1!$M:$M,$A54,Лист1!$N:$N,Лист2!O$5)</f>
        <v>0</v>
      </c>
      <c r="P54" s="30">
        <v>10030</v>
      </c>
      <c r="Q54" s="29">
        <v>93.85</v>
      </c>
      <c r="R54" s="28">
        <v>941315.5</v>
      </c>
      <c r="S54" s="22"/>
    </row>
    <row r="55" spans="1:19" ht="24.95" customHeight="1" x14ac:dyDescent="0.25">
      <c r="A55" s="27" t="s">
        <v>1007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5"/>
      <c r="Q55" s="24" t="s">
        <v>11</v>
      </c>
      <c r="R55" s="23">
        <v>86287148.480000004</v>
      </c>
      <c r="S55" s="22"/>
    </row>
    <row r="56" spans="1:19" ht="24.95" customHeight="1" x14ac:dyDescent="0.25"/>
    <row r="57" spans="1:19" ht="24.9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Вакарчук Ирина Викторовна</dc:creator>
  <cp:lastModifiedBy>User</cp:lastModifiedBy>
  <cp:lastPrinted>2017-03-27T08:48:00Z</cp:lastPrinted>
  <dcterms:created xsi:type="dcterms:W3CDTF">2017-03-27T07:38:24Z</dcterms:created>
  <dcterms:modified xsi:type="dcterms:W3CDTF">2017-03-27T11:23:34Z</dcterms:modified>
</cp:coreProperties>
</file>